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Сетевые документы\Тарифы 2024\Шаблоны от 01.10.2023\Отправлены в РСТ 19.10.2023\"/>
    </mc:Choice>
  </mc:AlternateContent>
  <bookViews>
    <workbookView xWindow="-120" yWindow="-120" windowWidth="29040" windowHeight="15840" tabRatio="879" firstSheet="8" activeTab="10"/>
  </bookViews>
  <sheets>
    <sheet name="расходы на covid" sheetId="30" state="hidden" r:id="rId1"/>
    <sheet name="Услуги ФСК ЕЭС" sheetId="17" state="hidden" r:id="rId2"/>
    <sheet name="Табл 24" sheetId="15" state="hidden" r:id="rId3"/>
    <sheet name="Табл 25" sheetId="16" state="hidden" r:id="rId4"/>
    <sheet name="Распределение НВВ" sheetId="20" state="hidden" r:id="rId5"/>
    <sheet name="Факт ВВ 2020" sheetId="27" state="hidden" r:id="rId6"/>
    <sheet name="План ВВ 2021" sheetId="28" state="hidden" r:id="rId7"/>
    <sheet name="План ВВ 2022" sheetId="29" state="hidden" r:id="rId8"/>
    <sheet name="Для сайта приложение 1" sheetId="24" r:id="rId9"/>
    <sheet name="Для сайта приложение 2" sheetId="25" r:id="rId10"/>
    <sheet name="Для сайта приложение 3" sheetId="2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s>
  <definedNames>
    <definedName name="\0">#REF!</definedName>
    <definedName name="\a">#REF!</definedName>
    <definedName name="\m">#REF!</definedName>
    <definedName name="\n">#REF!</definedName>
    <definedName name="\o">#REF!</definedName>
    <definedName name="\в">#REF!</definedName>
    <definedName name="______________enr1">#REF!</definedName>
    <definedName name="______________NMG1">#REF!</definedName>
    <definedName name="______________NMG2">[1]!Возврат</definedName>
    <definedName name="_____________enr1">#REF!</definedName>
    <definedName name="_____________FY1">#N/A</definedName>
    <definedName name="_____________NMG1">#REF!</definedName>
    <definedName name="_____________NMG2">[1]!Возврат</definedName>
    <definedName name="____________enr1">#REF!</definedName>
    <definedName name="____________FY1">#N/A</definedName>
    <definedName name="____________NMG1">#REF!</definedName>
    <definedName name="____________NMG2">[1]!Возврат</definedName>
    <definedName name="___________enr1">#REF!</definedName>
    <definedName name="___________FY1">#N/A</definedName>
    <definedName name="___________NMG1">#REF!</definedName>
    <definedName name="___________NMG2">[1]!Возврат</definedName>
    <definedName name="__________C370000">#REF!</definedName>
    <definedName name="__________enr1">#REF!</definedName>
    <definedName name="__________FY1">#N/A</definedName>
    <definedName name="__________NMG1">#REF!</definedName>
    <definedName name="__________NMG2">[1]!Возврат</definedName>
    <definedName name="_________C370000">#REF!</definedName>
    <definedName name="_________enr1">#REF!</definedName>
    <definedName name="_________FY1">#N/A</definedName>
    <definedName name="_________NMG1">#REF!</definedName>
    <definedName name="_________NMG2">[1]!Возврат</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C370000">#REF!</definedName>
    <definedName name="________enr1">#REF!</definedName>
    <definedName name="________FY1" localSheetId="8">#N/A</definedName>
    <definedName name="________FY1" localSheetId="9">#N/A</definedName>
    <definedName name="________FY1" localSheetId="10">#N/A</definedName>
    <definedName name="________FY1">#N/A</definedName>
    <definedName name="________NMG1" localSheetId="8">#REF!</definedName>
    <definedName name="________NMG1" localSheetId="9">#REF!</definedName>
    <definedName name="________NMG1" localSheetId="10">#REF!</definedName>
    <definedName name="________NMG1">#REF!</definedName>
    <definedName name="________NMG2">[1]!Возврат</definedName>
    <definedName name="________SP1">[2]FES!#REF!</definedName>
    <definedName name="________SP10">[3]FES!#REF!</definedName>
    <definedName name="________SP11">[3]FES!#REF!</definedName>
    <definedName name="________SP12">[3]FES!#REF!</definedName>
    <definedName name="________SP13">[3]FES!#REF!</definedName>
    <definedName name="________SP14">[3]FES!#REF!</definedName>
    <definedName name="________SP15">[3]FES!#REF!</definedName>
    <definedName name="________SP16">[3]FES!#REF!</definedName>
    <definedName name="________SP17">[3]FES!#REF!</definedName>
    <definedName name="________SP18">[3]FES!#REF!</definedName>
    <definedName name="________SP19">[3]FES!#REF!</definedName>
    <definedName name="________SP2">[3]FES!#REF!</definedName>
    <definedName name="________SP20">[3]FES!#REF!</definedName>
    <definedName name="________SP3">[3]FES!#REF!</definedName>
    <definedName name="________SP4">[3]FES!#REF!</definedName>
    <definedName name="________SP5">[3]FES!#REF!</definedName>
    <definedName name="________SP7">[3]FES!#REF!</definedName>
    <definedName name="________SP8">[3]FES!#REF!</definedName>
    <definedName name="________SP9">[3]FES!#REF!</definedName>
    <definedName name="_______C370000">#REF!</definedName>
    <definedName name="_______enr1" localSheetId="8">#REF!</definedName>
    <definedName name="_______enr1" localSheetId="9">#REF!</definedName>
    <definedName name="_______enr1" localSheetId="10">#REF!</definedName>
    <definedName name="_______enr1">#REF!</definedName>
    <definedName name="_______FY1">#N/A</definedName>
    <definedName name="_______M8" localSheetId="8">#N/A</definedName>
    <definedName name="_______M8" localSheetId="9">#N/A</definedName>
    <definedName name="_______M8" localSheetId="10">#N/A</definedName>
    <definedName name="_______M8">#N/A</definedName>
    <definedName name="_______M9" localSheetId="8">#N/A</definedName>
    <definedName name="_______M9" localSheetId="9">#N/A</definedName>
    <definedName name="_______M9" localSheetId="10">#N/A</definedName>
    <definedName name="_______M9">#N/A</definedName>
    <definedName name="_______NMG1" localSheetId="8">#REF!</definedName>
    <definedName name="_______NMG1" localSheetId="9">#REF!</definedName>
    <definedName name="_______NMG1" localSheetId="10">#REF!</definedName>
    <definedName name="_______NMG1">#REF!</definedName>
    <definedName name="_______NMG2">[1]!Возврат</definedName>
    <definedName name="_______q11" localSheetId="8">#N/A</definedName>
    <definedName name="_______q11" localSheetId="9">#N/A</definedName>
    <definedName name="_______q11" localSheetId="10">#N/A</definedName>
    <definedName name="_______q11">#N/A</definedName>
    <definedName name="_______q15" localSheetId="8">#N/A</definedName>
    <definedName name="_______q15" localSheetId="9">#N/A</definedName>
    <definedName name="_______q15" localSheetId="10">#N/A</definedName>
    <definedName name="_______q15">#N/A</definedName>
    <definedName name="_______q17" localSheetId="8">#N/A</definedName>
    <definedName name="_______q17" localSheetId="9">#N/A</definedName>
    <definedName name="_______q17" localSheetId="10">#N/A</definedName>
    <definedName name="_______q17">#N/A</definedName>
    <definedName name="_______q2" localSheetId="8">#N/A</definedName>
    <definedName name="_______q2" localSheetId="9">#N/A</definedName>
    <definedName name="_______q2" localSheetId="10">#N/A</definedName>
    <definedName name="_______q2">#N/A</definedName>
    <definedName name="_______q3" localSheetId="8">#N/A</definedName>
    <definedName name="_______q3" localSheetId="9">#N/A</definedName>
    <definedName name="_______q3" localSheetId="10">#N/A</definedName>
    <definedName name="_______q3">#N/A</definedName>
    <definedName name="_______q4" localSheetId="8">#N/A</definedName>
    <definedName name="_______q4" localSheetId="9">#N/A</definedName>
    <definedName name="_______q4" localSheetId="10">#N/A</definedName>
    <definedName name="_______q4">#N/A</definedName>
    <definedName name="_______q5" localSheetId="8">#N/A</definedName>
    <definedName name="_______q5" localSheetId="9">#N/A</definedName>
    <definedName name="_______q5" localSheetId="10">#N/A</definedName>
    <definedName name="_______q5">#N/A</definedName>
    <definedName name="_______q6" localSheetId="8">#N/A</definedName>
    <definedName name="_______q6" localSheetId="9">#N/A</definedName>
    <definedName name="_______q6" localSheetId="10">#N/A</definedName>
    <definedName name="_______q6">#N/A</definedName>
    <definedName name="_______q7" localSheetId="8">#N/A</definedName>
    <definedName name="_______q7" localSheetId="9">#N/A</definedName>
    <definedName name="_______q7" localSheetId="10">#N/A</definedName>
    <definedName name="_______q7">#N/A</definedName>
    <definedName name="_______q8" localSheetId="8">#N/A</definedName>
    <definedName name="_______q8" localSheetId="9">#N/A</definedName>
    <definedName name="_______q8" localSheetId="10">#N/A</definedName>
    <definedName name="_______q8">#N/A</definedName>
    <definedName name="_______q9" localSheetId="8">#N/A</definedName>
    <definedName name="_______q9" localSheetId="9">#N/A</definedName>
    <definedName name="_______q9" localSheetId="10">#N/A</definedName>
    <definedName name="_______q9">#N/A</definedName>
    <definedName name="_______SP1" localSheetId="8">[3]FES!#REF!</definedName>
    <definedName name="_______SP1" localSheetId="9">[3]FES!#REF!</definedName>
    <definedName name="_______SP1" localSheetId="10">[3]FES!#REF!</definedName>
    <definedName name="_______SP1">[3]FES!#REF!</definedName>
    <definedName name="_______SP10" localSheetId="8">[2]FES!#REF!</definedName>
    <definedName name="_______SP10" localSheetId="9">[2]FES!#REF!</definedName>
    <definedName name="_______SP10" localSheetId="10">[2]FES!#REF!</definedName>
    <definedName name="_______SP10">[2]FES!#REF!</definedName>
    <definedName name="_______SP11" localSheetId="8">[2]FES!#REF!</definedName>
    <definedName name="_______SP11" localSheetId="9">[2]FES!#REF!</definedName>
    <definedName name="_______SP11" localSheetId="10">[2]FES!#REF!</definedName>
    <definedName name="_______SP11">[2]FES!#REF!</definedName>
    <definedName name="_______SP12" localSheetId="8">[2]FES!#REF!</definedName>
    <definedName name="_______SP12" localSheetId="9">[2]FES!#REF!</definedName>
    <definedName name="_______SP12" localSheetId="10">[2]FES!#REF!</definedName>
    <definedName name="_______SP12">[2]FES!#REF!</definedName>
    <definedName name="_______SP13" localSheetId="8">[2]FES!#REF!</definedName>
    <definedName name="_______SP13" localSheetId="9">[2]FES!#REF!</definedName>
    <definedName name="_______SP13" localSheetId="10">[2]FES!#REF!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enr1">#REF!</definedName>
    <definedName name="______FY1" localSheetId="8">#N/A</definedName>
    <definedName name="______FY1" localSheetId="9">#N/A</definedName>
    <definedName name="______FY1" localSheetId="10">#N/A</definedName>
    <definedName name="______FY1">#N/A</definedName>
    <definedName name="______NMG1" localSheetId="8">#REF!</definedName>
    <definedName name="______NMG1" localSheetId="9">#REF!</definedName>
    <definedName name="______NMG1" localSheetId="10">#REF!</definedName>
    <definedName name="______NMG1">#REF!</definedName>
    <definedName name="______NMG2">[1]!Возврат</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C370000">#REF!</definedName>
    <definedName name="_____enr1">#REF!</definedName>
    <definedName name="_____FY1">#N/A</definedName>
    <definedName name="_____M8" localSheetId="8">#N/A</definedName>
    <definedName name="_____M8" localSheetId="9">#N/A</definedName>
    <definedName name="_____M8" localSheetId="10">#N/A</definedName>
    <definedName name="_____M8">#N/A</definedName>
    <definedName name="_____M9" localSheetId="8">#N/A</definedName>
    <definedName name="_____M9" localSheetId="9">#N/A</definedName>
    <definedName name="_____M9" localSheetId="10">#N/A</definedName>
    <definedName name="_____M9">#N/A</definedName>
    <definedName name="_____NMG1" localSheetId="8">#REF!</definedName>
    <definedName name="_____NMG1" localSheetId="9">#REF!</definedName>
    <definedName name="_____NMG1" localSheetId="10">#REF!</definedName>
    <definedName name="_____NMG1">#REF!</definedName>
    <definedName name="_____NMG2">[1]!Возврат</definedName>
    <definedName name="_____q11" localSheetId="8">#N/A</definedName>
    <definedName name="_____q11" localSheetId="9">#N/A</definedName>
    <definedName name="_____q11" localSheetId="10">#N/A</definedName>
    <definedName name="_____q11">#N/A</definedName>
    <definedName name="_____q15" localSheetId="8">#N/A</definedName>
    <definedName name="_____q15" localSheetId="9">#N/A</definedName>
    <definedName name="_____q15" localSheetId="10">#N/A</definedName>
    <definedName name="_____q15">#N/A</definedName>
    <definedName name="_____q17" localSheetId="8">#N/A</definedName>
    <definedName name="_____q17" localSheetId="9">#N/A</definedName>
    <definedName name="_____q17" localSheetId="10">#N/A</definedName>
    <definedName name="_____q17">#N/A</definedName>
    <definedName name="_____q2" localSheetId="8">#N/A</definedName>
    <definedName name="_____q2" localSheetId="9">#N/A</definedName>
    <definedName name="_____q2" localSheetId="10">#N/A</definedName>
    <definedName name="_____q2">#N/A</definedName>
    <definedName name="_____q3" localSheetId="8">#N/A</definedName>
    <definedName name="_____q3" localSheetId="9">#N/A</definedName>
    <definedName name="_____q3" localSheetId="10">#N/A</definedName>
    <definedName name="_____q3">#N/A</definedName>
    <definedName name="_____q4" localSheetId="8">#N/A</definedName>
    <definedName name="_____q4" localSheetId="9">#N/A</definedName>
    <definedName name="_____q4" localSheetId="10">#N/A</definedName>
    <definedName name="_____q4">#N/A</definedName>
    <definedName name="_____q5" localSheetId="8">#N/A</definedName>
    <definedName name="_____q5" localSheetId="9">#N/A</definedName>
    <definedName name="_____q5" localSheetId="10">#N/A</definedName>
    <definedName name="_____q5">#N/A</definedName>
    <definedName name="_____q6" localSheetId="8">#N/A</definedName>
    <definedName name="_____q6" localSheetId="9">#N/A</definedName>
    <definedName name="_____q6" localSheetId="10">#N/A</definedName>
    <definedName name="_____q6">#N/A</definedName>
    <definedName name="_____q7" localSheetId="8">#N/A</definedName>
    <definedName name="_____q7" localSheetId="9">#N/A</definedName>
    <definedName name="_____q7" localSheetId="10">#N/A</definedName>
    <definedName name="_____q7">#N/A</definedName>
    <definedName name="_____q8" localSheetId="8">#N/A</definedName>
    <definedName name="_____q8" localSheetId="9">#N/A</definedName>
    <definedName name="_____q8" localSheetId="10">#N/A</definedName>
    <definedName name="_____q8">#N/A</definedName>
    <definedName name="_____q9" localSheetId="8">#N/A</definedName>
    <definedName name="_____q9" localSheetId="9">#N/A</definedName>
    <definedName name="_____q9" localSheetId="10">#N/A</definedName>
    <definedName name="_____q9">#N/A</definedName>
    <definedName name="_____SP1" localSheetId="8">[2]FES!#REF!</definedName>
    <definedName name="_____SP1" localSheetId="9">[2]FES!#REF!</definedName>
    <definedName name="_____SP1" localSheetId="10">[2]FES!#REF!</definedName>
    <definedName name="_____SP1">[2]FES!#REF!</definedName>
    <definedName name="_____SP10" localSheetId="8">[2]FES!#REF!</definedName>
    <definedName name="_____SP10" localSheetId="9">[2]FES!#REF!</definedName>
    <definedName name="_____SP10" localSheetId="10">[2]FES!#REF!</definedName>
    <definedName name="_____SP10">[2]FES!#REF!</definedName>
    <definedName name="_____SP11" localSheetId="8">[2]FES!#REF!</definedName>
    <definedName name="_____SP11" localSheetId="9">[2]FES!#REF!</definedName>
    <definedName name="_____SP11" localSheetId="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C370000">#REF!</definedName>
    <definedName name="____enr1">#REF!</definedName>
    <definedName name="____FY1">#N/A</definedName>
    <definedName name="____M8" localSheetId="8">#N/A</definedName>
    <definedName name="____M8" localSheetId="9">#N/A</definedName>
    <definedName name="____M8" localSheetId="10">#N/A</definedName>
    <definedName name="____M8">#N/A</definedName>
    <definedName name="____M9" localSheetId="8">#N/A</definedName>
    <definedName name="____M9" localSheetId="9">#N/A</definedName>
    <definedName name="____M9" localSheetId="10">#N/A</definedName>
    <definedName name="____M9">#N/A</definedName>
    <definedName name="____NMG1" localSheetId="8">#REF!</definedName>
    <definedName name="____NMG1" localSheetId="9">#REF!</definedName>
    <definedName name="____NMG1" localSheetId="10">#REF!</definedName>
    <definedName name="____NMG1">#REF!</definedName>
    <definedName name="____NMG2">[1]!Возврат</definedName>
    <definedName name="____Num2" localSheetId="8">#REF!</definedName>
    <definedName name="____Num2" localSheetId="9">#REF!</definedName>
    <definedName name="____Num2" localSheetId="10">#REF!</definedName>
    <definedName name="____Num2">#REF!</definedName>
    <definedName name="____q11" localSheetId="8">#N/A</definedName>
    <definedName name="____q11" localSheetId="9">#N/A</definedName>
    <definedName name="____q11" localSheetId="10">#N/A</definedName>
    <definedName name="____q11">#N/A</definedName>
    <definedName name="____q15" localSheetId="8">#N/A</definedName>
    <definedName name="____q15" localSheetId="9">#N/A</definedName>
    <definedName name="____q15" localSheetId="10">#N/A</definedName>
    <definedName name="____q15">#N/A</definedName>
    <definedName name="____q17" localSheetId="8">#N/A</definedName>
    <definedName name="____q17" localSheetId="9">#N/A</definedName>
    <definedName name="____q17" localSheetId="10">#N/A</definedName>
    <definedName name="____q17">#N/A</definedName>
    <definedName name="____q2" localSheetId="8">#N/A</definedName>
    <definedName name="____q2" localSheetId="9">#N/A</definedName>
    <definedName name="____q2" localSheetId="10">#N/A</definedName>
    <definedName name="____q2">#N/A</definedName>
    <definedName name="____q3" localSheetId="8">#N/A</definedName>
    <definedName name="____q3" localSheetId="9">#N/A</definedName>
    <definedName name="____q3" localSheetId="10">#N/A</definedName>
    <definedName name="____q3">#N/A</definedName>
    <definedName name="____q4" localSheetId="8">#N/A</definedName>
    <definedName name="____q4" localSheetId="9">#N/A</definedName>
    <definedName name="____q4" localSheetId="10">#N/A</definedName>
    <definedName name="____q4">#N/A</definedName>
    <definedName name="____q5" localSheetId="8">#N/A</definedName>
    <definedName name="____q5" localSheetId="9">#N/A</definedName>
    <definedName name="____q5" localSheetId="10">#N/A</definedName>
    <definedName name="____q5">#N/A</definedName>
    <definedName name="____q6" localSheetId="8">#N/A</definedName>
    <definedName name="____q6" localSheetId="9">#N/A</definedName>
    <definedName name="____q6" localSheetId="10">#N/A</definedName>
    <definedName name="____q6">#N/A</definedName>
    <definedName name="____q7" localSheetId="8">#N/A</definedName>
    <definedName name="____q7" localSheetId="9">#N/A</definedName>
    <definedName name="____q7" localSheetId="10">#N/A</definedName>
    <definedName name="____q7">#N/A</definedName>
    <definedName name="____q8" localSheetId="8">#N/A</definedName>
    <definedName name="____q8" localSheetId="9">#N/A</definedName>
    <definedName name="____q8" localSheetId="10">#N/A</definedName>
    <definedName name="____q8">#N/A</definedName>
    <definedName name="____q9" localSheetId="8">#N/A</definedName>
    <definedName name="____q9" localSheetId="9">#N/A</definedName>
    <definedName name="____q9" localSheetId="10">#N/A</definedName>
    <definedName name="____q9">#N/A</definedName>
    <definedName name="____SP1" localSheetId="8">[4]FES!#REF!</definedName>
    <definedName name="____SP1" localSheetId="9">[4]FES!#REF!</definedName>
    <definedName name="____SP1" localSheetId="10">[4]FES!#REF!</definedName>
    <definedName name="____SP1">[4]FES!#REF!</definedName>
    <definedName name="____SP10" localSheetId="8">[4]FES!#REF!</definedName>
    <definedName name="____SP10" localSheetId="9">[4]FES!#REF!</definedName>
    <definedName name="____SP10" localSheetId="10">[4]FES!#REF!</definedName>
    <definedName name="____SP10">[4]FES!#REF!</definedName>
    <definedName name="____SP11" localSheetId="8">[4]FES!#REF!</definedName>
    <definedName name="____SP11" localSheetId="9">[4]FES!#REF!</definedName>
    <definedName name="____SP11" localSheetId="10">[4]FES!#REF!</definedName>
    <definedName name="____SP11">[4]FES!#REF!</definedName>
    <definedName name="____SP12" localSheetId="8">[4]FES!#REF!</definedName>
    <definedName name="____SP12" localSheetId="9">[4]FES!#REF!</definedName>
    <definedName name="____SP12" localSheetId="10">[4]FES!#REF!</definedName>
    <definedName name="____SP12">[4]FES!#REF!</definedName>
    <definedName name="____SP13" localSheetId="8">[4]FES!#REF!</definedName>
    <definedName name="____SP13" localSheetId="9">[4]FES!#REF!</definedName>
    <definedName name="____SP13" localSheetId="10">[4]FES!#REF!</definedName>
    <definedName name="____SP13">[4]FES!#REF!</definedName>
    <definedName name="____SP14">[4]FES!#REF!</definedName>
    <definedName name="____SP15">[4]FES!#REF!</definedName>
    <definedName name="____SP16">[4]FES!#REF!</definedName>
    <definedName name="____SP17">[4]FES!#REF!</definedName>
    <definedName name="____SP18">[4]FES!#REF!</definedName>
    <definedName name="____SP19">[4]FES!#REF!</definedName>
    <definedName name="____SP2">[4]FES!#REF!</definedName>
    <definedName name="____SP20">[4]FES!#REF!</definedName>
    <definedName name="____SP3">[4]FES!#REF!</definedName>
    <definedName name="____SP4">[4]FES!#REF!</definedName>
    <definedName name="____SP5">[4]FES!#REF!</definedName>
    <definedName name="____SP7">[4]FES!#REF!</definedName>
    <definedName name="____SP8">[4]FES!#REF!</definedName>
    <definedName name="____SP9">[4]FES!#REF!</definedName>
    <definedName name="___C370000">#REF!</definedName>
    <definedName name="___enr1" localSheetId="8">#REF!</definedName>
    <definedName name="___enr1" localSheetId="9">#REF!</definedName>
    <definedName name="___enr1" localSheetId="10">#REF!</definedName>
    <definedName name="___enr1">#REF!</definedName>
    <definedName name="___FY1" localSheetId="8">#N/A</definedName>
    <definedName name="___FY1" localSheetId="9">#N/A</definedName>
    <definedName name="___FY1" localSheetId="10">#N/A</definedName>
    <definedName name="___FY1">#N/A</definedName>
    <definedName name="___M8" localSheetId="8">#N/A</definedName>
    <definedName name="___M8" localSheetId="9">#N/A</definedName>
    <definedName name="___M8" localSheetId="10">#N/A</definedName>
    <definedName name="___M8">#N/A</definedName>
    <definedName name="___M9" localSheetId="8">#N/A</definedName>
    <definedName name="___M9" localSheetId="9">#N/A</definedName>
    <definedName name="___M9" localSheetId="10">#N/A</definedName>
    <definedName name="___M9">#N/A</definedName>
    <definedName name="___NMG1" localSheetId="8">#REF!</definedName>
    <definedName name="___NMG1" localSheetId="9">#REF!</definedName>
    <definedName name="___NMG1" localSheetId="10">#REF!</definedName>
    <definedName name="___NMG1">#REF!</definedName>
    <definedName name="___NMG2">[1]!Возврат</definedName>
    <definedName name="___Num2" localSheetId="8">#REF!</definedName>
    <definedName name="___Num2" localSheetId="9">#REF!</definedName>
    <definedName name="___Num2" localSheetId="10">#REF!</definedName>
    <definedName name="___Num2">#REF!</definedName>
    <definedName name="___q11" localSheetId="8">#N/A</definedName>
    <definedName name="___q11" localSheetId="9">#N/A</definedName>
    <definedName name="___q11" localSheetId="10">#N/A</definedName>
    <definedName name="___q11">#N/A</definedName>
    <definedName name="___q15" localSheetId="8">#N/A</definedName>
    <definedName name="___q15" localSheetId="9">#N/A</definedName>
    <definedName name="___q15" localSheetId="10">#N/A</definedName>
    <definedName name="___q15">#N/A</definedName>
    <definedName name="___q17" localSheetId="8">#N/A</definedName>
    <definedName name="___q17" localSheetId="9">#N/A</definedName>
    <definedName name="___q17" localSheetId="10">#N/A</definedName>
    <definedName name="___q17">#N/A</definedName>
    <definedName name="___q2" localSheetId="8">#N/A</definedName>
    <definedName name="___q2" localSheetId="9">#N/A</definedName>
    <definedName name="___q2" localSheetId="10">#N/A</definedName>
    <definedName name="___q2">#N/A</definedName>
    <definedName name="___q3" localSheetId="8">#N/A</definedName>
    <definedName name="___q3" localSheetId="9">#N/A</definedName>
    <definedName name="___q3" localSheetId="10">#N/A</definedName>
    <definedName name="___q3">#N/A</definedName>
    <definedName name="___q4" localSheetId="8">#N/A</definedName>
    <definedName name="___q4" localSheetId="9">#N/A</definedName>
    <definedName name="___q4" localSheetId="10">#N/A</definedName>
    <definedName name="___q4">#N/A</definedName>
    <definedName name="___q5" localSheetId="8">#N/A</definedName>
    <definedName name="___q5" localSheetId="9">#N/A</definedName>
    <definedName name="___q5" localSheetId="10">#N/A</definedName>
    <definedName name="___q5">#N/A</definedName>
    <definedName name="___q6" localSheetId="8">#N/A</definedName>
    <definedName name="___q6" localSheetId="9">#N/A</definedName>
    <definedName name="___q6" localSheetId="10">#N/A</definedName>
    <definedName name="___q6">#N/A</definedName>
    <definedName name="___q7" localSheetId="8">#N/A</definedName>
    <definedName name="___q7" localSheetId="9">#N/A</definedName>
    <definedName name="___q7" localSheetId="10">#N/A</definedName>
    <definedName name="___q7">#N/A</definedName>
    <definedName name="___q8" localSheetId="8">#N/A</definedName>
    <definedName name="___q8" localSheetId="9">#N/A</definedName>
    <definedName name="___q8" localSheetId="10">#N/A</definedName>
    <definedName name="___q8">#N/A</definedName>
    <definedName name="___q9" localSheetId="8">#N/A</definedName>
    <definedName name="___q9" localSheetId="9">#N/A</definedName>
    <definedName name="___q9" localSheetId="10">#N/A</definedName>
    <definedName name="___q9">#N/A</definedName>
    <definedName name="___SP1" localSheetId="8">[2]FES!#REF!</definedName>
    <definedName name="___SP1" localSheetId="9">[2]FES!#REF!</definedName>
    <definedName name="___SP1" localSheetId="10">[2]FES!#REF!</definedName>
    <definedName name="___SP1">[2]FES!#REF!</definedName>
    <definedName name="___SP10" localSheetId="8">[2]FES!#REF!</definedName>
    <definedName name="___SP10" localSheetId="9">[2]FES!#REF!</definedName>
    <definedName name="___SP10" localSheetId="10">[2]FES!#REF!</definedName>
    <definedName name="___SP10">[2]FES!#REF!</definedName>
    <definedName name="___SP11" localSheetId="8">[2]FES!#REF!</definedName>
    <definedName name="___SP11" localSheetId="9">[2]FES!#REF!</definedName>
    <definedName name="___SP11" localSheetId="10">[2]FES!#REF!</definedName>
    <definedName name="___SP11">[2]FES!#REF!</definedName>
    <definedName name="___SP12" localSheetId="8">[2]FES!#REF!</definedName>
    <definedName name="___SP12" localSheetId="9">[2]FES!#REF!</definedName>
    <definedName name="___SP12" localSheetId="10">[2]FES!#REF!</definedName>
    <definedName name="___SP12">[2]FES!#REF!</definedName>
    <definedName name="___SP13" localSheetId="8">[2]FES!#REF!</definedName>
    <definedName name="___SP13" localSheetId="9">[2]FES!#REF!</definedName>
    <definedName name="___SP13" localSheetId="10">[2]FES!#REF!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xlfn_SUMIFS">#N/A</definedName>
    <definedName name="__1__">#REF!</definedName>
    <definedName name="__1_3">'[5]Смета2 проект. раб.'!$A$93:$N$96</definedName>
    <definedName name="__123Graph_AGRAPH1" localSheetId="8" hidden="1">'[6]на 1 тут'!#REF!</definedName>
    <definedName name="__123Graph_AGRAPH1" localSheetId="9" hidden="1">'[6]на 1 тут'!#REF!</definedName>
    <definedName name="__123Graph_AGRAPH1" localSheetId="10" hidden="1">'[6]на 1 тут'!#REF!</definedName>
    <definedName name="__123Graph_AGRAPH1" hidden="1">'[6]на 1 тут'!#REF!</definedName>
    <definedName name="__123Graph_AGRAPH2" localSheetId="8" hidden="1">'[6]на 1 тут'!#REF!</definedName>
    <definedName name="__123Graph_AGRAPH2" localSheetId="9" hidden="1">'[6]на 1 тут'!#REF!</definedName>
    <definedName name="__123Graph_AGRAPH2" localSheetId="10" hidden="1">'[6]на 1 тут'!#REF!</definedName>
    <definedName name="__123Graph_AGRAPH2" hidden="1">'[6]на 1 тут'!#REF!</definedName>
    <definedName name="__123Graph_BGRAPH1" localSheetId="8" hidden="1">'[6]на 1 тут'!#REF!</definedName>
    <definedName name="__123Graph_BGRAPH1" localSheetId="9" hidden="1">'[6]на 1 тут'!#REF!</definedName>
    <definedName name="__123Graph_BGRAPH1" localSheetId="10" hidden="1">'[6]на 1 тут'!#REF!</definedName>
    <definedName name="__123Graph_BGRAPH1" hidden="1">'[6]на 1 тут'!#REF!</definedName>
    <definedName name="__123Graph_BGRAPH2" localSheetId="8" hidden="1">'[6]на 1 тут'!#REF!</definedName>
    <definedName name="__123Graph_BGRAPH2" localSheetId="9" hidden="1">'[6]на 1 тут'!#REF!</definedName>
    <definedName name="__123Graph_BGRAPH2" localSheetId="10" hidden="1">'[6]на 1 тут'!#REF!</definedName>
    <definedName name="__123Graph_BGRAPH2" hidden="1">'[6]на 1 тут'!#REF!</definedName>
    <definedName name="__123Graph_CGRAPH1" hidden="1">'[6]на 1 тут'!#REF!</definedName>
    <definedName name="__123Graph_CGRAPH2" hidden="1">'[6]на 1 тут'!#REF!</definedName>
    <definedName name="__123Graph_LBL_AGRAPH1" hidden="1">'[6]на 1 тут'!#REF!</definedName>
    <definedName name="__123Graph_XGRAPH1" hidden="1">'[6]на 1 тут'!#REF!</definedName>
    <definedName name="__123Graph_XGRAPH2" hidden="1">'[6]на 1 тут'!#REF!</definedName>
    <definedName name="__2__" localSheetId="8">#REF!</definedName>
    <definedName name="__2__" localSheetId="9">#REF!</definedName>
    <definedName name="__2__" localSheetId="10">#REF!</definedName>
    <definedName name="__2__">#REF!</definedName>
    <definedName name="__3__" localSheetId="8">#REF!</definedName>
    <definedName name="__3__" localSheetId="9">#REF!</definedName>
    <definedName name="__3__" localSheetId="10">#REF!</definedName>
    <definedName name="__3__">#REF!</definedName>
    <definedName name="__4__" localSheetId="8">#REF!</definedName>
    <definedName name="__4__" localSheetId="9">#REF!</definedName>
    <definedName name="__4__" localSheetId="10">#REF!</definedName>
    <definedName name="__4__">#REF!</definedName>
    <definedName name="__5__">#REF!</definedName>
    <definedName name="__8__">#REF!</definedName>
    <definedName name="__96__">#REF!</definedName>
    <definedName name="__99__">#REF!</definedName>
    <definedName name="__A65700">'[7]MTO REV.2(ARMOR)'!#REF!</definedName>
    <definedName name="__A65800">'[7]MTO REV.2(ARMOR)'!#REF!</definedName>
    <definedName name="__A66000">'[7]MTO REV.2(ARMOR)'!#REF!</definedName>
    <definedName name="__A67000">'[7]MTO REV.2(ARMOR)'!#REF!</definedName>
    <definedName name="__A68000">'[7]MTO REV.2(ARMOR)'!#REF!</definedName>
    <definedName name="__A70000">'[7]MTO REV.2(ARMOR)'!#REF!</definedName>
    <definedName name="__A75000">'[7]MTO REV.2(ARMOR)'!#REF!</definedName>
    <definedName name="__A85000">'[7]MTO REV.2(ARMOR)'!#REF!</definedName>
    <definedName name="__C370000">#REF!</definedName>
    <definedName name="__CON1" localSheetId="8">#REF!</definedName>
    <definedName name="__CON1" localSheetId="9">#REF!</definedName>
    <definedName name="__CON1" localSheetId="10">#REF!</definedName>
    <definedName name="__CON1">#REF!</definedName>
    <definedName name="__CON2" localSheetId="8">#REF!</definedName>
    <definedName name="__CON2" localSheetId="9">#REF!</definedName>
    <definedName name="__CON2" localSheetId="10">#REF!</definedName>
    <definedName name="__CON2">#REF!</definedName>
    <definedName name="__DAT1" localSheetId="8">#REF!</definedName>
    <definedName name="__DAT1" localSheetId="9">#REF!</definedName>
    <definedName name="__DAT1" localSheetId="10">#REF!</definedName>
    <definedName name="__DAT1">#REF!</definedName>
    <definedName name="__DAT10">#REF!</definedName>
    <definedName name="__DAT11">#REF!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T3" localSheetId="8">BlankMacro1</definedName>
    <definedName name="__DT3" localSheetId="9">BlankMacro1</definedName>
    <definedName name="__DT3" localSheetId="10">BlankMacro1</definedName>
    <definedName name="__DT3">BlankMacro1</definedName>
    <definedName name="__enr1" localSheetId="8">#REF!</definedName>
    <definedName name="__enr1" localSheetId="9">#REF!</definedName>
    <definedName name="__enr1" localSheetId="10">#REF!</definedName>
    <definedName name="__enr1">#REF!</definedName>
    <definedName name="__ESTATE">[8]Опции!$B$14</definedName>
    <definedName name="__ew1">#N/A</definedName>
    <definedName name="__ew2">#N/A</definedName>
    <definedName name="__fg1">#N/A</definedName>
    <definedName name="__FY1">#N/A</definedName>
    <definedName name="__IntlFixup" hidden="1">TRUE</definedName>
    <definedName name="__k4">#N/A</definedName>
    <definedName name="__M8">#N/A</definedName>
    <definedName name="__M9">#N/A</definedName>
    <definedName name="__NET2" localSheetId="8">#REF!</definedName>
    <definedName name="__NET2" localSheetId="9">#REF!</definedName>
    <definedName name="__NET2" localSheetId="10">#REF!</definedName>
    <definedName name="__NET2">#REF!</definedName>
    <definedName name="__NMG1" localSheetId="8">#REF!</definedName>
    <definedName name="__NMG1" localSheetId="9">#REF!</definedName>
    <definedName name="__NMG1" localSheetId="10">#REF!</definedName>
    <definedName name="__NMG1">#REF!</definedName>
    <definedName name="__NMG2">[1]!Возврат</definedName>
    <definedName name="__Num2" localSheetId="8">#REF!</definedName>
    <definedName name="__Num2" localSheetId="9">#REF!</definedName>
    <definedName name="__Num2" localSheetId="10">#REF!</definedName>
    <definedName name="__Num2">#REF!</definedName>
    <definedName name="__ORG12" localSheetId="8">'[9]Расчет НВВ общий'!#REF!</definedName>
    <definedName name="__ORG12" localSheetId="9">'[9]Расчет НВВ общий'!#REF!</definedName>
    <definedName name="__ORG12" localSheetId="10">'[9]Расчет НВВ общий'!#REF!</definedName>
    <definedName name="__ORG12">'[9]Расчет НВВ общий'!#REF!</definedName>
    <definedName name="__ORG13" localSheetId="8">'[9]Расчет НВВ общий'!#REF!</definedName>
    <definedName name="__ORG13" localSheetId="9">'[9]Расчет НВВ общий'!#REF!</definedName>
    <definedName name="__ORG13" localSheetId="10">'[9]Расчет НВВ общий'!#REF!</definedName>
    <definedName name="__ORG13">'[9]Расчет НВВ общий'!#REF!</definedName>
    <definedName name="__ORG14" localSheetId="8">'[9]Расчет НВВ общий'!#REF!</definedName>
    <definedName name="__ORG14" localSheetId="9">'[9]Расчет НВВ общий'!#REF!</definedName>
    <definedName name="__ORG14" localSheetId="10">'[9]Расчет НВВ общий'!#REF!</definedName>
    <definedName name="__ORG14">'[9]Расчет НВВ общий'!#REF!</definedName>
    <definedName name="__ORG15" localSheetId="8">'[9]Расчет НВВ общий'!#REF!</definedName>
    <definedName name="__ORG15" localSheetId="9">'[9]Расчет НВВ общий'!#REF!</definedName>
    <definedName name="__ORG15" localSheetId="10">'[9]Расчет НВВ общий'!#REF!</definedName>
    <definedName name="__ORG15">'[9]Расчет НВВ общий'!#REF!</definedName>
    <definedName name="__PRN1" localSheetId="8">#REF!</definedName>
    <definedName name="__PRN1" localSheetId="9">#REF!</definedName>
    <definedName name="__PRN1" localSheetId="10">#REF!</definedName>
    <definedName name="__PRN1">#REF!</definedName>
    <definedName name="__q11" localSheetId="8">#N/A</definedName>
    <definedName name="__q11" localSheetId="9">#N/A</definedName>
    <definedName name="__q11" localSheetId="10">#N/A</definedName>
    <definedName name="__q11">#N/A</definedName>
    <definedName name="__q15" localSheetId="8">#N/A</definedName>
    <definedName name="__q15" localSheetId="9">#N/A</definedName>
    <definedName name="__q15" localSheetId="10">#N/A</definedName>
    <definedName name="__q15">#N/A</definedName>
    <definedName name="__q17" localSheetId="8">#N/A</definedName>
    <definedName name="__q17" localSheetId="9">#N/A</definedName>
    <definedName name="__q17" localSheetId="10">#N/A</definedName>
    <definedName name="__q17">#N/A</definedName>
    <definedName name="__q2" localSheetId="8">#N/A</definedName>
    <definedName name="__q2" localSheetId="9">#N/A</definedName>
    <definedName name="__q2" localSheetId="10">#N/A</definedName>
    <definedName name="__q2">#N/A</definedName>
    <definedName name="__q3" localSheetId="8">#N/A</definedName>
    <definedName name="__q3" localSheetId="9">#N/A</definedName>
    <definedName name="__q3" localSheetId="10">#N/A</definedName>
    <definedName name="__q3">#N/A</definedName>
    <definedName name="__q4" localSheetId="8">#N/A</definedName>
    <definedName name="__q4" localSheetId="9">#N/A</definedName>
    <definedName name="__q4" localSheetId="10">#N/A</definedName>
    <definedName name="__q4">#N/A</definedName>
    <definedName name="__q5" localSheetId="8">#N/A</definedName>
    <definedName name="__q5" localSheetId="9">#N/A</definedName>
    <definedName name="__q5" localSheetId="10">#N/A</definedName>
    <definedName name="__q5">#N/A</definedName>
    <definedName name="__q6" localSheetId="8">#N/A</definedName>
    <definedName name="__q6" localSheetId="9">#N/A</definedName>
    <definedName name="__q6" localSheetId="10">#N/A</definedName>
    <definedName name="__q6">#N/A</definedName>
    <definedName name="__q7" localSheetId="8">#N/A</definedName>
    <definedName name="__q7" localSheetId="9">#N/A</definedName>
    <definedName name="__q7" localSheetId="10">#N/A</definedName>
    <definedName name="__q7">#N/A</definedName>
    <definedName name="__q8" localSheetId="8">#N/A</definedName>
    <definedName name="__q8" localSheetId="9">#N/A</definedName>
    <definedName name="__q8" localSheetId="10">#N/A</definedName>
    <definedName name="__q8">#N/A</definedName>
    <definedName name="__q9" localSheetId="8">#N/A</definedName>
    <definedName name="__q9" localSheetId="9">#N/A</definedName>
    <definedName name="__q9" localSheetId="10">#N/A</definedName>
    <definedName name="__q9">#N/A</definedName>
    <definedName name="__RAB12" localSheetId="8">'[9]Расчет НВВ общий'!#REF!</definedName>
    <definedName name="__RAB12" localSheetId="9">'[9]Расчет НВВ общий'!#REF!</definedName>
    <definedName name="__RAB12" localSheetId="10">'[9]Расчет НВВ общий'!#REF!</definedName>
    <definedName name="__RAB12">'[9]Расчет НВВ общий'!#REF!</definedName>
    <definedName name="__RAB13" localSheetId="8">'[9]Расчет НВВ общий'!#REF!</definedName>
    <definedName name="__RAB13" localSheetId="9">'[9]Расчет НВВ общий'!#REF!</definedName>
    <definedName name="__RAB13" localSheetId="10">'[9]Расчет НВВ общий'!#REF!</definedName>
    <definedName name="__RAB13">'[9]Расчет НВВ общий'!#REF!</definedName>
    <definedName name="__RAB14" localSheetId="8">'[9]Расчет НВВ общий'!#REF!</definedName>
    <definedName name="__RAB14" localSheetId="9">'[9]Расчет НВВ общий'!#REF!</definedName>
    <definedName name="__RAB14" localSheetId="10">'[9]Расчет НВВ общий'!#REF!</definedName>
    <definedName name="__RAB14">'[9]Расчет НВВ общий'!#REF!</definedName>
    <definedName name="__RAB15" localSheetId="8">'[9]Расчет НВВ общий'!#REF!</definedName>
    <definedName name="__RAB15" localSheetId="9">'[9]Расчет НВВ общий'!#REF!</definedName>
    <definedName name="__RAB15" localSheetId="10">'[9]Расчет НВВ общий'!#REF!</definedName>
    <definedName name="__RAB15">'[9]Расчет НВВ общий'!#REF!</definedName>
    <definedName name="__SP1">[2]FES!#REF!</definedName>
    <definedName name="__SP10">[2]FES!#REF!</definedName>
    <definedName name="__SP11">[2]FES!#REF!</definedName>
    <definedName name="__SP12">[2]FES!#REF!</definedName>
    <definedName name="__SP13">[2]FES!#REF!</definedName>
    <definedName name="__SP14">[2]FES!#REF!</definedName>
    <definedName name="__SP15">[2]FES!#REF!</definedName>
    <definedName name="__SP16">[2]FES!#REF!</definedName>
    <definedName name="__SP17">[2]FES!#REF!</definedName>
    <definedName name="__SP18">[2]FES!#REF!</definedName>
    <definedName name="__SP19">[2]FES!#REF!</definedName>
    <definedName name="__SP2">[2]FES!#REF!</definedName>
    <definedName name="__SP20">[2]FES!#REF!</definedName>
    <definedName name="__SP3">[2]FES!#REF!</definedName>
    <definedName name="__SP4">[2]FES!#REF!</definedName>
    <definedName name="__SP5">[2]FES!#REF!</definedName>
    <definedName name="__SP7">[2]FES!#REF!</definedName>
    <definedName name="__SP8">[2]FES!#REF!</definedName>
    <definedName name="__SP9">[2]FES!#REF!</definedName>
    <definedName name="__TAB1">[10]HO_hrs!$A$1:$P$54</definedName>
    <definedName name="__xlfn_SUMIFS">#N/A</definedName>
    <definedName name="__Г3__">#REF!</definedName>
    <definedName name="__З4__">#REF!</definedName>
    <definedName name="_05_NCI">'[11]5'!#REF!</definedName>
    <definedName name="_06_3">'[12]6_3'!$A$7:$S$64</definedName>
    <definedName name="_1">'[5]Смета2 проект. раб.'!#REF!</definedName>
    <definedName name="_1_10">'[13]См-2 Шатурс сети  проект работы'!#REF!</definedName>
    <definedName name="_1_3">'[14]См-2 Шатурс сети  проект работы'!#REF!</definedName>
    <definedName name="_1_5">'[14]См-2 Шатурс сети  проект работы'!#REF!</definedName>
    <definedName name="_10_3" localSheetId="8">#REF!</definedName>
    <definedName name="_10_3" localSheetId="9">#REF!</definedName>
    <definedName name="_10_3" localSheetId="10">#REF!</definedName>
    <definedName name="_10_3">#REF!</definedName>
    <definedName name="_10_5" localSheetId="8">#REF!</definedName>
    <definedName name="_10_5" localSheetId="9">#REF!</definedName>
    <definedName name="_10_5" localSheetId="10">#REF!</definedName>
    <definedName name="_10_5">#REF!</definedName>
    <definedName name="_10_7" localSheetId="8">#REF!</definedName>
    <definedName name="_10_7" localSheetId="9">#REF!</definedName>
    <definedName name="_10_7" localSheetId="10">#REF!</definedName>
    <definedName name="_10_7">#REF!</definedName>
    <definedName name="_1000A01">#N/A</definedName>
    <definedName name="_101.0102.00" localSheetId="8">#REF!</definedName>
    <definedName name="_101.0102.00" localSheetId="9">#REF!</definedName>
    <definedName name="_101.0102.00" localSheetId="10">#REF!</definedName>
    <definedName name="_101.0102.00">#REF!</definedName>
    <definedName name="_101.0103.00" localSheetId="8">#REF!</definedName>
    <definedName name="_101.0103.00" localSheetId="9">#REF!</definedName>
    <definedName name="_101.0103.00" localSheetId="10">#REF!</definedName>
    <definedName name="_101.0103.00">#REF!</definedName>
    <definedName name="_101.0104.00" localSheetId="8">#REF!</definedName>
    <definedName name="_101.0104.00" localSheetId="9">#REF!</definedName>
    <definedName name="_101.0104.00" localSheetId="1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3_1">#REF!</definedName>
    <definedName name="_14_1">#REF!</definedName>
    <definedName name="_16_1">#REF!</definedName>
    <definedName name="_17_Ext_Mov">#REF!</definedName>
    <definedName name="_17_Int_Mov">#REF!</definedName>
    <definedName name="_17_Supp">#REF!</definedName>
    <definedName name="_19_896">'[14]См-2 Шатурс сети  проект работы'!#REF!</definedName>
    <definedName name="_1Excel_BuiltIn__FilterDatabase_19_1" localSheetId="8">#REF!</definedName>
    <definedName name="_1Excel_BuiltIn__FilterDatabase_19_1" localSheetId="9">#REF!</definedName>
    <definedName name="_1Excel_BuiltIn__FilterDatabase_19_1" localSheetId="10">#REF!</definedName>
    <definedName name="_1Excel_BuiltIn__FilterDatabase_19_1">#REF!</definedName>
    <definedName name="_1Модуль12_.theHide">#N/A</definedName>
    <definedName name="_2">'[15]MAIN GATE HOUSE'!#REF!</definedName>
    <definedName name="_2Модуль12_.theHide">[16]!'[Модуль12].theHide'</definedName>
    <definedName name="_3" localSheetId="8">'[15]MAIN GATE HOUSE'!#REF!</definedName>
    <definedName name="_3" localSheetId="9">'[15]MAIN GATE HOUSE'!#REF!</definedName>
    <definedName name="_3" localSheetId="10">'[15]MAIN GATE HOUSE'!#REF!</definedName>
    <definedName name="_3">'[15]MAIN GATE HOUSE'!#REF!</definedName>
    <definedName name="_300.0300.00" localSheetId="8">#REF!</definedName>
    <definedName name="_300.0300.00" localSheetId="9">#REF!</definedName>
    <definedName name="_300.0300.00" localSheetId="10">#REF!</definedName>
    <definedName name="_300.0300.00">#REF!</definedName>
    <definedName name="_300.0301.00" localSheetId="8">#REF!</definedName>
    <definedName name="_300.0301.00" localSheetId="9">#REF!</definedName>
    <definedName name="_300.0301.00" localSheetId="10">#REF!</definedName>
    <definedName name="_300.0301.00">#REF!</definedName>
    <definedName name="_300.0301.10" localSheetId="8">#REF!</definedName>
    <definedName name="_300.0301.10" localSheetId="9">#REF!</definedName>
    <definedName name="_300.0301.10" localSheetId="1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388">'[5]Смета2 проект. раб.'!#REF!</definedName>
    <definedName name="_4">'[15]MAIN GATE HOUSE'!#REF!</definedName>
    <definedName name="_6">'[15]MAIN GATE HOUSE'!#REF!</definedName>
    <definedName name="_7">'[15]MAIN GATE HOUSE'!#REF!</definedName>
    <definedName name="_8Excel_BuiltIn__FilterDatabase_19_1" localSheetId="8">#REF!</definedName>
    <definedName name="_8Excel_BuiltIn__FilterDatabase_19_1" localSheetId="9">#REF!</definedName>
    <definedName name="_8Excel_BuiltIn__FilterDatabase_19_1" localSheetId="10">#REF!</definedName>
    <definedName name="_8Excel_BuiltIn__FilterDatabase_19_1">#REF!</definedName>
    <definedName name="_A">#REF!</definedName>
    <definedName name="_A65700">'[7]MTO REV.2(ARMOR)'!#REF!</definedName>
    <definedName name="_A65800">'[7]MTO REV.2(ARMOR)'!#REF!</definedName>
    <definedName name="_A66000">'[7]MTO REV.2(ARMOR)'!#REF!</definedName>
    <definedName name="_A67000">'[7]MTO REV.2(ARMOR)'!#REF!</definedName>
    <definedName name="_A68000">'[7]MTO REV.2(ARMOR)'!#REF!</definedName>
    <definedName name="_A70000">'[7]MTO REV.2(ARMOR)'!#REF!</definedName>
    <definedName name="_A75000">'[7]MTO REV.2(ARMOR)'!#REF!</definedName>
    <definedName name="_A85000">'[7]MTO REV.2(ARMOR)'!#REF!</definedName>
    <definedName name="_B">#REF!</definedName>
    <definedName name="_C">#REF!</definedName>
    <definedName name="_C370000">#REF!</definedName>
    <definedName name="_cc1" localSheetId="8">[0]!add2_el_d9</definedName>
    <definedName name="_cc1" localSheetId="9">[0]!add2_el_d9</definedName>
    <definedName name="_cc1" localSheetId="10">[0]!add2_el_d9</definedName>
    <definedName name="_cc1">[0]!add2_el_d9</definedName>
    <definedName name="_cc10" localSheetId="8">[0]!dialog10_no</definedName>
    <definedName name="_cc10" localSheetId="9">[0]!dialog10_no</definedName>
    <definedName name="_cc10" localSheetId="10">[0]!dialog10_no</definedName>
    <definedName name="_cc10">[0]!dialog10_no</definedName>
    <definedName name="_cc11" localSheetId="8">[0]!dialog10_yes</definedName>
    <definedName name="_cc11" localSheetId="9">[0]!dialog10_yes</definedName>
    <definedName name="_cc11" localSheetId="10">[0]!dialog10_yes</definedName>
    <definedName name="_cc11">[0]!dialog10_yes</definedName>
    <definedName name="_cc12" localSheetId="8">[0]!dialog8_no</definedName>
    <definedName name="_cc12" localSheetId="9">[0]!dialog8_no</definedName>
    <definedName name="_cc12" localSheetId="10">[0]!dialog8_no</definedName>
    <definedName name="_cc12">[0]!dialog8_no</definedName>
    <definedName name="_cc13" localSheetId="8">[0]!dialog8_yes</definedName>
    <definedName name="_cc13" localSheetId="9">[0]!dialog8_yes</definedName>
    <definedName name="_cc13" localSheetId="10">[0]!dialog8_yes</definedName>
    <definedName name="_cc13">[0]!dialog8_yes</definedName>
    <definedName name="_cc14" localSheetId="8">[0]!poisk</definedName>
    <definedName name="_cc14" localSheetId="9">[0]!poisk</definedName>
    <definedName name="_cc14" localSheetId="10">[0]!poisk</definedName>
    <definedName name="_cc14">[0]!poisk</definedName>
    <definedName name="_cc16" localSheetId="8">[0]!redak_el_d9</definedName>
    <definedName name="_cc16" localSheetId="9">[0]!redak_el_d9</definedName>
    <definedName name="_cc16" localSheetId="10">[0]!redak_el_d9</definedName>
    <definedName name="_cc16">[0]!redak_el_d9</definedName>
    <definedName name="_cc17" localSheetId="8">[0]!sbros_all1</definedName>
    <definedName name="_cc17" localSheetId="9">[0]!sbros_all1</definedName>
    <definedName name="_cc17" localSheetId="10">[0]!sbros_all1</definedName>
    <definedName name="_cc17">[0]!sbros_all1</definedName>
    <definedName name="_cc18" localSheetId="8">[0]!sbros_all2</definedName>
    <definedName name="_cc18" localSheetId="9">[0]!sbros_all2</definedName>
    <definedName name="_cc18" localSheetId="10">[0]!sbros_all2</definedName>
    <definedName name="_cc18">[0]!sbros_all2</definedName>
    <definedName name="_cc19" localSheetId="8">[0]!sp_add</definedName>
    <definedName name="_cc19" localSheetId="9">[0]!sp_add</definedName>
    <definedName name="_cc19" localSheetId="10">[0]!sp_add</definedName>
    <definedName name="_cc19">[0]!sp_add</definedName>
    <definedName name="_cc2" localSheetId="8">[0]!clik1</definedName>
    <definedName name="_cc2" localSheetId="9">[0]!clik1</definedName>
    <definedName name="_cc2" localSheetId="10">[0]!clik1</definedName>
    <definedName name="_cc2">[0]!clik1</definedName>
    <definedName name="_cc20" localSheetId="8">[0]!sp_change</definedName>
    <definedName name="_cc20" localSheetId="9">[0]!sp_change</definedName>
    <definedName name="_cc20" localSheetId="10">[0]!sp_change</definedName>
    <definedName name="_cc20">[0]!sp_change</definedName>
    <definedName name="_cc21" localSheetId="8">[0]!sp_zam</definedName>
    <definedName name="_cc21" localSheetId="9">[0]!sp_zam</definedName>
    <definedName name="_cc21" localSheetId="10">[0]!sp_zam</definedName>
    <definedName name="_cc21">[0]!sp_zam</definedName>
    <definedName name="_cc22" localSheetId="8">[0]!vid_all1</definedName>
    <definedName name="_cc22" localSheetId="9">[0]!vid_all1</definedName>
    <definedName name="_cc22" localSheetId="10">[0]!vid_all1</definedName>
    <definedName name="_cc22">[0]!vid_all1</definedName>
    <definedName name="_cc23" localSheetId="8">[0]!vid_all2</definedName>
    <definedName name="_cc23" localSheetId="9">[0]!vid_all2</definedName>
    <definedName name="_cc23" localSheetId="10">[0]!vid_all2</definedName>
    <definedName name="_cc23">[0]!vid_all2</definedName>
    <definedName name="_cc3" localSheetId="8">[0]!clik2</definedName>
    <definedName name="_cc3" localSheetId="9">[0]!clik2</definedName>
    <definedName name="_cc3" localSheetId="10">[0]!clik2</definedName>
    <definedName name="_cc3">[0]!clik2</definedName>
    <definedName name="_cc4" localSheetId="8">[0]!del_el_d9</definedName>
    <definedName name="_cc4" localSheetId="9">[0]!del_el_d9</definedName>
    <definedName name="_cc4" localSheetId="10">[0]!del_el_d9</definedName>
    <definedName name="_cc4">[0]!del_el_d9</definedName>
    <definedName name="_cc5" localSheetId="8">[0]!del_el2</definedName>
    <definedName name="_cc5" localSheetId="9">[0]!del_el2</definedName>
    <definedName name="_cc5" localSheetId="10">[0]!del_el2</definedName>
    <definedName name="_cc5">[0]!del_el2</definedName>
    <definedName name="_cc6" localSheetId="8">[0]!del_sp2</definedName>
    <definedName name="_cc6" localSheetId="9">[0]!del_sp2</definedName>
    <definedName name="_cc6" localSheetId="10">[0]!del_sp2</definedName>
    <definedName name="_cc6">[0]!del_sp2</definedName>
    <definedName name="_CON1" localSheetId="8">#REF!</definedName>
    <definedName name="_CON1" localSheetId="9">#REF!</definedName>
    <definedName name="_CON1" localSheetId="10">#REF!</definedName>
    <definedName name="_CON1">#REF!</definedName>
    <definedName name="_CON2" localSheetId="8">#REF!</definedName>
    <definedName name="_CON2" localSheetId="9">#REF!</definedName>
    <definedName name="_CON2" localSheetId="10">#REF!</definedName>
    <definedName name="_CON2">#REF!</definedName>
    <definedName name="_D">#REF!</definedName>
    <definedName name="_DAT1" localSheetId="8">#REF!</definedName>
    <definedName name="_DAT1" localSheetId="9">#REF!</definedName>
    <definedName name="_DAT1" localSheetId="10">#REF!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f1999">[17]vec!#REF!</definedName>
    <definedName name="_def2000г" localSheetId="8">#REF!</definedName>
    <definedName name="_def2000г" localSheetId="9">#REF!</definedName>
    <definedName name="_def2000г" localSheetId="10">#REF!</definedName>
    <definedName name="_def2000г">#REF!</definedName>
    <definedName name="_def2001г" localSheetId="8">#REF!</definedName>
    <definedName name="_def2001г" localSheetId="9">#REF!</definedName>
    <definedName name="_def2001г" localSheetId="10">#REF!</definedName>
    <definedName name="_def2001г">#REF!</definedName>
    <definedName name="_def2002г" localSheetId="8">#REF!</definedName>
    <definedName name="_def2002г" localSheetId="9">#REF!</definedName>
    <definedName name="_def2002г" localSheetId="10">#REF!</definedName>
    <definedName name="_def2002г">#REF!</definedName>
    <definedName name="_diap">'[18]Служебный лист'!$B$60:$B$70</definedName>
    <definedName name="_DT3" localSheetId="8">BlankMacro1</definedName>
    <definedName name="_DT3" localSheetId="9">BlankMacro1</definedName>
    <definedName name="_DT3" localSheetId="10">BlankMacro1</definedName>
    <definedName name="_DT3">BlankMacro1</definedName>
    <definedName name="_e" localSheetId="8">'[19]Таб1.1'!#REF!</definedName>
    <definedName name="_e" localSheetId="9">'[19]Таб1.1'!#REF!</definedName>
    <definedName name="_e" localSheetId="10">'[19]Таб1.1'!#REF!</definedName>
    <definedName name="_e">'[19]Таб1.1'!#REF!</definedName>
    <definedName name="_enr1" localSheetId="8">#REF!</definedName>
    <definedName name="_enr1" localSheetId="9">#REF!</definedName>
    <definedName name="_enr1" localSheetId="10">#REF!</definedName>
    <definedName name="_enr1">#REF!</definedName>
    <definedName name="_ew1">#N/A</definedName>
    <definedName name="_ew2">#N/A</definedName>
    <definedName name="_F">#REF!</definedName>
    <definedName name="_fg1">#N/A</definedName>
    <definedName name="_Fill" localSheetId="8" hidden="1">'[15]MAIN GATE HOUSE'!#REF!</definedName>
    <definedName name="_Fill" localSheetId="9" hidden="1">'[15]MAIN GATE HOUSE'!#REF!</definedName>
    <definedName name="_Fill" localSheetId="10" hidden="1">'[15]MAIN GATE HOUSE'!#REF!</definedName>
    <definedName name="_Fill" hidden="1">'[15]MAIN GATE HOUSE'!#REF!</definedName>
    <definedName name="_ftn1_1" localSheetId="8">'[20]календарный план'!#REF!</definedName>
    <definedName name="_ftn1_1" localSheetId="9">'[20]календарный план'!#REF!</definedName>
    <definedName name="_ftn1_1" localSheetId="10">'[20]календарный план'!#REF!</definedName>
    <definedName name="_ftn1_1">'[20]календарный план'!#REF!</definedName>
    <definedName name="_ftn1_2" localSheetId="8">#REF!</definedName>
    <definedName name="_ftn1_2" localSheetId="9">#REF!</definedName>
    <definedName name="_ftn1_2" localSheetId="10">#REF!</definedName>
    <definedName name="_ftn1_2">#REF!</definedName>
    <definedName name="_ftn2_1" localSheetId="8">'[20]календарный план'!#REF!</definedName>
    <definedName name="_ftn2_1" localSheetId="9">'[20]календарный план'!#REF!</definedName>
    <definedName name="_ftn2_1" localSheetId="10">'[20]календарный план'!#REF!</definedName>
    <definedName name="_ftn2_1">'[20]календарный план'!#REF!</definedName>
    <definedName name="_ftn2_2" localSheetId="8">#REF!</definedName>
    <definedName name="_ftn2_2" localSheetId="9">#REF!</definedName>
    <definedName name="_ftn2_2" localSheetId="10">#REF!</definedName>
    <definedName name="_ftn2_2">#REF!</definedName>
    <definedName name="_ftnref1_1" localSheetId="8">'[20]календарный план'!#REF!</definedName>
    <definedName name="_ftnref1_1" localSheetId="9">'[20]календарный план'!#REF!</definedName>
    <definedName name="_ftnref1_1" localSheetId="10">'[20]календарный план'!#REF!</definedName>
    <definedName name="_ftnref1_1">'[20]календарный план'!#REF!</definedName>
    <definedName name="_ftnref1_2" localSheetId="8">#REF!</definedName>
    <definedName name="_ftnref1_2" localSheetId="9">#REF!</definedName>
    <definedName name="_ftnref1_2" localSheetId="10">#REF!</definedName>
    <definedName name="_ftnref1_2">#REF!</definedName>
    <definedName name="_ftnref2_1" localSheetId="8">'[20]календарный план'!#REF!</definedName>
    <definedName name="_ftnref2_1" localSheetId="9">'[20]календарный план'!#REF!</definedName>
    <definedName name="_ftnref2_1" localSheetId="10">'[20]календарный план'!#REF!</definedName>
    <definedName name="_ftnref2_1">'[20]календарный план'!#REF!</definedName>
    <definedName name="_ftnref2_2" localSheetId="8">#REF!</definedName>
    <definedName name="_ftnref2_2" localSheetId="9">#REF!</definedName>
    <definedName name="_ftnref2_2" localSheetId="10">#REF!</definedName>
    <definedName name="_ftnref2_2">#REF!</definedName>
    <definedName name="_FY1">#N/A</definedName>
    <definedName name="_g" localSheetId="8">'[19]Таб1.1'!#REF!</definedName>
    <definedName name="_g" localSheetId="9">'[19]Таб1.1'!#REF!</definedName>
    <definedName name="_g" localSheetId="10">'[19]Таб1.1'!#REF!</definedName>
    <definedName name="_g">'[19]Таб1.1'!#REF!</definedName>
    <definedName name="_h" localSheetId="8">'[19]Таб1.1'!#REF!</definedName>
    <definedName name="_h" localSheetId="9">'[19]Таб1.1'!#REF!</definedName>
    <definedName name="_h" localSheetId="10">'[19]Таб1.1'!#REF!</definedName>
    <definedName name="_h">'[19]Таб1.1'!#REF!</definedName>
    <definedName name="_hhh1981" localSheetId="8">#REF!</definedName>
    <definedName name="_hhh1981" localSheetId="9">#REF!</definedName>
    <definedName name="_hhh1981" localSheetId="10">#REF!</definedName>
    <definedName name="_hhh1981">#REF!</definedName>
    <definedName name="_HHH66" localSheetId="8">#REF!</definedName>
    <definedName name="_HHH66" localSheetId="9">#REF!</definedName>
    <definedName name="_HHH66" localSheetId="10">#REF!</definedName>
    <definedName name="_HHH66">#REF!</definedName>
    <definedName name="_IDОтчета">178174</definedName>
    <definedName name="_IDШаблона">178176</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inf2020">#REF!</definedName>
    <definedName name="_inf2030">#REF!</definedName>
    <definedName name="_infl.99">[17]vec!#REF!</definedName>
    <definedName name="_k4">#N/A</definedName>
    <definedName name="_Key1" localSheetId="8" hidden="1">#REF!</definedName>
    <definedName name="_Key1" localSheetId="9" hidden="1">#REF!</definedName>
    <definedName name="_Key1" localSheetId="10" hidden="1">#REF!</definedName>
    <definedName name="_Key1" hidden="1">#REF!</definedName>
    <definedName name="_Key2" localSheetId="8" hidden="1">#REF!</definedName>
    <definedName name="_Key2" localSheetId="9" hidden="1">#REF!</definedName>
    <definedName name="_Key2" localSheetId="10" hidden="1">#REF!</definedName>
    <definedName name="_Key2" hidden="1">#REF!</definedName>
    <definedName name="_M8">#N/A</definedName>
    <definedName name="_M9">#N/A</definedName>
    <definedName name="_mm1" localSheetId="8">[21]ПРОГНОЗ_1!#REF!</definedName>
    <definedName name="_mm1" localSheetId="9">[21]ПРОГНОЗ_1!#REF!</definedName>
    <definedName name="_mm1" localSheetId="10">[21]ПРОГНОЗ_1!#REF!</definedName>
    <definedName name="_mm1">[21]ПРОГНОЗ_1!#REF!</definedName>
    <definedName name="_msoanchor_1" localSheetId="8">#REF!</definedName>
    <definedName name="_msoanchor_1" localSheetId="9">#REF!</definedName>
    <definedName name="_msoanchor_1" localSheetId="10">#REF!</definedName>
    <definedName name="_msoanchor_1">#REF!</definedName>
    <definedName name="_NET2" localSheetId="8">#REF!</definedName>
    <definedName name="_NET2" localSheetId="9">#REF!</definedName>
    <definedName name="_NET2" localSheetId="10">#REF!</definedName>
    <definedName name="_NET2">#REF!</definedName>
    <definedName name="_NMG1" localSheetId="8">#REF!</definedName>
    <definedName name="_NMG1" localSheetId="9">#REF!</definedName>
    <definedName name="_NMG1" localSheetId="10">#REF!</definedName>
    <definedName name="_NMG1">#REF!</definedName>
    <definedName name="_NMG2">[1]!Возврат</definedName>
    <definedName name="_Num2" localSheetId="8">#REF!</definedName>
    <definedName name="_Num2" localSheetId="9">#REF!</definedName>
    <definedName name="_Num2" localSheetId="10">#REF!</definedName>
    <definedName name="_Num2">#REF!</definedName>
    <definedName name="_Order1" hidden="1">255</definedName>
    <definedName name="_Order2" hidden="1">255</definedName>
    <definedName name="_ORG12" localSheetId="8">'[22]Расчет НВВ общий'!#REF!</definedName>
    <definedName name="_ORG12" localSheetId="9">'[22]Расчет НВВ общий'!#REF!</definedName>
    <definedName name="_ORG12" localSheetId="10">'[22]Расчет НВВ общий'!#REF!</definedName>
    <definedName name="_ORG12">'[22]Расчет НВВ общий'!#REF!</definedName>
    <definedName name="_ORG13" localSheetId="8">'[22]Расчет НВВ общий'!#REF!</definedName>
    <definedName name="_ORG13" localSheetId="9">'[22]Расчет НВВ общий'!#REF!</definedName>
    <definedName name="_ORG13" localSheetId="10">'[22]Расчет НВВ общий'!#REF!</definedName>
    <definedName name="_ORG13">'[22]Расчет НВВ общий'!#REF!</definedName>
    <definedName name="_ORG14" localSheetId="8">'[22]Расчет НВВ общий'!#REF!</definedName>
    <definedName name="_ORG14" localSheetId="9">'[22]Расчет НВВ общий'!#REF!</definedName>
    <definedName name="_ORG14" localSheetId="10">'[22]Расчет НВВ общий'!#REF!</definedName>
    <definedName name="_ORG14">'[22]Расчет НВВ общий'!#REF!</definedName>
    <definedName name="_ORG15" localSheetId="8">'[22]Расчет НВВ общий'!#REF!</definedName>
    <definedName name="_ORG15" localSheetId="9">'[22]Расчет НВВ общий'!#REF!</definedName>
    <definedName name="_ORG15" localSheetId="10">'[22]Расчет НВВ общий'!#REF!</definedName>
    <definedName name="_ORG15">'[22]Расчет НВВ общий'!#REF!</definedName>
    <definedName name="_P411211" localSheetId="8">#REF!</definedName>
    <definedName name="_P411211" localSheetId="9">#REF!</definedName>
    <definedName name="_P411211" localSheetId="10">#REF!</definedName>
    <definedName name="_P411211">#REF!</definedName>
    <definedName name="_p411213" localSheetId="8">#REF!</definedName>
    <definedName name="_p411213" localSheetId="9">#REF!</definedName>
    <definedName name="_p411213" localSheetId="10">#REF!</definedName>
    <definedName name="_p411213">#REF!</definedName>
    <definedName name="_p411214" localSheetId="8">#REF!</definedName>
    <definedName name="_p411214" localSheetId="9">#REF!</definedName>
    <definedName name="_p411214" localSheetId="10">#REF!</definedName>
    <definedName name="_p411214">#REF!</definedName>
    <definedName name="_p411215">#REF!</definedName>
    <definedName name="_p411217">#REF!</definedName>
    <definedName name="_p412211">#REF!</definedName>
    <definedName name="_p412213">#REF!</definedName>
    <definedName name="_p412214">#REF!</definedName>
    <definedName name="_p412215">#REF!</definedName>
    <definedName name="_p412217">#REF!</definedName>
    <definedName name="_p451260">#REF!</definedName>
    <definedName name="_p452260">#REF!</definedName>
    <definedName name="_p453260">#REF!</definedName>
    <definedName name="_p455260">#REF!</definedName>
    <definedName name="_p456260">#REF!</definedName>
    <definedName name="_p461450">#REF!</definedName>
    <definedName name="_p462450">#REF!</definedName>
    <definedName name="_p463450">#REF!</definedName>
    <definedName name="_p464450">#REF!</definedName>
    <definedName name="_p465450">#REF!</definedName>
    <definedName name="_p466450">#REF!</definedName>
    <definedName name="_p467450">#REF!</definedName>
    <definedName name="_p468450">#REF!</definedName>
    <definedName name="_p469450">#REF!</definedName>
    <definedName name="_p471511">#REF!</definedName>
    <definedName name="_p472511">#REF!</definedName>
    <definedName name="_p473511">#REF!</definedName>
    <definedName name="_p474511">#REF!</definedName>
    <definedName name="_p475511">#REF!</definedName>
    <definedName name="_p476511">#REF!</definedName>
    <definedName name="_p477611">#REF!</definedName>
    <definedName name="_p478611">#REF!</definedName>
    <definedName name="_p479611">#REF!</definedName>
    <definedName name="_prd3">[23]Титульный!$F$11</definedName>
    <definedName name="_PRJ_SHEET_">[8]Опции!$B$15</definedName>
    <definedName name="_PRN1" localSheetId="8">#REF!</definedName>
    <definedName name="_PRN1" localSheetId="9">#REF!</definedName>
    <definedName name="_PRN1" localSheetId="10">#REF!</definedName>
    <definedName name="_PRN1">#REF!</definedName>
    <definedName name="_pro3" localSheetId="8">[24]ДАННЫЕ!#REF!</definedName>
    <definedName name="_pro3" localSheetId="9">[24]ДАННЫЕ!#REF!</definedName>
    <definedName name="_pro3" localSheetId="10">[24]ДАННЫЕ!#REF!</definedName>
    <definedName name="_pro3">[24]ДАННЫЕ!#REF!</definedName>
    <definedName name="_pro4" localSheetId="8">[24]ДАННЫЕ!#REF!</definedName>
    <definedName name="_pro4" localSheetId="9">[24]ДАННЫЕ!#REF!</definedName>
    <definedName name="_pro4" localSheetId="10">[24]ДАННЫЕ!#REF!</definedName>
    <definedName name="_pro4">[24]ДАННЫЕ!#REF!</definedName>
    <definedName name="_pro5">[24]ДАННЫЕ!#REF!</definedName>
    <definedName name="_q11">#N/A</definedName>
    <definedName name="_q15">#N/A</definedName>
    <definedName name="_q17">#N/A</definedName>
    <definedName name="_q2">#N/A</definedName>
    <definedName name="_q3">#N/A</definedName>
    <definedName name="_q4">#N/A</definedName>
    <definedName name="_q5">#N/A</definedName>
    <definedName name="_q6">#N/A</definedName>
    <definedName name="_q7">#N/A</definedName>
    <definedName name="_q8">#N/A</definedName>
    <definedName name="_q9">#N/A</definedName>
    <definedName name="_RAB12">'[22]Расчет НВВ общий'!#REF!</definedName>
    <definedName name="_RAB13">'[22]Расчет НВВ общий'!#REF!</definedName>
    <definedName name="_RAB14">'[22]Расчет НВВ общий'!#REF!</definedName>
    <definedName name="_RAB15">'[22]Расчет НВВ общий'!#REF!</definedName>
    <definedName name="_SA20">[25]FES!#REF!</definedName>
    <definedName name="_Sort" localSheetId="8" hidden="1">#REF!</definedName>
    <definedName name="_Sort" localSheetId="9" hidden="1">#REF!</definedName>
    <definedName name="_Sort" localSheetId="10" hidden="1">#REF!</definedName>
    <definedName name="_Sort" hidden="1">#REF!</definedName>
    <definedName name="_SP1">[2]FES!#REF!</definedName>
    <definedName name="_SP10">[2]FES!#REF!</definedName>
    <definedName name="_SP11">[2]FES!#REF!</definedName>
    <definedName name="_SP12">[2]FES!#REF!</definedName>
    <definedName name="_SP13">[2]FES!#REF!</definedName>
    <definedName name="_SP14">[2]FES!#REF!</definedName>
    <definedName name="_SP15">[2]FES!#REF!</definedName>
    <definedName name="_SP16">[2]FES!#REF!</definedName>
    <definedName name="_SP17">[2]FES!#REF!</definedName>
    <definedName name="_SP18">[2]FES!#REF!</definedName>
    <definedName name="_SP180">[25]FES!#REF!</definedName>
    <definedName name="_SP19">[2]FES!#REF!</definedName>
    <definedName name="_SP2">[2]FES!#REF!</definedName>
    <definedName name="_SP20">[2]FES!#REF!</definedName>
    <definedName name="_SP3">[2]FES!#REF!</definedName>
    <definedName name="_SP4">[2]FES!#REF!</definedName>
    <definedName name="_SP5">[2]FES!#REF!</definedName>
    <definedName name="_SP7">[2]FES!#REF!</definedName>
    <definedName name="_SP8">[2]FES!#REF!</definedName>
    <definedName name="_SP9">[2]FES!#REF!</definedName>
    <definedName name="_SPH12">[25]FES!#REF!</definedName>
    <definedName name="_ss1" localSheetId="8">#REF!</definedName>
    <definedName name="_ss1" localSheetId="9">#REF!</definedName>
    <definedName name="_ss1" localSheetId="10">#REF!</definedName>
    <definedName name="_ss1">#REF!</definedName>
    <definedName name="_TAB1">[10]HO_hrs!$A$1:$P$54</definedName>
    <definedName name="_Toc49838565_29" localSheetId="8">'[26]Ликв акт __'!#REF!</definedName>
    <definedName name="_Toc49838565_29" localSheetId="9">'[26]Ликв акт __'!#REF!</definedName>
    <definedName name="_Toc49838565_29" localSheetId="10">'[26]Ликв акт __'!#REF!</definedName>
    <definedName name="_Toc49838565_29">'[26]Ликв акт __'!#REF!</definedName>
    <definedName name="_Toc49838565_40" localSheetId="8">'[26]Кредиторы __'!#REF!</definedName>
    <definedName name="_Toc49838565_40" localSheetId="9">'[26]Кредиторы __'!#REF!</definedName>
    <definedName name="_Toc49838565_40" localSheetId="10">'[26]Кредиторы __'!#REF!</definedName>
    <definedName name="_Toc49838565_40">'[26]Кредиторы __'!#REF!</definedName>
    <definedName name="_Toc49838576_29" localSheetId="8">'[26]Ликв акт __'!#REF!</definedName>
    <definedName name="_Toc49838576_29" localSheetId="9">'[26]Ликв акт __'!#REF!</definedName>
    <definedName name="_Toc49838576_29" localSheetId="10">'[26]Ликв акт __'!#REF!</definedName>
    <definedName name="_Toc49838576_29">'[26]Ликв акт __'!#REF!</definedName>
    <definedName name="_Toc49838576_40" localSheetId="8">'[26]Кредиторы __'!#REF!</definedName>
    <definedName name="_Toc49838576_40" localSheetId="9">'[26]Кредиторы __'!#REF!</definedName>
    <definedName name="_Toc49838576_40" localSheetId="10">'[26]Кредиторы __'!#REF!</definedName>
    <definedName name="_Toc49838576_40">'[26]Кредиторы __'!#REF!</definedName>
    <definedName name="_Toc49838587_29">'[26]Ликв акт __'!#REF!</definedName>
    <definedName name="_Toc49838587_40">'[26]Кредиторы __'!#REF!</definedName>
    <definedName name="_Toc49838596_29">'[26]Ликв акт __'!#REF!</definedName>
    <definedName name="_Toc49838596_40">'[26]Кредиторы __'!#REF!</definedName>
    <definedName name="_Toc49838607_29">'[26]Ликв акт __'!#REF!</definedName>
    <definedName name="_Toc49838607_40">'[26]Кредиторы __'!#REF!</definedName>
    <definedName name="_Toc49838618_29">'[26]Ликв акт __'!#REF!</definedName>
    <definedName name="_Toc49838618_40">'[26]Кредиторы __'!#REF!</definedName>
    <definedName name="_Toc49838629_29">'[26]Ликв акт __'!#REF!</definedName>
    <definedName name="_Toc49838629_40">'[26]Кредиторы __'!#REF!</definedName>
    <definedName name="_Toc49838640_29">'[26]Ликв акт __'!#REF!</definedName>
    <definedName name="_Toc49838640_40">'[26]Кредиторы __'!#REF!</definedName>
    <definedName name="_Toc49838694_36">'[26]Капитал __'!#REF!</definedName>
    <definedName name="_Toc49838705_36">'[26]Капитал __'!#REF!</definedName>
    <definedName name="_Toc49838716_36">'[26]Капитал __'!#REF!</definedName>
    <definedName name="_Toc49838727_36">'[26]Капитал __'!#REF!</definedName>
    <definedName name="_Toc49838738_36">'[26]Капитал __'!#REF!</definedName>
    <definedName name="_Toc49838749_36">'[26]Капитал __'!#REF!</definedName>
    <definedName name="_Toc49838760_36">'[26]Капитал __'!#REF!</definedName>
    <definedName name="_Toc49838771_36">'[26]Капитал __'!#REF!</definedName>
    <definedName name="_Toc49838782_36">'[26]Капитал __'!#REF!</definedName>
    <definedName name="_Toc49838793_36">'[26]Капитал __'!#REF!</definedName>
    <definedName name="_ug100">[24]ДАННЫЕ!#REF!</definedName>
    <definedName name="_ug63">[24]ДАННЫЕ!#REF!</definedName>
    <definedName name="_unom">'[18]Служебный лист'!$B$50:$B$53</definedName>
    <definedName name="_yesno">'[18]Служебный лист'!$B$56:$B$57</definedName>
    <definedName name="_Лист_" localSheetId="8">'[7]MTO REV.2(ARMOR)'!#REF!</definedName>
    <definedName name="_Лист_" localSheetId="9">'[7]MTO REV.2(ARMOR)'!#REF!</definedName>
    <definedName name="_Лист_" localSheetId="10">'[7]MTO REV.2(ARMOR)'!#REF!</definedName>
    <definedName name="_Лист_">'[7]MTO REV.2(ARMOR)'!#REF!</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_с">'[19]Таб1.1'!#REF!</definedName>
    <definedName name="_xlnm._FilterDatabase" localSheetId="8" hidden="1">#REF!</definedName>
    <definedName name="_xlnm._FilterDatabase" localSheetId="9" hidden="1">#REF!</definedName>
    <definedName name="_xlnm._FilterDatabase" localSheetId="10" hidden="1">#REF!</definedName>
    <definedName name="_xlnm._FilterDatabase" hidden="1">#REF!</definedName>
    <definedName name="÷ĺňâĺđňűé" localSheetId="8">#REF!</definedName>
    <definedName name="÷ĺňâĺđňűé" localSheetId="9">#REF!</definedName>
    <definedName name="÷ĺňâĺđňűé" localSheetId="10">#REF!</definedName>
    <definedName name="÷ĺňâĺđňűé">#REF!</definedName>
    <definedName name="a" localSheetId="8">#REF!</definedName>
    <definedName name="a" localSheetId="9">#REF!</definedName>
    <definedName name="a" localSheetId="10">#REF!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04t" localSheetId="8">#REF!</definedName>
    <definedName name="a04t" localSheetId="9">#REF!</definedName>
    <definedName name="a04t" localSheetId="10">#REF!</definedName>
    <definedName name="a04t">#REF!</definedName>
    <definedName name="aa" localSheetId="8">#REF!</definedName>
    <definedName name="aa" localSheetId="9">#REF!</definedName>
    <definedName name="aa" localSheetId="10">#REF!</definedName>
    <definedName name="aa">#REF!</definedName>
    <definedName name="AAA" localSheetId="8">'[27]MTL$-INTER'!#REF!</definedName>
    <definedName name="AAA" localSheetId="9">'[27]MTL$-INTER'!#REF!</definedName>
    <definedName name="AAA" localSheetId="10">'[27]MTL$-INTER'!#REF!</definedName>
    <definedName name="AAA">'[27]MTL$-INTER'!#REF!</definedName>
    <definedName name="ab" localSheetId="8">#REF!</definedName>
    <definedName name="ab" localSheetId="9">#REF!</definedName>
    <definedName name="ab" localSheetId="10">#REF!</definedName>
    <definedName name="ab">#REF!</definedName>
    <definedName name="abb" localSheetId="8">'[28]合成単価作成・-BLDG'!#REF!</definedName>
    <definedName name="abb" localSheetId="9">'[28]合成単価作成・-BLDG'!#REF!</definedName>
    <definedName name="abb" localSheetId="10">'[28]合成単価作成・-BLDG'!#REF!</definedName>
    <definedName name="abb">'[28]合成単価作成・-BLDG'!#REF!</definedName>
    <definedName name="abc" localSheetId="8">#REF!</definedName>
    <definedName name="abc" localSheetId="9">#REF!</definedName>
    <definedName name="abc" localSheetId="10">#REF!</definedName>
    <definedName name="abc">#REF!</definedName>
    <definedName name="abcd" localSheetId="8">'[28]合成単価作成・-BLDG'!#REF!</definedName>
    <definedName name="abcd" localSheetId="9">'[28]合成単価作成・-BLDG'!#REF!</definedName>
    <definedName name="abcd" localSheetId="10">'[28]合成単価作成・-BLDG'!#REF!</definedName>
    <definedName name="abcd">'[28]合成単価作成・-BLDG'!#REF!</definedName>
    <definedName name="abcde" localSheetId="8">'[28]合成単価作成・-BLDG'!#REF!</definedName>
    <definedName name="abcde" localSheetId="9">'[28]合成単価作成・-BLDG'!#REF!</definedName>
    <definedName name="abcde" localSheetId="10">'[28]合成単価作成・-BLDG'!#REF!</definedName>
    <definedName name="abcde">'[28]合成単価作成・-BLDG'!#REF!</definedName>
    <definedName name="ABCVAL_04">[29]Curves!$B$4:$J$15</definedName>
    <definedName name="ABCVAL_07">[29]Curves!$B$58:$J$69</definedName>
    <definedName name="ABCVAL_09">[29]Curves!$E$112:$L$123</definedName>
    <definedName name="ABCVAL_11">[29]Curves!$B$166:$J$177</definedName>
    <definedName name="About_AI" localSheetId="8">#REF!</definedName>
    <definedName name="About_AI" localSheetId="9">#REF!</definedName>
    <definedName name="About_AI" localSheetId="10">#REF!</definedName>
    <definedName name="About_AI">#REF!</definedName>
    <definedName name="About_AI_Summ" localSheetId="8">#REF!</definedName>
    <definedName name="About_AI_Summ" localSheetId="9">#REF!</definedName>
    <definedName name="About_AI_Summ" localSheetId="10">#REF!</definedName>
    <definedName name="About_AI_Summ">#REF!</definedName>
    <definedName name="acc48close" localSheetId="8">#REF!</definedName>
    <definedName name="acc48close" localSheetId="9">#REF!</definedName>
    <definedName name="acc48close" localSheetId="10">#REF!</definedName>
    <definedName name="acc48close">#REF!</definedName>
    <definedName name="AccessDatabase" hidden="1">"C:\My Documents\vlad\Var_2\can270398v2t05.mdb"</definedName>
    <definedName name="ACTIV">#REF!</definedName>
    <definedName name="AD">#N/A</definedName>
    <definedName name="add1_el_d9">#N/A</definedName>
    <definedName name="add2_el_d9">#N/A</definedName>
    <definedName name="ADJCOLUMN2">[30]Adjustments!$A$5:$A$70</definedName>
    <definedName name="ADJUSTER2">[30]Adjustments!$A$1:$BB$4</definedName>
    <definedName name="ADJUSTS2">[30]Adjustments!$B$5:$BB$75</definedName>
    <definedName name="ADVICE">[29]Note!$C$65</definedName>
    <definedName name="AES" localSheetId="8">#REF!</definedName>
    <definedName name="AES" localSheetId="9">#REF!</definedName>
    <definedName name="AES" localSheetId="10">#REF!</definedName>
    <definedName name="AES">#REF!</definedName>
    <definedName name="AFamorts">#REF!</definedName>
    <definedName name="AFamorttnr96">#REF!</definedName>
    <definedName name="AFassistech">#REF!</definedName>
    <definedName name="AFfraisfi">#REF!</definedName>
    <definedName name="AFimpoA">#REF!</definedName>
    <definedName name="AFparité">#REF!</definedName>
    <definedName name="AFtaxexport">#REF!</definedName>
    <definedName name="ahaha">[31]共機計算!$B$2:$Z$56</definedName>
    <definedName name="ahahahaha">[32]共機J!$J$64:$IV$7599</definedName>
    <definedName name="aho" localSheetId="8">#REF!</definedName>
    <definedName name="aho" localSheetId="9">#REF!</definedName>
    <definedName name="aho" localSheetId="10">#REF!</definedName>
    <definedName name="aho">#REF!</definedName>
    <definedName name="àî" localSheetId="8">#N/A</definedName>
    <definedName name="àî" localSheetId="9">#N/A</definedName>
    <definedName name="àî" localSheetId="10">#N/A</definedName>
    <definedName name="àî">#N/A</definedName>
    <definedName name="AI_Version">[8]Опции!$B$5</definedName>
    <definedName name="AIRC">[29]Heads!$B$47:$W$49</definedName>
    <definedName name="All_Item" localSheetId="8">#REF!</definedName>
    <definedName name="All_Item" localSheetId="9">#REF!</definedName>
    <definedName name="All_Item" localSheetId="10">#REF!</definedName>
    <definedName name="All_Item">#REF!</definedName>
    <definedName name="ALL_ORG" localSheetId="8">#REF!</definedName>
    <definedName name="ALL_ORG" localSheetId="9">#REF!</definedName>
    <definedName name="ALL_ORG" localSheetId="10">#REF!</definedName>
    <definedName name="ALL_ORG">#REF!</definedName>
    <definedName name="ALL_SET" localSheetId="8">#REF!</definedName>
    <definedName name="ALL_SET" localSheetId="9">#REF!</definedName>
    <definedName name="ALL_SET" localSheetId="10">#REF!</definedName>
    <definedName name="ALL_SET">#REF!</definedName>
    <definedName name="ALPIN">#N/A</definedName>
    <definedName name="ALPJYOU">#N/A</definedName>
    <definedName name="ALPTOI">#N/A</definedName>
    <definedName name="alumina_mt">#REF!</definedName>
    <definedName name="alumina_price">#REF!</definedName>
    <definedName name="amort" localSheetId="8">[24]ДАННЫЕ!#REF!</definedName>
    <definedName name="amort" localSheetId="9">[24]ДАННЫЕ!#REF!</definedName>
    <definedName name="amort" localSheetId="10">[24]ДАННЫЕ!#REF!</definedName>
    <definedName name="amort">[24]ДАННЫЕ!#REF!</definedName>
    <definedName name="AMP" localSheetId="8">'[15]MAIN GATE HOUSE'!#REF!</definedName>
    <definedName name="AMP" localSheetId="9">'[15]MAIN GATE HOUSE'!#REF!</definedName>
    <definedName name="AMP" localSheetId="10">'[15]MAIN GATE HOUSE'!#REF!</definedName>
    <definedName name="AMP">'[15]MAIN GATE HOUSE'!#REF!</definedName>
    <definedName name="AN">#N/A</definedName>
    <definedName name="âňîđîé" localSheetId="8">#REF!</definedName>
    <definedName name="âňîđîé" localSheetId="9">#REF!</definedName>
    <definedName name="âňîđîé" localSheetId="10">#REF!</definedName>
    <definedName name="âňîđîé">#REF!</definedName>
    <definedName name="anscount" hidden="1">1</definedName>
    <definedName name="AOE" localSheetId="8">#REF!</definedName>
    <definedName name="AOE" localSheetId="9">#REF!</definedName>
    <definedName name="AOE" localSheetId="10">#REF!</definedName>
    <definedName name="AOE">#REF!</definedName>
    <definedName name="APR" localSheetId="8">#REF!</definedName>
    <definedName name="APR" localSheetId="9">#REF!</definedName>
    <definedName name="APR" localSheetId="10">#REF!</definedName>
    <definedName name="APR">#REF!</definedName>
    <definedName name="aq" localSheetId="8">#REF!</definedName>
    <definedName name="aq" localSheetId="9">#REF!</definedName>
    <definedName name="aq" localSheetId="10">#REF!</definedName>
    <definedName name="aq">#REF!</definedName>
    <definedName name="AR">#REF!</definedName>
    <definedName name="AR_2">#REF!</definedName>
    <definedName name="AR_2_Mov">#REF!</definedName>
    <definedName name="AR_2_Mov_2">#REF!</definedName>
    <definedName name="AR_Mov">#REF!</definedName>
    <definedName name="AR_Mov_2">#REF!</definedName>
    <definedName name="arm10.1">[24]ДАННЫЕ!#REF!</definedName>
    <definedName name="arm10.1_3">[33]ДАННЫЕ!$C$12</definedName>
    <definedName name="arm10.1_4">[33]ДАННЫЕ!$C$12</definedName>
    <definedName name="arm10.3" localSheetId="8">[33]ДАННЫЕ!#REF!</definedName>
    <definedName name="arm10.3" localSheetId="9">[33]ДАННЫЕ!#REF!</definedName>
    <definedName name="arm10.3" localSheetId="10">[33]ДАННЫЕ!#REF!</definedName>
    <definedName name="arm10.3">[33]ДАННЫЕ!#REF!</definedName>
    <definedName name="arm10.3_1" localSheetId="8">[24]ДАННЫЕ!#REF!</definedName>
    <definedName name="arm10.3_1" localSheetId="9">[24]ДАННЫЕ!#REF!</definedName>
    <definedName name="arm10.3_1" localSheetId="10">[24]ДАННЫЕ!#REF!</definedName>
    <definedName name="arm10.3_1">[24]ДАННЫЕ!#REF!</definedName>
    <definedName name="arm12.1" localSheetId="8">[24]ДАННЫЕ!#REF!</definedName>
    <definedName name="arm12.1" localSheetId="9">[24]ДАННЫЕ!#REF!</definedName>
    <definedName name="arm12.1" localSheetId="10">[24]ДАННЫЕ!#REF!</definedName>
    <definedName name="arm12.1">[24]ДАННЫЕ!#REF!</definedName>
    <definedName name="arm12.1_3">[33]ДАННЫЕ!$C$13</definedName>
    <definedName name="arm12.1_4">[33]ДАННЫЕ!$C$13</definedName>
    <definedName name="arm12.3" localSheetId="8">[33]ДАННЫЕ!#REF!</definedName>
    <definedName name="arm12.3" localSheetId="9">[33]ДАННЫЕ!#REF!</definedName>
    <definedName name="arm12.3" localSheetId="10">[33]ДАННЫЕ!#REF!</definedName>
    <definedName name="arm12.3">[33]ДАННЫЕ!#REF!</definedName>
    <definedName name="arm12.3_1" localSheetId="8">[24]ДАННЫЕ!#REF!</definedName>
    <definedName name="arm12.3_1" localSheetId="9">[24]ДАННЫЕ!#REF!</definedName>
    <definedName name="arm12.3_1" localSheetId="10">[24]ДАННЫЕ!#REF!</definedName>
    <definedName name="arm12.3_1">[24]ДАННЫЕ!#REF!</definedName>
    <definedName name="arm14.1" localSheetId="8">[24]ДАННЫЕ!#REF!</definedName>
    <definedName name="arm14.1" localSheetId="9">[24]ДАННЫЕ!#REF!</definedName>
    <definedName name="arm14.1" localSheetId="10">[24]ДАННЫЕ!#REF!</definedName>
    <definedName name="arm14.1">[24]ДАННЫЕ!#REF!</definedName>
    <definedName name="arm14.1_3">[33]ДАННЫЕ!$C$14</definedName>
    <definedName name="arm14.1_4">[33]ДАННЫЕ!$C$14</definedName>
    <definedName name="arm14.3" localSheetId="8">[33]ДАННЫЕ!#REF!</definedName>
    <definedName name="arm14.3" localSheetId="9">[33]ДАННЫЕ!#REF!</definedName>
    <definedName name="arm14.3" localSheetId="10">[33]ДАННЫЕ!#REF!</definedName>
    <definedName name="arm14.3">[33]ДАННЫЕ!#REF!</definedName>
    <definedName name="arm14.3_1" localSheetId="8">[24]ДАННЫЕ!#REF!</definedName>
    <definedName name="arm14.3_1" localSheetId="9">[24]ДАННЫЕ!#REF!</definedName>
    <definedName name="arm14.3_1" localSheetId="10">[24]ДАННЫЕ!#REF!</definedName>
    <definedName name="arm14.3_1">[24]ДАННЫЕ!#REF!</definedName>
    <definedName name="arm16.3" localSheetId="8">[24]ДАННЫЕ!#REF!</definedName>
    <definedName name="arm16.3" localSheetId="9">[24]ДАННЫЕ!#REF!</definedName>
    <definedName name="arm16.3" localSheetId="10">[24]ДАННЫЕ!#REF!</definedName>
    <definedName name="arm16.3">[24]ДАННЫЕ!#REF!</definedName>
    <definedName name="arm16.3_3">[33]ДАННЫЕ!$C$15</definedName>
    <definedName name="arm16.3_4">[33]ДАННЫЕ!$C$15</definedName>
    <definedName name="arm18.3" localSheetId="8">[24]ДАННЫЕ!#REF!</definedName>
    <definedName name="arm18.3" localSheetId="9">[24]ДАННЫЕ!#REF!</definedName>
    <definedName name="arm18.3" localSheetId="10">[24]ДАННЫЕ!#REF!</definedName>
    <definedName name="arm18.3">[24]ДАННЫЕ!#REF!</definedName>
    <definedName name="arm20.3" localSheetId="8">[24]ДАННЫЕ!#REF!</definedName>
    <definedName name="arm20.3" localSheetId="9">[24]ДАННЫЕ!#REF!</definedName>
    <definedName name="arm20.3" localSheetId="10">[24]ДАННЫЕ!#REF!</definedName>
    <definedName name="arm20.3">[24]ДАННЫЕ!#REF!</definedName>
    <definedName name="arm22.3" localSheetId="8">[24]ДАННЫЕ!#REF!</definedName>
    <definedName name="arm22.3" localSheetId="9">[24]ДАННЫЕ!#REF!</definedName>
    <definedName name="arm22.3" localSheetId="10">[24]ДАННЫЕ!#REF!</definedName>
    <definedName name="arm22.3">[24]ДАННЫЕ!#REF!</definedName>
    <definedName name="arm28.3" localSheetId="8">[24]ДАННЫЕ!#REF!</definedName>
    <definedName name="arm28.3" localSheetId="9">[24]ДАННЫЕ!#REF!</definedName>
    <definedName name="arm28.3" localSheetId="10">[24]ДАННЫЕ!#REF!</definedName>
    <definedName name="arm28.3">[24]ДАННЫЕ!#REF!</definedName>
    <definedName name="arm6.1">[33]ДАННЫЕ!#REF!</definedName>
    <definedName name="arm6.1_1">[24]ДАННЫЕ!#REF!</definedName>
    <definedName name="arm6.5">[24]ДАННЫЕ!#REF!</definedName>
    <definedName name="arm6.5_3">[33]ДАННЫЕ!$C$10</definedName>
    <definedName name="arm6.5_4">[33]ДАННЫЕ!$C$10</definedName>
    <definedName name="arm8.1" localSheetId="8">[24]ДАННЫЕ!#REF!</definedName>
    <definedName name="arm8.1" localSheetId="9">[24]ДАННЫЕ!#REF!</definedName>
    <definedName name="arm8.1" localSheetId="10">[24]ДАННЫЕ!#REF!</definedName>
    <definedName name="arm8.1">[24]ДАННЫЕ!#REF!</definedName>
    <definedName name="arm8.1_3">[33]ДАННЫЕ!$C$11</definedName>
    <definedName name="arm8.1_4">[33]ДАННЫЕ!$C$11</definedName>
    <definedName name="arm8.3" localSheetId="8">[33]ДАННЫЕ!#REF!</definedName>
    <definedName name="arm8.3" localSheetId="9">[33]ДАННЫЕ!#REF!</definedName>
    <definedName name="arm8.3" localSheetId="10">[33]ДАННЫЕ!#REF!</definedName>
    <definedName name="arm8.3">[33]ДАННЫЕ!#REF!</definedName>
    <definedName name="arm8.3_1" localSheetId="8">[24]ДАННЫЕ!#REF!</definedName>
    <definedName name="arm8.3_1" localSheetId="9">[24]ДАННЫЕ!#REF!</definedName>
    <definedName name="arm8.3_1" localSheetId="10">[24]ДАННЫЕ!#REF!</definedName>
    <definedName name="arm8.3_1">[24]ДАННЫЕ!#REF!</definedName>
    <definedName name="armceh" localSheetId="8">[24]ДАННЫЕ!#REF!</definedName>
    <definedName name="armceh" localSheetId="9">[24]ДАННЫЕ!#REF!</definedName>
    <definedName name="armceh" localSheetId="10">[24]ДАННЫЕ!#REF!</definedName>
    <definedName name="armceh">[24]ДАННЫЕ!#REF!</definedName>
    <definedName name="as" localSheetId="8">#REF!</definedName>
    <definedName name="as" localSheetId="9">#REF!</definedName>
    <definedName name="as" localSheetId="10">#REF!</definedName>
    <definedName name="as">#REF!</definedName>
    <definedName name="AS2DocOpenMode" hidden="1">"AS2DocumentEdit"</definedName>
    <definedName name="asasfddddddddddddddddd">#N/A</definedName>
    <definedName name="asd">#N/A</definedName>
    <definedName name="asdf" localSheetId="8">'[28]合成単価作成・-BLDG'!#REF!</definedName>
    <definedName name="asdf" localSheetId="9">'[28]合成単価作成・-BLDG'!#REF!</definedName>
    <definedName name="asdf" localSheetId="10">'[28]合成単価作成・-BLDG'!#REF!</definedName>
    <definedName name="asdf">'[28]合成単価作成・-BLDG'!#REF!</definedName>
    <definedName name="asset_count_1">[8]Проект!$E$349</definedName>
    <definedName name="asset_count_2">[8]Проект!$E$370</definedName>
    <definedName name="asset_count_3">[8]Проект!$E$416</definedName>
    <definedName name="AUG" localSheetId="8" hidden="1">'[15]MAIN GATE HOUSE'!#REF!</definedName>
    <definedName name="AUG" localSheetId="9" hidden="1">'[15]MAIN GATE HOUSE'!#REF!</definedName>
    <definedName name="AUG" localSheetId="10" hidden="1">'[15]MAIN GATE HOUSE'!#REF!</definedName>
    <definedName name="AUG" hidden="1">'[15]MAIN GATE HOUSE'!#REF!</definedName>
    <definedName name="aw" localSheetId="8">#REF!</definedName>
    <definedName name="aw" localSheetId="9">#REF!</definedName>
    <definedName name="aw" localSheetId="10">#REF!</definedName>
    <definedName name="aw">#REF!</definedName>
    <definedName name="awgr">#N/A</definedName>
    <definedName name="ayan">#N/A</definedName>
    <definedName name="az" localSheetId="8">#REF!</definedName>
    <definedName name="az" localSheetId="9">#REF!</definedName>
    <definedName name="az" localSheetId="10">#REF!</definedName>
    <definedName name="az">#REF!</definedName>
    <definedName name="B" localSheetId="8">'[15]MAIN GATE HOUSE'!#REF!</definedName>
    <definedName name="B" localSheetId="9">'[15]MAIN GATE HOUSE'!#REF!</definedName>
    <definedName name="B" localSheetId="10">'[15]MAIN GATE HOUSE'!#REF!</definedName>
    <definedName name="B">'[15]MAIN GATE HOUSE'!#REF!</definedName>
    <definedName name="B490_02" localSheetId="8">'[34]УФ-61'!#REF!</definedName>
    <definedName name="B490_02" localSheetId="9">'[34]УФ-61'!#REF!</definedName>
    <definedName name="B490_02" localSheetId="10">'[34]УФ-61'!#REF!</definedName>
    <definedName name="B490_02">'[34]УФ-61'!#REF!</definedName>
    <definedName name="ba1_1__1__" localSheetId="8">#REF!</definedName>
    <definedName name="ba1_1__1__" localSheetId="9">#REF!</definedName>
    <definedName name="ba1_1__1__" localSheetId="10">#REF!</definedName>
    <definedName name="ba1_1__1__">#REF!</definedName>
    <definedName name="ba100_1__2__" localSheetId="8">#REF!</definedName>
    <definedName name="ba100_1__2__" localSheetId="9">#REF!</definedName>
    <definedName name="ba100_1__2__" localSheetId="10">#REF!</definedName>
    <definedName name="ba100_1__2__">#REF!</definedName>
    <definedName name="ba100_2__2__" localSheetId="8">#REF!</definedName>
    <definedName name="ba100_2__2__" localSheetId="9">#REF!</definedName>
    <definedName name="ba100_2__2__" localSheetId="10">#REF!</definedName>
    <definedName name="ba100_2__2__">#REF!</definedName>
    <definedName name="ba110_1__2__">#REF!</definedName>
    <definedName name="ba110_2__2__">#REF!</definedName>
    <definedName name="ba115_0__2__1">#REF!</definedName>
    <definedName name="ba115_1__2__">#REF!</definedName>
    <definedName name="ba115_1__2__1">#REF!</definedName>
    <definedName name="ba115_2__2__">#REF!</definedName>
    <definedName name="ba115_2__2__1">#REF!</definedName>
    <definedName name="ba120_1__2__">#REF!</definedName>
    <definedName name="ba120_2__2__">#REF!</definedName>
    <definedName name="ba130_0__2__1">#REF!</definedName>
    <definedName name="ba130_1__2__1">#REF!</definedName>
    <definedName name="ba130_2__2__1">#REF!</definedName>
    <definedName name="ba150_1__2__">#REF!</definedName>
    <definedName name="ba150_2__2__">#REF!</definedName>
    <definedName name="ba155_0__2__1">#REF!</definedName>
    <definedName name="ba155_1__2__1">#REF!</definedName>
    <definedName name="ba155_2__2__1">#REF!</definedName>
    <definedName name="ba160_1__2__">#REF!</definedName>
    <definedName name="ba160_2__2__">#REF!</definedName>
    <definedName name="ba165_0__2__1">#REF!</definedName>
    <definedName name="ba165_1__2__1">#REF!</definedName>
    <definedName name="ba165_2__2__1">#REF!</definedName>
    <definedName name="ba170_1__2__">#REF!</definedName>
    <definedName name="ba170_2__2__">#REF!</definedName>
    <definedName name="ba172_1__2__">#REF!</definedName>
    <definedName name="ba172_2__2__">#REF!</definedName>
    <definedName name="ba175_1__2__">#REF!</definedName>
    <definedName name="ba175_2__2__">#REF!</definedName>
    <definedName name="ba180_1__2__">#REF!</definedName>
    <definedName name="ba180_2__2__">#REF!</definedName>
    <definedName name="ba185_0__2__1">#REF!</definedName>
    <definedName name="ba185_1__2__1">#REF!</definedName>
    <definedName name="ba185_2__2__1">#REF!</definedName>
    <definedName name="ba2_1__1__">#REF!</definedName>
    <definedName name="ba210_1__2__">#REF!</definedName>
    <definedName name="ba210_2__2__">#REF!</definedName>
    <definedName name="ba230_1__2__">#REF!</definedName>
    <definedName name="ba230_2__2__">#REF!</definedName>
    <definedName name="ba260_1__2__">#REF!</definedName>
    <definedName name="ba260_2__2__">#REF!</definedName>
    <definedName name="ba280_1__2__">#REF!</definedName>
    <definedName name="ba280_2__2__">#REF!</definedName>
    <definedName name="ba3_1__1__">#REF!</definedName>
    <definedName name="ba30_1__2__">#REF!</definedName>
    <definedName name="ba30_2__2__">#REF!</definedName>
    <definedName name="ba35_0__2__">#REF!</definedName>
    <definedName name="ba35_0__2__1">#REF!</definedName>
    <definedName name="ba35_1__2__">#REF!</definedName>
    <definedName name="ba35_1__2__1">#REF!</definedName>
    <definedName name="ba35_2__2__">#REF!</definedName>
    <definedName name="ba35_2__2__1">#REF!</definedName>
    <definedName name="ba4_1__1__">#REF!</definedName>
    <definedName name="ba40_1__2__">#REF!</definedName>
    <definedName name="ba40_2__2__">#REF!</definedName>
    <definedName name="ba400_1__3__">#REF!</definedName>
    <definedName name="ba400_2__3__">#REF!</definedName>
    <definedName name="ba400_3__3__">#REF!</definedName>
    <definedName name="ba400_4__3__">#REF!</definedName>
    <definedName name="ba420_1__3__">#REF!</definedName>
    <definedName name="ba420_2__3__">#REF!</definedName>
    <definedName name="ba420_3__3__">#REF!</definedName>
    <definedName name="ba420_4__3__">#REF!</definedName>
    <definedName name="ba430_1__3__">#REF!</definedName>
    <definedName name="ba430_2__3__">#REF!</definedName>
    <definedName name="ba430_3__3__">#REF!</definedName>
    <definedName name="ba430_4__3__">#REF!</definedName>
    <definedName name="ba45_0__2__">#REF!</definedName>
    <definedName name="ba45_0__2__1">#REF!</definedName>
    <definedName name="ba45_1__2__">#REF!</definedName>
    <definedName name="ba45_1__2__1">#REF!</definedName>
    <definedName name="ba45_2__2__">#REF!</definedName>
    <definedName name="ba45_2__2__1">#REF!</definedName>
    <definedName name="ba450_1__3__">#REF!</definedName>
    <definedName name="ba450_2__3__">#REF!</definedName>
    <definedName name="ba450_3__3__">#REF!</definedName>
    <definedName name="ba450_4__3__">#REF!</definedName>
    <definedName name="ba460_2__3__">#REF!</definedName>
    <definedName name="ba460_4__3__">#REF!</definedName>
    <definedName name="ba48_1__2__">#REF!</definedName>
    <definedName name="ba48_2__2__">#REF!</definedName>
    <definedName name="ba480_1__3__">#REF!</definedName>
    <definedName name="ba480_2__3__">#REF!</definedName>
    <definedName name="ba480_3__3__">#REF!</definedName>
    <definedName name="ba480_4__3__">#REF!</definedName>
    <definedName name="ba5_1__1__">#REF!</definedName>
    <definedName name="ba50_1__2__">#REF!</definedName>
    <definedName name="ba50_2__2__">#REF!</definedName>
    <definedName name="ba500_0__3__1">#REF!</definedName>
    <definedName name="ba500_1__3__1">#REF!</definedName>
    <definedName name="ba500_2__3__1">#REF!</definedName>
    <definedName name="ba500_3__3__1">#REF!</definedName>
    <definedName name="ba500_4__3__1">#REF!</definedName>
    <definedName name="ba6_1__1__">#REF!</definedName>
    <definedName name="ba60_1__2__">#REF!</definedName>
    <definedName name="ba60_2__2__">#REF!</definedName>
    <definedName name="ba7_1__1__">#REF!</definedName>
    <definedName name="ba70_1__2__">#REF!</definedName>
    <definedName name="ba70_2__2__">#REF!</definedName>
    <definedName name="ba80_1__2__">#REF!</definedName>
    <definedName name="ba80_2__2__">#REF!</definedName>
    <definedName name="ba90_1__2__">#REF!</definedName>
    <definedName name="ba90_2__2__">#REF!</definedName>
    <definedName name="Balance_Sheet">#REF!</definedName>
    <definedName name="BALEE_FLOAD">#REF!</definedName>
    <definedName name="BALEE_PROT" localSheetId="8">#REF!,#REF!,#REF!,#REF!</definedName>
    <definedName name="BALEE_PROT" localSheetId="9">#REF!,#REF!,#REF!,#REF!</definedName>
    <definedName name="BALEE_PROT" localSheetId="10">#REF!,#REF!,#REF!,#REF!</definedName>
    <definedName name="BALEE_PROT">#REF!,#REF!,#REF!,#REF!</definedName>
    <definedName name="BALM_FLOAD" localSheetId="8">#REF!</definedName>
    <definedName name="BALM_FLOAD" localSheetId="9">#REF!</definedName>
    <definedName name="BALM_FLOAD" localSheetId="10">#REF!</definedName>
    <definedName name="BALM_FLOAD">#REF!</definedName>
    <definedName name="BALM_PROT" localSheetId="8">#REF!,#REF!,#REF!,#REF!</definedName>
    <definedName name="BALM_PROT" localSheetId="9">#REF!,#REF!,#REF!,#REF!</definedName>
    <definedName name="BALM_PROT" localSheetId="10">#REF!,#REF!,#REF!,#REF!</definedName>
    <definedName name="BALM_PROT">#REF!,#REF!,#REF!,#REF!</definedName>
    <definedName name="BANK_CASH" localSheetId="8">#REF!</definedName>
    <definedName name="BANK_CASH" localSheetId="9">#REF!</definedName>
    <definedName name="BANK_CASH" localSheetId="10">#REF!</definedName>
    <definedName name="BANK_CASH">#REF!</definedName>
    <definedName name="Bank_fee">[35]Set!$D$17</definedName>
    <definedName name="BASE">[29]Dbase!$B$35</definedName>
    <definedName name="BazPotrEEList">[36]Лист!$A$90</definedName>
    <definedName name="bb">#N/A</definedName>
    <definedName name="bbb" localSheetId="8">BlankMacro1</definedName>
    <definedName name="bbb" localSheetId="9">BlankMacro1</definedName>
    <definedName name="bbb" localSheetId="10">BlankMacro1</definedName>
    <definedName name="bbb">BlankMacro1</definedName>
    <definedName name="bbbbb">[0]!usd/1.701</definedName>
    <definedName name="bbbbbb">#N/A</definedName>
    <definedName name="bbbbbbnhnmh">#N/A</definedName>
    <definedName name="Beg_Bal">#REF!</definedName>
    <definedName name="BEG_CR_UNIT" localSheetId="8">#REF!</definedName>
    <definedName name="BEG_CR_UNIT" localSheetId="9">#REF!</definedName>
    <definedName name="BEG_CR_UNIT" localSheetId="10">#REF!</definedName>
    <definedName name="BEG_CR_UNIT">#REF!</definedName>
    <definedName name="Beg_date">[35]Свод!$C$18</definedName>
    <definedName name="BEG_DR_UNIT" localSheetId="8">#REF!</definedName>
    <definedName name="BEG_DR_UNIT" localSheetId="9">#REF!</definedName>
    <definedName name="BEG_DR_UNIT" localSheetId="10">#REF!</definedName>
    <definedName name="BEG_DR_UNIT">#REF!</definedName>
    <definedName name="bfd" localSheetId="8" hidden="1">{#N/A,#N/A,TRUE,"Лист1";#N/A,#N/A,TRUE,"Лист2";#N/A,#N/A,TRUE,"Лист3"}</definedName>
    <definedName name="bfd" localSheetId="9" hidden="1">{#N/A,#N/A,TRUE,"Лист1";#N/A,#N/A,TRUE,"Лист2";#N/A,#N/A,TRUE,"Лист3"}</definedName>
    <definedName name="bfd" localSheetId="10" hidden="1">{#N/A,#N/A,TRUE,"Лист1";#N/A,#N/A,TRUE,"Лист2";#N/A,#N/A,TRUE,"Лист3"}</definedName>
    <definedName name="bfd" hidden="1">{#N/A,#N/A,TRUE,"Лист1";#N/A,#N/A,TRUE,"Лист2";#N/A,#N/A,TRUE,"Лист3"}</definedName>
    <definedName name="bfgd">#N/A</definedName>
    <definedName name="bgfcdfs">#N/A</definedName>
    <definedName name="bghjjjjjjjjjjjjjjjjjj" localSheetId="8" hidden="1">{#N/A,#N/A,TRUE,"Лист1";#N/A,#N/A,TRUE,"Лист2";#N/A,#N/A,TRUE,"Лист3"}</definedName>
    <definedName name="bghjjjjjjjjjjjjjjjjjj" localSheetId="9" hidden="1">{#N/A,#N/A,TRUE,"Лист1";#N/A,#N/A,TRUE,"Лист2";#N/A,#N/A,TRUE,"Лист3"}</definedName>
    <definedName name="bghjjjjjjjjjjjjjjjjjj" localSheetId="10" hidden="1">{#N/A,#N/A,TRUE,"Лист1";#N/A,#N/A,TRUE,"Лист2";#N/A,#N/A,TRUE,"Лист3"}</definedName>
    <definedName name="bghjjjjjjjjjjjjjjjjjj" hidden="1">{#N/A,#N/A,TRUE,"Лист1";#N/A,#N/A,TRUE,"Лист2";#N/A,#N/A,TRUE,"Лист3"}</definedName>
    <definedName name="bghty">#N/A</definedName>
    <definedName name="bghvgvvvvvvvvvvvvvvvvv" localSheetId="8" hidden="1">{#N/A,#N/A,TRUE,"Лист1";#N/A,#N/A,TRUE,"Лист2";#N/A,#N/A,TRUE,"Лист3"}</definedName>
    <definedName name="bghvgvvvvvvvvvvvvvvvvv" localSheetId="9" hidden="1">{#N/A,#N/A,TRUE,"Лист1";#N/A,#N/A,TRUE,"Лист2";#N/A,#N/A,TRUE,"Лист3"}</definedName>
    <definedName name="bghvgvvvvvvvvvvvvvvvvv" localSheetId="10" hidden="1">{#N/A,#N/A,TRUE,"Лист1";#N/A,#N/A,TRUE,"Лист2";#N/A,#N/A,TRUE,"Лист3"}</definedName>
    <definedName name="bghvgvvvvvvvvvvvvvvvvv" hidden="1">{#N/A,#N/A,TRUE,"Лист1";#N/A,#N/A,TRUE,"Лист2";#N/A,#N/A,TRUE,"Лист3"}</definedName>
    <definedName name="bhgggf">#N/A</definedName>
    <definedName name="bhgggggggggggggggg">#N/A</definedName>
    <definedName name="bhjghff">#N/A</definedName>
    <definedName name="bitum">[24]ДАННЫЕ!#REF!</definedName>
    <definedName name="bmjjhbvfgf">#N/A</definedName>
    <definedName name="bn" localSheetId="8" hidden="1">{#N/A,#N/A,TRUE,"Лист1";#N/A,#N/A,TRUE,"Лист2";#N/A,#N/A,TRUE,"Лист3"}</definedName>
    <definedName name="bn" localSheetId="9" hidden="1">{#N/A,#N/A,TRUE,"Лист1";#N/A,#N/A,TRUE,"Лист2";#N/A,#N/A,TRUE,"Лист3"}</definedName>
    <definedName name="bn" localSheetId="10" hidden="1">{#N/A,#N/A,TRUE,"Лист1";#N/A,#N/A,TRUE,"Лист2";#N/A,#N/A,TRUE,"Лист3"}</definedName>
    <definedName name="bn" hidden="1">{#N/A,#N/A,TRUE,"Лист1";#N/A,#N/A,TRUE,"Лист2";#N/A,#N/A,TRUE,"Лист3"}</definedName>
    <definedName name="BN010P10K3">#REF!</definedName>
    <definedName name="BN010P11K3">#REF!</definedName>
    <definedName name="BN010P12K3">#REF!</definedName>
    <definedName name="BN010P13K3">#REF!</definedName>
    <definedName name="BN010P14K3">#REF!</definedName>
    <definedName name="BN010P15K3">#REF!</definedName>
    <definedName name="BN010P16K3">#REF!</definedName>
    <definedName name="BN010P17K3">#REF!</definedName>
    <definedName name="BN010P18K3">#REF!</definedName>
    <definedName name="BN010P19K3">#REF!</definedName>
    <definedName name="BN010P1K3">#REF!</definedName>
    <definedName name="BN010P20K3">#REF!</definedName>
    <definedName name="BN010P21K3">#REF!</definedName>
    <definedName name="BN010P22K3">#REF!</definedName>
    <definedName name="BN010P2K3">#REF!</definedName>
    <definedName name="BN010P3K3">#REF!</definedName>
    <definedName name="BN010P4K3">#REF!</definedName>
    <definedName name="BN010P5K3">#REF!</definedName>
    <definedName name="BN010P6K3">#REF!</definedName>
    <definedName name="BN010P7K3">#REF!</definedName>
    <definedName name="BN010P8K3">#REF!</definedName>
    <definedName name="BN010P9K3">#REF!</definedName>
    <definedName name="BN060P10K3">#REF!</definedName>
    <definedName name="BN060P11K3">#REF!</definedName>
    <definedName name="BN060P12K3">#REF!</definedName>
    <definedName name="BN060P13K3">#REF!</definedName>
    <definedName name="BN060P14K3">#REF!</definedName>
    <definedName name="BN060P15K3">#REF!</definedName>
    <definedName name="BN060P16K3">#REF!</definedName>
    <definedName name="BN060P17K3">#REF!</definedName>
    <definedName name="BN060P18K3">#REF!</definedName>
    <definedName name="BN060P19K3">#REF!</definedName>
    <definedName name="BN060P1K3">#REF!</definedName>
    <definedName name="BN060P20K3">#REF!</definedName>
    <definedName name="BN060P21K3">#REF!</definedName>
    <definedName name="BN060P22K3">#REF!</definedName>
    <definedName name="BN060P2K3">#REF!</definedName>
    <definedName name="BN060P3K3">#REF!</definedName>
    <definedName name="BN060P4K3">#REF!</definedName>
    <definedName name="BN060P5K3">#REF!</definedName>
    <definedName name="BN060P6K3">#REF!</definedName>
    <definedName name="BN060P7K3">#REF!</definedName>
    <definedName name="BN060P8K3">#REF!</definedName>
    <definedName name="BN060P9K3">#REF!</definedName>
    <definedName name="BN090P10K3">#REF!</definedName>
    <definedName name="BN090P11K3">#REF!</definedName>
    <definedName name="BN090P12K3">#REF!</definedName>
    <definedName name="BN090P13K3">#REF!</definedName>
    <definedName name="BN090P14K3">#REF!</definedName>
    <definedName name="BN090P15K3">#REF!</definedName>
    <definedName name="BN090P16K3">#REF!</definedName>
    <definedName name="BN090P17K3">#REF!</definedName>
    <definedName name="BN090P18K3">#REF!</definedName>
    <definedName name="BN090P19K3">#REF!</definedName>
    <definedName name="BN090P1K3">#REF!</definedName>
    <definedName name="BN090P20K3">#REF!</definedName>
    <definedName name="BN090P21K3">#REF!</definedName>
    <definedName name="BN090P22K3">#REF!</definedName>
    <definedName name="BN090P2K3">#REF!</definedName>
    <definedName name="BN090P3K3">#REF!</definedName>
    <definedName name="BN090P4K3">#REF!</definedName>
    <definedName name="BN090P5K3">#REF!</definedName>
    <definedName name="BN090P6K3">#REF!</definedName>
    <definedName name="BN090P7K3">#REF!</definedName>
    <definedName name="BN090P8K3">#REF!</definedName>
    <definedName name="BN090P9K3">#REF!</definedName>
    <definedName name="BN144P10K10">#REF!</definedName>
    <definedName name="BN144P10K3">#REF!</definedName>
    <definedName name="BN144P10K4">#REF!</definedName>
    <definedName name="BN144P10K5">#REF!</definedName>
    <definedName name="BN144P10K6">#REF!</definedName>
    <definedName name="BN144P10K7">#REF!</definedName>
    <definedName name="BN144P10K8">#REF!</definedName>
    <definedName name="BN144P10K9">#REF!</definedName>
    <definedName name="BN144P11K10">#REF!</definedName>
    <definedName name="BN144P11K3">#REF!</definedName>
    <definedName name="BN144P11K4">#REF!</definedName>
    <definedName name="BN144P11K5">#REF!</definedName>
    <definedName name="BN144P11K6">#REF!</definedName>
    <definedName name="BN144P11K7">#REF!</definedName>
    <definedName name="BN144P11K8">#REF!</definedName>
    <definedName name="BN144P11K9">#REF!</definedName>
    <definedName name="BN144P12K10">#REF!</definedName>
    <definedName name="BN144P12K3">#REF!</definedName>
    <definedName name="BN144P12K4">#REF!</definedName>
    <definedName name="BN144P12K5">#REF!</definedName>
    <definedName name="BN144P12K6">#REF!</definedName>
    <definedName name="BN144P12K7">#REF!</definedName>
    <definedName name="BN144P12K8">#REF!</definedName>
    <definedName name="BN144P12K9">#REF!</definedName>
    <definedName name="BN144P13K10">#REF!</definedName>
    <definedName name="BN144P13K3">#REF!</definedName>
    <definedName name="BN144P13K4">#REF!</definedName>
    <definedName name="BN144P13K5">#REF!</definedName>
    <definedName name="BN144P13K6">#REF!</definedName>
    <definedName name="BN144P13K7">#REF!</definedName>
    <definedName name="BN144P13K8">#REF!</definedName>
    <definedName name="BN144P13K9">#REF!</definedName>
    <definedName name="BN144P14K10">#REF!</definedName>
    <definedName name="BN144P14K3">#REF!</definedName>
    <definedName name="BN144P14K4">#REF!</definedName>
    <definedName name="BN144P14K5">#REF!</definedName>
    <definedName name="BN144P14K6">#REF!</definedName>
    <definedName name="BN144P14K7">#REF!</definedName>
    <definedName name="BN144P14K8">#REF!</definedName>
    <definedName name="BN144P14K9">#REF!</definedName>
    <definedName name="BN144P15K10">#REF!</definedName>
    <definedName name="BN144P15K3">#REF!</definedName>
    <definedName name="BN144P15K4">#REF!</definedName>
    <definedName name="BN144P15K5">#REF!</definedName>
    <definedName name="BN144P15K6">#REF!</definedName>
    <definedName name="BN144P15K7">#REF!</definedName>
    <definedName name="BN144P15K8">#REF!</definedName>
    <definedName name="BN144P15K9">#REF!</definedName>
    <definedName name="BN144P16K10">#REF!</definedName>
    <definedName name="BN144P16K3">#REF!</definedName>
    <definedName name="BN144P16K4">#REF!</definedName>
    <definedName name="BN144P16K5">#REF!</definedName>
    <definedName name="BN144P16K6">#REF!</definedName>
    <definedName name="BN144P16K7">#REF!</definedName>
    <definedName name="BN144P16K8">#REF!</definedName>
    <definedName name="BN144P16K9">#REF!</definedName>
    <definedName name="BN144P17K10">#REF!</definedName>
    <definedName name="BN144P17K3">#REF!</definedName>
    <definedName name="BN144P17K4">#REF!</definedName>
    <definedName name="BN144P17K5">#REF!</definedName>
    <definedName name="BN144P17K6">#REF!</definedName>
    <definedName name="BN144P17K7">#REF!</definedName>
    <definedName name="BN144P17K8">#REF!</definedName>
    <definedName name="BN144P17K9">#REF!</definedName>
    <definedName name="BN144P18K10">#REF!</definedName>
    <definedName name="BN144P18K3">#REF!</definedName>
    <definedName name="BN144P18K4">#REF!</definedName>
    <definedName name="BN144P18K5">#REF!</definedName>
    <definedName name="BN144P18K6">#REF!</definedName>
    <definedName name="BN144P18K7">#REF!</definedName>
    <definedName name="BN144P18K8">#REF!</definedName>
    <definedName name="BN144P18K9">#REF!</definedName>
    <definedName name="BN144P19K10">#REF!</definedName>
    <definedName name="BN144P19K3">#REF!</definedName>
    <definedName name="BN144P19K4">#REF!</definedName>
    <definedName name="BN144P19K5">#REF!</definedName>
    <definedName name="BN144P19K6">#REF!</definedName>
    <definedName name="BN144P19K7">#REF!</definedName>
    <definedName name="BN144P19K8">#REF!</definedName>
    <definedName name="BN144P19K9">#REF!</definedName>
    <definedName name="BN144P1K10">#REF!</definedName>
    <definedName name="BN144P1K3">#REF!</definedName>
    <definedName name="BN144P1K4">#REF!</definedName>
    <definedName name="BN144P1K5">#REF!</definedName>
    <definedName name="BN144P1K6">#REF!</definedName>
    <definedName name="BN144P1K7">#REF!</definedName>
    <definedName name="BN144P1K8">#REF!</definedName>
    <definedName name="BN144P1K9">#REF!</definedName>
    <definedName name="BN144P20K10">#REF!</definedName>
    <definedName name="BN144P20K3">#REF!</definedName>
    <definedName name="BN144P20K4">#REF!</definedName>
    <definedName name="BN144P20K5">#REF!</definedName>
    <definedName name="BN144P20K6">#REF!</definedName>
    <definedName name="BN144P20K7">#REF!</definedName>
    <definedName name="BN144P20K8">#REF!</definedName>
    <definedName name="BN144P20K9">#REF!</definedName>
    <definedName name="BN144P21K10">#REF!</definedName>
    <definedName name="BN144P21K3">#REF!</definedName>
    <definedName name="BN144P21K4">#REF!</definedName>
    <definedName name="BN144P21K5">#REF!</definedName>
    <definedName name="BN144P21K6">#REF!</definedName>
    <definedName name="BN144P21K7">#REF!</definedName>
    <definedName name="BN144P21K8">#REF!</definedName>
    <definedName name="BN144P21K9">#REF!</definedName>
    <definedName name="BN144P22K10">#REF!</definedName>
    <definedName name="BN144P22K3">#REF!</definedName>
    <definedName name="BN144P22K4">#REF!</definedName>
    <definedName name="BN144P22K5">#REF!</definedName>
    <definedName name="BN144P22K6">#REF!</definedName>
    <definedName name="BN144P22K7">#REF!</definedName>
    <definedName name="BN144P22K8">#REF!</definedName>
    <definedName name="BN144P22K9">#REF!</definedName>
    <definedName name="BN144P2K10">#REF!</definedName>
    <definedName name="BN144P2K3">#REF!</definedName>
    <definedName name="BN144P2K4">#REF!</definedName>
    <definedName name="BN144P2K5">#REF!</definedName>
    <definedName name="BN144P2K6">#REF!</definedName>
    <definedName name="BN144P2K7">#REF!</definedName>
    <definedName name="BN144P2K8">#REF!</definedName>
    <definedName name="BN144P2K9">#REF!</definedName>
    <definedName name="BN144P3K10">#REF!</definedName>
    <definedName name="BN144P3K3">#REF!</definedName>
    <definedName name="BN144P3K4">#REF!</definedName>
    <definedName name="BN144P3K5">#REF!</definedName>
    <definedName name="BN144P3K6">#REF!</definedName>
    <definedName name="BN144P3K7">#REF!</definedName>
    <definedName name="BN144P3K8">#REF!</definedName>
    <definedName name="BN144P3K9">#REF!</definedName>
    <definedName name="BN144P4K10">#REF!</definedName>
    <definedName name="BN144P4K3">#REF!</definedName>
    <definedName name="BN144P4K4">#REF!</definedName>
    <definedName name="BN144P4K5">#REF!</definedName>
    <definedName name="BN144P4K6">#REF!</definedName>
    <definedName name="BN144P4K7">#REF!</definedName>
    <definedName name="BN144P4K8">#REF!</definedName>
    <definedName name="BN144P4K9">#REF!</definedName>
    <definedName name="BN144P5K10">#REF!</definedName>
    <definedName name="BN144P5K3">#REF!</definedName>
    <definedName name="BN144P5K4">#REF!</definedName>
    <definedName name="BN144P5K5">#REF!</definedName>
    <definedName name="BN144P5K6">#REF!</definedName>
    <definedName name="BN144P5K7">#REF!</definedName>
    <definedName name="BN144P5K8">#REF!</definedName>
    <definedName name="BN144P5K9">#REF!</definedName>
    <definedName name="BN144P6K10">#REF!</definedName>
    <definedName name="BN144P6K3">#REF!</definedName>
    <definedName name="BN144P6K4">#REF!</definedName>
    <definedName name="BN144P6K5">#REF!</definedName>
    <definedName name="BN144P6K6">#REF!</definedName>
    <definedName name="BN144P6K7">#REF!</definedName>
    <definedName name="BN144P6K8">#REF!</definedName>
    <definedName name="BN144P6K9">#REF!</definedName>
    <definedName name="BN144P7K10">#REF!</definedName>
    <definedName name="BN144P7K3">#REF!</definedName>
    <definedName name="BN144P7K4">#REF!</definedName>
    <definedName name="BN144P7K5">#REF!</definedName>
    <definedName name="BN144P7K6">#REF!</definedName>
    <definedName name="BN144P7K7">#REF!</definedName>
    <definedName name="BN144P7K8">#REF!</definedName>
    <definedName name="BN144P7K9">#REF!</definedName>
    <definedName name="BN144P8K10">#REF!</definedName>
    <definedName name="BN144P8K3">#REF!</definedName>
    <definedName name="BN144P8K4">#REF!</definedName>
    <definedName name="BN144P8K5">#REF!</definedName>
    <definedName name="BN144P8K6">#REF!</definedName>
    <definedName name="BN144P8K7">#REF!</definedName>
    <definedName name="BN144P8K8">#REF!</definedName>
    <definedName name="BN144P8K9">#REF!</definedName>
    <definedName name="BN144P9K10">#REF!</definedName>
    <definedName name="BN144P9K3">#REF!</definedName>
    <definedName name="BN144P9K4">#REF!</definedName>
    <definedName name="BN144P9K5">#REF!</definedName>
    <definedName name="BN144P9K6">#REF!</definedName>
    <definedName name="BN144P9K7">#REF!</definedName>
    <definedName name="BN144P9K8">#REF!</definedName>
    <definedName name="BN144P9K9">#REF!</definedName>
    <definedName name="BN145P10K10">#REF!</definedName>
    <definedName name="BN145P10K3">#REF!</definedName>
    <definedName name="BN145P10K4">#REF!</definedName>
    <definedName name="BN145P10K5">#REF!</definedName>
    <definedName name="BN145P10K6">#REF!</definedName>
    <definedName name="BN145P10K7">#REF!</definedName>
    <definedName name="BN145P10K8">#REF!</definedName>
    <definedName name="BN145P10K9">#REF!</definedName>
    <definedName name="BN145P11K10">#REF!</definedName>
    <definedName name="BN145P11K3">#REF!</definedName>
    <definedName name="BN145P11K4">#REF!</definedName>
    <definedName name="BN145P11K5">#REF!</definedName>
    <definedName name="BN145P11K6">#REF!</definedName>
    <definedName name="BN145P11K7">#REF!</definedName>
    <definedName name="BN145P11K8">#REF!</definedName>
    <definedName name="BN145P11K9">#REF!</definedName>
    <definedName name="BN145P12K10">#REF!</definedName>
    <definedName name="BN145P12K3">#REF!</definedName>
    <definedName name="BN145P12K4">#REF!</definedName>
    <definedName name="BN145P12K5">#REF!</definedName>
    <definedName name="BN145P12K6">#REF!</definedName>
    <definedName name="BN145P12K7">#REF!</definedName>
    <definedName name="BN145P12K8">#REF!</definedName>
    <definedName name="BN145P12K9">#REF!</definedName>
    <definedName name="BN145P13K10">#REF!</definedName>
    <definedName name="BN145P13K3">#REF!</definedName>
    <definedName name="BN145P13K4">#REF!</definedName>
    <definedName name="BN145P13K5">#REF!</definedName>
    <definedName name="BN145P13K6">#REF!</definedName>
    <definedName name="BN145P13K7">#REF!</definedName>
    <definedName name="BN145P13K8">#REF!</definedName>
    <definedName name="BN145P13K9">#REF!</definedName>
    <definedName name="BN145P14K10">#REF!</definedName>
    <definedName name="BN145P14K3">#REF!</definedName>
    <definedName name="BN145P14K4">#REF!</definedName>
    <definedName name="BN145P14K5">#REF!</definedName>
    <definedName name="BN145P14K6">#REF!</definedName>
    <definedName name="BN145P14K7">#REF!</definedName>
    <definedName name="BN145P14K8">#REF!</definedName>
    <definedName name="BN145P14K9">#REF!</definedName>
    <definedName name="BN145P15K10">#REF!</definedName>
    <definedName name="BN145P15K3">#REF!</definedName>
    <definedName name="BN145P15K4">#REF!</definedName>
    <definedName name="BN145P15K5">#REF!</definedName>
    <definedName name="BN145P15K6">#REF!</definedName>
    <definedName name="BN145P15K7">#REF!</definedName>
    <definedName name="BN145P15K8">#REF!</definedName>
    <definedName name="BN145P15K9">#REF!</definedName>
    <definedName name="BN145P16K10">#REF!</definedName>
    <definedName name="BN145P16K3">#REF!</definedName>
    <definedName name="BN145P16K4">#REF!</definedName>
    <definedName name="BN145P16K5">#REF!</definedName>
    <definedName name="BN145P16K6">#REF!</definedName>
    <definedName name="BN145P16K7">#REF!</definedName>
    <definedName name="BN145P16K8">#REF!</definedName>
    <definedName name="BN145P16K9">#REF!</definedName>
    <definedName name="BN145P17K10">#REF!</definedName>
    <definedName name="BN145P17K3">#REF!</definedName>
    <definedName name="BN145P17K4">#REF!</definedName>
    <definedName name="BN145P17K5">#REF!</definedName>
    <definedName name="BN145P17K6">#REF!</definedName>
    <definedName name="BN145P17K7">#REF!</definedName>
    <definedName name="BN145P17K8">#REF!</definedName>
    <definedName name="BN145P17K9">#REF!</definedName>
    <definedName name="BN145P18K10">#REF!</definedName>
    <definedName name="BN145P18K3">#REF!</definedName>
    <definedName name="BN145P18K4">#REF!</definedName>
    <definedName name="BN145P18K5">#REF!</definedName>
    <definedName name="BN145P18K6">#REF!</definedName>
    <definedName name="BN145P18K7">#REF!</definedName>
    <definedName name="BN145P18K8">#REF!</definedName>
    <definedName name="BN145P18K9">#REF!</definedName>
    <definedName name="BN145P19K10">#REF!</definedName>
    <definedName name="BN145P19K3">#REF!</definedName>
    <definedName name="BN145P19K4">#REF!</definedName>
    <definedName name="BN145P19K5">#REF!</definedName>
    <definedName name="BN145P19K6">#REF!</definedName>
    <definedName name="BN145P19K7">#REF!</definedName>
    <definedName name="BN145P19K8">#REF!</definedName>
    <definedName name="BN145P19K9">#REF!</definedName>
    <definedName name="BN145P1K10">#REF!</definedName>
    <definedName name="BN145P1K3">#REF!</definedName>
    <definedName name="BN145P1K4">#REF!</definedName>
    <definedName name="BN145P1K5">#REF!</definedName>
    <definedName name="BN145P1K6">#REF!</definedName>
    <definedName name="BN145P1K7">#REF!</definedName>
    <definedName name="BN145P1K8">#REF!</definedName>
    <definedName name="BN145P1K9">#REF!</definedName>
    <definedName name="BN145P20K10">#REF!</definedName>
    <definedName name="BN145P20K3">#REF!</definedName>
    <definedName name="BN145P20K4">#REF!</definedName>
    <definedName name="BN145P20K5">#REF!</definedName>
    <definedName name="BN145P20K6">#REF!</definedName>
    <definedName name="BN145P20K7">#REF!</definedName>
    <definedName name="BN145P20K8">#REF!</definedName>
    <definedName name="BN145P20K9">#REF!</definedName>
    <definedName name="BN145P21K10">#REF!</definedName>
    <definedName name="BN145P21K3">#REF!</definedName>
    <definedName name="BN145P21K4">#REF!</definedName>
    <definedName name="BN145P21K5">#REF!</definedName>
    <definedName name="BN145P21K6">#REF!</definedName>
    <definedName name="BN145P21K7">#REF!</definedName>
    <definedName name="BN145P21K8">#REF!</definedName>
    <definedName name="BN145P21K9">#REF!</definedName>
    <definedName name="BN145P22K10">#REF!</definedName>
    <definedName name="BN145P22K3">#REF!</definedName>
    <definedName name="BN145P22K4">#REF!</definedName>
    <definedName name="BN145P22K5">#REF!</definedName>
    <definedName name="BN145P22K6">#REF!</definedName>
    <definedName name="BN145P22K7">#REF!</definedName>
    <definedName name="BN145P22K8">#REF!</definedName>
    <definedName name="BN145P22K9">#REF!</definedName>
    <definedName name="BN145P2K10">#REF!</definedName>
    <definedName name="BN145P2K3">#REF!</definedName>
    <definedName name="BN145P2K4">#REF!</definedName>
    <definedName name="BN145P2K5">#REF!</definedName>
    <definedName name="BN145P2K6">#REF!</definedName>
    <definedName name="BN145P2K7">#REF!</definedName>
    <definedName name="BN145P2K8">#REF!</definedName>
    <definedName name="BN145P2K9">#REF!</definedName>
    <definedName name="BN145P3K10">#REF!</definedName>
    <definedName name="BN145P3K3">#REF!</definedName>
    <definedName name="BN145P3K4">#REF!</definedName>
    <definedName name="BN145P3K5">#REF!</definedName>
    <definedName name="BN145P3K6">#REF!</definedName>
    <definedName name="BN145P3K7">#REF!</definedName>
    <definedName name="BN145P3K8">#REF!</definedName>
    <definedName name="BN145P3K9">#REF!</definedName>
    <definedName name="BN145P4K10">#REF!</definedName>
    <definedName name="BN145P4K3">#REF!</definedName>
    <definedName name="BN145P4K4">#REF!</definedName>
    <definedName name="BN145P4K5">#REF!</definedName>
    <definedName name="BN145P4K6">#REF!</definedName>
    <definedName name="BN145P4K7">#REF!</definedName>
    <definedName name="BN145P4K8">#REF!</definedName>
    <definedName name="BN145P4K9">#REF!</definedName>
    <definedName name="BN145P5K10">#REF!</definedName>
    <definedName name="BN145P5K3">#REF!</definedName>
    <definedName name="BN145P5K4">#REF!</definedName>
    <definedName name="BN145P5K5">#REF!</definedName>
    <definedName name="BN145P5K6">#REF!</definedName>
    <definedName name="BN145P5K7">#REF!</definedName>
    <definedName name="BN145P5K8">#REF!</definedName>
    <definedName name="BN145P5K9">#REF!</definedName>
    <definedName name="BN145P6K10">#REF!</definedName>
    <definedName name="BN145P6K3">#REF!</definedName>
    <definedName name="BN145P6K4">#REF!</definedName>
    <definedName name="BN145P6K5">#REF!</definedName>
    <definedName name="BN145P6K6">#REF!</definedName>
    <definedName name="BN145P6K7">#REF!</definedName>
    <definedName name="BN145P6K8">#REF!</definedName>
    <definedName name="BN145P6K9">#REF!</definedName>
    <definedName name="BN145P7K10">#REF!</definedName>
    <definedName name="BN145P7K3">#REF!</definedName>
    <definedName name="BN145P7K4">#REF!</definedName>
    <definedName name="BN145P7K5">#REF!</definedName>
    <definedName name="BN145P7K6">#REF!</definedName>
    <definedName name="BN145P7K7">#REF!</definedName>
    <definedName name="BN145P7K8">#REF!</definedName>
    <definedName name="BN145P7K9">#REF!</definedName>
    <definedName name="BN145P8K10">#REF!</definedName>
    <definedName name="BN145P8K3">#REF!</definedName>
    <definedName name="BN145P8K4">#REF!</definedName>
    <definedName name="BN145P8K5">#REF!</definedName>
    <definedName name="BN145P8K6">#REF!</definedName>
    <definedName name="BN145P8K7">#REF!</definedName>
    <definedName name="BN145P8K8">#REF!</definedName>
    <definedName name="BN145P8K9">#REF!</definedName>
    <definedName name="BN145P9K10">#REF!</definedName>
    <definedName name="BN145P9K3">#REF!</definedName>
    <definedName name="BN145P9K4">#REF!</definedName>
    <definedName name="BN145P9K5">#REF!</definedName>
    <definedName name="BN145P9K6">#REF!</definedName>
    <definedName name="BN145P9K7">#REF!</definedName>
    <definedName name="BN145P9K8">#REF!</definedName>
    <definedName name="BN145P9K9">#REF!</definedName>
    <definedName name="BN231P10K10">#REF!</definedName>
    <definedName name="BN231P10K3">#REF!</definedName>
    <definedName name="BN231P10K4">#REF!</definedName>
    <definedName name="BN231P10K5">#REF!</definedName>
    <definedName name="BN231P10K6">#REF!</definedName>
    <definedName name="BN231P10K7">#REF!</definedName>
    <definedName name="BN231P10K8">#REF!</definedName>
    <definedName name="BN231P10K9">#REF!</definedName>
    <definedName name="BN231P11K10">#REF!</definedName>
    <definedName name="BN231P11K3">#REF!</definedName>
    <definedName name="BN231P11K4">#REF!</definedName>
    <definedName name="BN231P11K5">#REF!</definedName>
    <definedName name="BN231P11K6">#REF!</definedName>
    <definedName name="BN231P11K7">#REF!</definedName>
    <definedName name="BN231P11K8">#REF!</definedName>
    <definedName name="BN231P11K9">#REF!</definedName>
    <definedName name="BN231P12K10">#REF!</definedName>
    <definedName name="BN231P12K3">#REF!</definedName>
    <definedName name="BN231P12K4">#REF!</definedName>
    <definedName name="BN231P12K5">#REF!</definedName>
    <definedName name="BN231P12K6">#REF!</definedName>
    <definedName name="BN231P12K7">#REF!</definedName>
    <definedName name="BN231P12K8">#REF!</definedName>
    <definedName name="BN231P12K9">#REF!</definedName>
    <definedName name="BN231P13K10">#REF!</definedName>
    <definedName name="BN231P13K3">#REF!</definedName>
    <definedName name="BN231P13K4">#REF!</definedName>
    <definedName name="BN231P13K5">#REF!</definedName>
    <definedName name="BN231P13K6">#REF!</definedName>
    <definedName name="BN231P13K7">#REF!</definedName>
    <definedName name="BN231P13K8">#REF!</definedName>
    <definedName name="BN231P13K9">#REF!</definedName>
    <definedName name="BN231P14K10">#REF!</definedName>
    <definedName name="BN231P14K3">#REF!</definedName>
    <definedName name="BN231P14K4">#REF!</definedName>
    <definedName name="BN231P14K5">#REF!</definedName>
    <definedName name="BN231P14K6">#REF!</definedName>
    <definedName name="BN231P14K7">#REF!</definedName>
    <definedName name="BN231P14K8">#REF!</definedName>
    <definedName name="BN231P14K9">#REF!</definedName>
    <definedName name="BN231P15K10">#REF!</definedName>
    <definedName name="BN231P15K3">#REF!</definedName>
    <definedName name="BN231P15K4">#REF!</definedName>
    <definedName name="BN231P15K5">#REF!</definedName>
    <definedName name="BN231P15K6">#REF!</definedName>
    <definedName name="BN231P15K7">#REF!</definedName>
    <definedName name="BN231P15K8">#REF!</definedName>
    <definedName name="BN231P15K9">#REF!</definedName>
    <definedName name="BN231P16K10">#REF!</definedName>
    <definedName name="BN231P16K3">#REF!</definedName>
    <definedName name="BN231P16K4">#REF!</definedName>
    <definedName name="BN231P16K5">#REF!</definedName>
    <definedName name="BN231P16K6">#REF!</definedName>
    <definedName name="BN231P16K7">#REF!</definedName>
    <definedName name="BN231P16K8">#REF!</definedName>
    <definedName name="BN231P16K9">#REF!</definedName>
    <definedName name="BN231P17K10">#REF!</definedName>
    <definedName name="BN231P17K3">#REF!</definedName>
    <definedName name="BN231P17K4">#REF!</definedName>
    <definedName name="BN231P17K5">#REF!</definedName>
    <definedName name="BN231P17K6">#REF!</definedName>
    <definedName name="BN231P17K7">#REF!</definedName>
    <definedName name="BN231P17K8">#REF!</definedName>
    <definedName name="BN231P17K9">#REF!</definedName>
    <definedName name="BN231P18K10">#REF!</definedName>
    <definedName name="BN231P18K3">#REF!</definedName>
    <definedName name="BN231P18K4">#REF!</definedName>
    <definedName name="BN231P18K5">#REF!</definedName>
    <definedName name="BN231P18K6">#REF!</definedName>
    <definedName name="BN231P18K7">#REF!</definedName>
    <definedName name="BN231P18K8">#REF!</definedName>
    <definedName name="BN231P18K9">#REF!</definedName>
    <definedName name="BN231P19K10">#REF!</definedName>
    <definedName name="BN231P19K3">#REF!</definedName>
    <definedName name="BN231P19K4">#REF!</definedName>
    <definedName name="BN231P19K5">#REF!</definedName>
    <definedName name="BN231P19K6">#REF!</definedName>
    <definedName name="BN231P19K7">#REF!</definedName>
    <definedName name="BN231P19K8">#REF!</definedName>
    <definedName name="BN231P19K9">#REF!</definedName>
    <definedName name="BN231P1K10">#REF!</definedName>
    <definedName name="BN231P1K3">#REF!</definedName>
    <definedName name="BN231P1K4">#REF!</definedName>
    <definedName name="BN231P1K5">#REF!</definedName>
    <definedName name="BN231P1K6">#REF!</definedName>
    <definedName name="BN231P1K7">#REF!</definedName>
    <definedName name="BN231P1K8">#REF!</definedName>
    <definedName name="BN231P1K9">#REF!</definedName>
    <definedName name="BN231P20K10">#REF!</definedName>
    <definedName name="BN231P20K3">#REF!</definedName>
    <definedName name="BN231P20K4">#REF!</definedName>
    <definedName name="BN231P20K5">#REF!</definedName>
    <definedName name="BN231P20K6">#REF!</definedName>
    <definedName name="BN231P20K7">#REF!</definedName>
    <definedName name="BN231P20K8">#REF!</definedName>
    <definedName name="BN231P20K9">#REF!</definedName>
    <definedName name="BN231P21K10">#REF!</definedName>
    <definedName name="BN231P21K3">#REF!</definedName>
    <definedName name="BN231P21K4">#REF!</definedName>
    <definedName name="BN231P21K5">#REF!</definedName>
    <definedName name="BN231P21K6">#REF!</definedName>
    <definedName name="BN231P21K7">#REF!</definedName>
    <definedName name="BN231P21K8">#REF!</definedName>
    <definedName name="BN231P21K9">#REF!</definedName>
    <definedName name="BN231P22K10">#REF!</definedName>
    <definedName name="BN231P22K3">#REF!</definedName>
    <definedName name="BN231P22K4">#REF!</definedName>
    <definedName name="BN231P22K5">#REF!</definedName>
    <definedName name="BN231P22K6">#REF!</definedName>
    <definedName name="BN231P22K7">#REF!</definedName>
    <definedName name="BN231P22K8">#REF!</definedName>
    <definedName name="BN231P22K9">#REF!</definedName>
    <definedName name="BN231P2K10">#REF!</definedName>
    <definedName name="BN231P2K3">#REF!</definedName>
    <definedName name="BN231P2K4">#REF!</definedName>
    <definedName name="BN231P2K5">#REF!</definedName>
    <definedName name="BN231P2K6">#REF!</definedName>
    <definedName name="BN231P2K7">#REF!</definedName>
    <definedName name="BN231P2K8">#REF!</definedName>
    <definedName name="BN231P2K9">#REF!</definedName>
    <definedName name="BN231P3K10">#REF!</definedName>
    <definedName name="BN231P3K3">#REF!</definedName>
    <definedName name="BN231P3K4">#REF!</definedName>
    <definedName name="BN231P3K5">#REF!</definedName>
    <definedName name="BN231P3K6">#REF!</definedName>
    <definedName name="BN231P3K7">#REF!</definedName>
    <definedName name="BN231P3K8">#REF!</definedName>
    <definedName name="BN231P3K9">#REF!</definedName>
    <definedName name="BN231P4K10">#REF!</definedName>
    <definedName name="BN231P4K3">#REF!</definedName>
    <definedName name="BN231P4K4">#REF!</definedName>
    <definedName name="BN231P4K5">#REF!</definedName>
    <definedName name="BN231P4K6">#REF!</definedName>
    <definedName name="BN231P4K7">#REF!</definedName>
    <definedName name="BN231P4K8">#REF!</definedName>
    <definedName name="BN231P4K9">#REF!</definedName>
    <definedName name="BN231P5K10">#REF!</definedName>
    <definedName name="BN231P5K3">#REF!</definedName>
    <definedName name="BN231P5K4">#REF!</definedName>
    <definedName name="BN231P5K5">#REF!</definedName>
    <definedName name="BN231P5K6">#REF!</definedName>
    <definedName name="BN231P5K7">#REF!</definedName>
    <definedName name="BN231P5K8">#REF!</definedName>
    <definedName name="BN231P5K9">#REF!</definedName>
    <definedName name="BN231P6K10">#REF!</definedName>
    <definedName name="BN231P6K3">#REF!</definedName>
    <definedName name="BN231P6K4">#REF!</definedName>
    <definedName name="BN231P6K5">#REF!</definedName>
    <definedName name="BN231P6K6">#REF!</definedName>
    <definedName name="BN231P6K7">#REF!</definedName>
    <definedName name="BN231P6K8">#REF!</definedName>
    <definedName name="BN231P6K9">#REF!</definedName>
    <definedName name="BN231P7K10">#REF!</definedName>
    <definedName name="BN231P7K3">#REF!</definedName>
    <definedName name="BN231P7K4">#REF!</definedName>
    <definedName name="BN231P7K5">#REF!</definedName>
    <definedName name="BN231P7K6">#REF!</definedName>
    <definedName name="BN231P7K7">#REF!</definedName>
    <definedName name="BN231P7K8">#REF!</definedName>
    <definedName name="BN231P7K9">#REF!</definedName>
    <definedName name="BN231P8K10">#REF!</definedName>
    <definedName name="BN231P8K3">#REF!</definedName>
    <definedName name="BN231P8K4">#REF!</definedName>
    <definedName name="BN231P8K5">#REF!</definedName>
    <definedName name="BN231P8K6">#REF!</definedName>
    <definedName name="BN231P8K7">#REF!</definedName>
    <definedName name="BN231P8K8">#REF!</definedName>
    <definedName name="BN231P8K9">#REF!</definedName>
    <definedName name="BN231P9K10">#REF!</definedName>
    <definedName name="BN231P9K3">#REF!</definedName>
    <definedName name="BN231P9K4">#REF!</definedName>
    <definedName name="BN231P9K5">#REF!</definedName>
    <definedName name="BN231P9K6">#REF!</definedName>
    <definedName name="BN231P9K7">#REF!</definedName>
    <definedName name="BN231P9K8">#REF!</definedName>
    <definedName name="BN231P9K9">#REF!</definedName>
    <definedName name="BN233P10K10">#REF!</definedName>
    <definedName name="BN233P10K3">#REF!</definedName>
    <definedName name="BN233P10K4">#REF!</definedName>
    <definedName name="BN233P10K5">#REF!</definedName>
    <definedName name="BN233P10K6">#REF!</definedName>
    <definedName name="BN233P10K7">#REF!</definedName>
    <definedName name="BN233P10K8">#REF!</definedName>
    <definedName name="BN233P10K9">#REF!</definedName>
    <definedName name="BN233P11K10">#REF!</definedName>
    <definedName name="BN233P11K3">#REF!</definedName>
    <definedName name="BN233P11K4">#REF!</definedName>
    <definedName name="BN233P11K5">#REF!</definedName>
    <definedName name="BN233P11K6">#REF!</definedName>
    <definedName name="BN233P11K7">#REF!</definedName>
    <definedName name="BN233P11K8">#REF!</definedName>
    <definedName name="BN233P11K9">#REF!</definedName>
    <definedName name="BN233P12K10">#REF!</definedName>
    <definedName name="BN233P12K3">#REF!</definedName>
    <definedName name="BN233P12K4">#REF!</definedName>
    <definedName name="BN233P12K5">#REF!</definedName>
    <definedName name="BN233P12K6">#REF!</definedName>
    <definedName name="BN233P12K7">#REF!</definedName>
    <definedName name="BN233P12K8">#REF!</definedName>
    <definedName name="BN233P12K9">#REF!</definedName>
    <definedName name="BN233P13K10">#REF!</definedName>
    <definedName name="BN233P13K3">#REF!</definedName>
    <definedName name="BN233P13K4">#REF!</definedName>
    <definedName name="BN233P13K5">#REF!</definedName>
    <definedName name="BN233P13K6">#REF!</definedName>
    <definedName name="BN233P13K7">#REF!</definedName>
    <definedName name="BN233P13K8">#REF!</definedName>
    <definedName name="BN233P13K9">#REF!</definedName>
    <definedName name="BN233P14K10">#REF!</definedName>
    <definedName name="BN233P14K3">#REF!</definedName>
    <definedName name="BN233P14K4">#REF!</definedName>
    <definedName name="BN233P14K5">#REF!</definedName>
    <definedName name="BN233P14K6">#REF!</definedName>
    <definedName name="BN233P14K7">#REF!</definedName>
    <definedName name="BN233P14K8">#REF!</definedName>
    <definedName name="BN233P14K9">#REF!</definedName>
    <definedName name="BN233P15K10">#REF!</definedName>
    <definedName name="BN233P15K3">#REF!</definedName>
    <definedName name="BN233P15K4">#REF!</definedName>
    <definedName name="BN233P15K5">#REF!</definedName>
    <definedName name="BN233P15K6">#REF!</definedName>
    <definedName name="BN233P15K7">#REF!</definedName>
    <definedName name="BN233P15K8">#REF!</definedName>
    <definedName name="BN233P15K9">#REF!</definedName>
    <definedName name="BN233P16K10">#REF!</definedName>
    <definedName name="BN233P16K3">#REF!</definedName>
    <definedName name="BN233P16K4">#REF!</definedName>
    <definedName name="BN233P16K5">#REF!</definedName>
    <definedName name="BN233P16K6">#REF!</definedName>
    <definedName name="BN233P16K7">#REF!</definedName>
    <definedName name="BN233P16K8">#REF!</definedName>
    <definedName name="BN233P16K9">#REF!</definedName>
    <definedName name="BN233P17K10">#REF!</definedName>
    <definedName name="BN233P17K3">#REF!</definedName>
    <definedName name="BN233P17K4">#REF!</definedName>
    <definedName name="BN233P17K5">#REF!</definedName>
    <definedName name="BN233P17K6">#REF!</definedName>
    <definedName name="BN233P17K7">#REF!</definedName>
    <definedName name="BN233P17K8">#REF!</definedName>
    <definedName name="BN233P17K9">#REF!</definedName>
    <definedName name="BN233P18K10">#REF!</definedName>
    <definedName name="BN233P18K3">#REF!</definedName>
    <definedName name="BN233P18K4">#REF!</definedName>
    <definedName name="BN233P18K5">#REF!</definedName>
    <definedName name="BN233P18K6">#REF!</definedName>
    <definedName name="BN233P18K7">#REF!</definedName>
    <definedName name="BN233P18K8">#REF!</definedName>
    <definedName name="BN233P18K9">#REF!</definedName>
    <definedName name="BN233P19K10">#REF!</definedName>
    <definedName name="BN233P19K3">#REF!</definedName>
    <definedName name="BN233P19K4">#REF!</definedName>
    <definedName name="BN233P19K5">#REF!</definedName>
    <definedName name="BN233P19K6">#REF!</definedName>
    <definedName name="BN233P19K7">#REF!</definedName>
    <definedName name="BN233P19K8">#REF!</definedName>
    <definedName name="BN233P19K9">#REF!</definedName>
    <definedName name="BN233P1K10">#REF!</definedName>
    <definedName name="BN233P1K3">#REF!</definedName>
    <definedName name="BN233P1K4">#REF!</definedName>
    <definedName name="BN233P1K5">#REF!</definedName>
    <definedName name="BN233P1K6">#REF!</definedName>
    <definedName name="BN233P1K7">#REF!</definedName>
    <definedName name="BN233P1K8">#REF!</definedName>
    <definedName name="BN233P1K9">#REF!</definedName>
    <definedName name="BN233P20K10">#REF!</definedName>
    <definedName name="BN233P20K3">#REF!</definedName>
    <definedName name="BN233P20K4">#REF!</definedName>
    <definedName name="BN233P20K5">#REF!</definedName>
    <definedName name="BN233P20K6">#REF!</definedName>
    <definedName name="BN233P20K7">#REF!</definedName>
    <definedName name="BN233P20K8">#REF!</definedName>
    <definedName name="BN233P20K9">#REF!</definedName>
    <definedName name="BN233P21K10">#REF!</definedName>
    <definedName name="BN233P21K3">#REF!</definedName>
    <definedName name="BN233P21K4">#REF!</definedName>
    <definedName name="BN233P21K5">#REF!</definedName>
    <definedName name="BN233P21K6">#REF!</definedName>
    <definedName name="BN233P21K7">#REF!</definedName>
    <definedName name="BN233P21K8">#REF!</definedName>
    <definedName name="BN233P21K9">#REF!</definedName>
    <definedName name="BN233P22K10">#REF!</definedName>
    <definedName name="BN233P22K3">#REF!</definedName>
    <definedName name="BN233P22K4">#REF!</definedName>
    <definedName name="BN233P22K5">#REF!</definedName>
    <definedName name="BN233P22K6">#REF!</definedName>
    <definedName name="BN233P22K7">#REF!</definedName>
    <definedName name="BN233P22K8">#REF!</definedName>
    <definedName name="BN233P22K9">#REF!</definedName>
    <definedName name="BN233P2K10">#REF!</definedName>
    <definedName name="BN233P2K3">#REF!</definedName>
    <definedName name="BN233P2K4">#REF!</definedName>
    <definedName name="BN233P2K5">#REF!</definedName>
    <definedName name="BN233P2K6">#REF!</definedName>
    <definedName name="BN233P2K7">#REF!</definedName>
    <definedName name="BN233P2K8">#REF!</definedName>
    <definedName name="BN233P2K9">#REF!</definedName>
    <definedName name="BN233P3K10">#REF!</definedName>
    <definedName name="BN233P3K3">#REF!</definedName>
    <definedName name="BN233P3K4">#REF!</definedName>
    <definedName name="BN233P3K5">#REF!</definedName>
    <definedName name="BN233P3K6">#REF!</definedName>
    <definedName name="BN233P3K7">#REF!</definedName>
    <definedName name="BN233P3K8">#REF!</definedName>
    <definedName name="BN233P3K9">#REF!</definedName>
    <definedName name="BN233P4K10">#REF!</definedName>
    <definedName name="BN233P4K3">#REF!</definedName>
    <definedName name="BN233P4K4">#REF!</definedName>
    <definedName name="BN233P4K5">#REF!</definedName>
    <definedName name="BN233P4K6">#REF!</definedName>
    <definedName name="BN233P4K7">#REF!</definedName>
    <definedName name="BN233P4K8">#REF!</definedName>
    <definedName name="BN233P4K9">#REF!</definedName>
    <definedName name="BN233P5K10">#REF!</definedName>
    <definedName name="BN233P5K3">#REF!</definedName>
    <definedName name="BN233P5K4">#REF!</definedName>
    <definedName name="BN233P5K5">#REF!</definedName>
    <definedName name="BN233P5K6">#REF!</definedName>
    <definedName name="BN233P5K7">#REF!</definedName>
    <definedName name="BN233P5K8">#REF!</definedName>
    <definedName name="BN233P5K9">#REF!</definedName>
    <definedName name="BN233P6K10">#REF!</definedName>
    <definedName name="BN233P6K3">#REF!</definedName>
    <definedName name="BN233P6K4">#REF!</definedName>
    <definedName name="BN233P6K5">#REF!</definedName>
    <definedName name="BN233P6K6">#REF!</definedName>
    <definedName name="BN233P6K7">#REF!</definedName>
    <definedName name="BN233P6K8">#REF!</definedName>
    <definedName name="BN233P6K9">#REF!</definedName>
    <definedName name="BN233P7K10">#REF!</definedName>
    <definedName name="BN233P7K3">#REF!</definedName>
    <definedName name="BN233P7K4">#REF!</definedName>
    <definedName name="BN233P7K5">#REF!</definedName>
    <definedName name="BN233P7K6">#REF!</definedName>
    <definedName name="BN233P7K7">#REF!</definedName>
    <definedName name="BN233P7K8">#REF!</definedName>
    <definedName name="BN233P7K9">#REF!</definedName>
    <definedName name="BN233P8K10">#REF!</definedName>
    <definedName name="BN233P8K3">#REF!</definedName>
    <definedName name="BN233P8K4">#REF!</definedName>
    <definedName name="BN233P8K5">#REF!</definedName>
    <definedName name="BN233P8K6">#REF!</definedName>
    <definedName name="BN233P8K7">#REF!</definedName>
    <definedName name="BN233P8K8">#REF!</definedName>
    <definedName name="BN233P8K9">#REF!</definedName>
    <definedName name="BN233P9K10">#REF!</definedName>
    <definedName name="BN233P9K3">#REF!</definedName>
    <definedName name="BN233P9K4">#REF!</definedName>
    <definedName name="BN233P9K5">#REF!</definedName>
    <definedName name="BN233P9K6">#REF!</definedName>
    <definedName name="BN233P9K7">#REF!</definedName>
    <definedName name="BN233P9K8">#REF!</definedName>
    <definedName name="BN233P9K9">#REF!</definedName>
    <definedName name="BN234P10K10">#REF!</definedName>
    <definedName name="BN234P10K3">#REF!</definedName>
    <definedName name="BN234P10K4">#REF!</definedName>
    <definedName name="BN234P10K5">#REF!</definedName>
    <definedName name="BN234P10K6">#REF!</definedName>
    <definedName name="BN234P10K7">#REF!</definedName>
    <definedName name="BN234P10K8">#REF!</definedName>
    <definedName name="BN234P10K9">#REF!</definedName>
    <definedName name="BN234P11K10">#REF!</definedName>
    <definedName name="BN234P11K3">#REF!</definedName>
    <definedName name="BN234P11K4">#REF!</definedName>
    <definedName name="BN234P11K5">#REF!</definedName>
    <definedName name="BN234P11K6">#REF!</definedName>
    <definedName name="BN234P11K7">#REF!</definedName>
    <definedName name="BN234P11K8">#REF!</definedName>
    <definedName name="BN234P11K9">#REF!</definedName>
    <definedName name="BN234P12K10">#REF!</definedName>
    <definedName name="BN234P12K3">#REF!</definedName>
    <definedName name="BN234P12K4">#REF!</definedName>
    <definedName name="BN234P12K5">#REF!</definedName>
    <definedName name="BN234P12K6">#REF!</definedName>
    <definedName name="BN234P12K7">#REF!</definedName>
    <definedName name="BN234P12K8">#REF!</definedName>
    <definedName name="BN234P12K9">#REF!</definedName>
    <definedName name="BN234P13K10">#REF!</definedName>
    <definedName name="BN234P13K3">#REF!</definedName>
    <definedName name="BN234P13K4">#REF!</definedName>
    <definedName name="BN234P13K5">#REF!</definedName>
    <definedName name="BN234P13K6">#REF!</definedName>
    <definedName name="BN234P13K7">#REF!</definedName>
    <definedName name="BN234P13K8">#REF!</definedName>
    <definedName name="BN234P13K9">#REF!</definedName>
    <definedName name="BN234P14K10">#REF!</definedName>
    <definedName name="BN234P14K3">#REF!</definedName>
    <definedName name="BN234P14K4">#REF!</definedName>
    <definedName name="BN234P14K5">#REF!</definedName>
    <definedName name="BN234P14K6">#REF!</definedName>
    <definedName name="BN234P14K7">#REF!</definedName>
    <definedName name="BN234P14K8">#REF!</definedName>
    <definedName name="BN234P14K9">#REF!</definedName>
    <definedName name="BN234P15K10">#REF!</definedName>
    <definedName name="BN234P15K3">#REF!</definedName>
    <definedName name="BN234P15K4">#REF!</definedName>
    <definedName name="BN234P15K5">#REF!</definedName>
    <definedName name="BN234P15K6">#REF!</definedName>
    <definedName name="BN234P15K7">#REF!</definedName>
    <definedName name="BN234P15K8">#REF!</definedName>
    <definedName name="BN234P15K9">#REF!</definedName>
    <definedName name="BN234P16K10">#REF!</definedName>
    <definedName name="BN234P16K3">#REF!</definedName>
    <definedName name="BN234P16K4">#REF!</definedName>
    <definedName name="BN234P16K5">#REF!</definedName>
    <definedName name="BN234P16K6">#REF!</definedName>
    <definedName name="BN234P16K7">#REF!</definedName>
    <definedName name="BN234P16K8">#REF!</definedName>
    <definedName name="BN234P16K9">#REF!</definedName>
    <definedName name="BN234P17K10">#REF!</definedName>
    <definedName name="BN234P17K3">#REF!</definedName>
    <definedName name="BN234P17K4">#REF!</definedName>
    <definedName name="BN234P17K5">#REF!</definedName>
    <definedName name="BN234P17K6">#REF!</definedName>
    <definedName name="BN234P17K7">#REF!</definedName>
    <definedName name="BN234P17K8">#REF!</definedName>
    <definedName name="BN234P17K9">#REF!</definedName>
    <definedName name="BN234P18K10">#REF!</definedName>
    <definedName name="BN234P18K3">#REF!</definedName>
    <definedName name="BN234P18K4">#REF!</definedName>
    <definedName name="BN234P18K5">#REF!</definedName>
    <definedName name="BN234P18K6">#REF!</definedName>
    <definedName name="BN234P18K7">#REF!</definedName>
    <definedName name="BN234P18K8">#REF!</definedName>
    <definedName name="BN234P18K9">#REF!</definedName>
    <definedName name="BN234P19K10">#REF!</definedName>
    <definedName name="BN234P19K3">#REF!</definedName>
    <definedName name="BN234P19K4">#REF!</definedName>
    <definedName name="BN234P19K5">#REF!</definedName>
    <definedName name="BN234P19K6">#REF!</definedName>
    <definedName name="BN234P19K7">#REF!</definedName>
    <definedName name="BN234P19K8">#REF!</definedName>
    <definedName name="BN234P19K9">#REF!</definedName>
    <definedName name="BN234P1K10">#REF!</definedName>
    <definedName name="BN234P1K3">#REF!</definedName>
    <definedName name="BN234P1K4">#REF!</definedName>
    <definedName name="BN234P1K5">#REF!</definedName>
    <definedName name="BN234P1K6">#REF!</definedName>
    <definedName name="BN234P1K7">#REF!</definedName>
    <definedName name="BN234P1K8">#REF!</definedName>
    <definedName name="BN234P1K9">#REF!</definedName>
    <definedName name="BN234P20K10">#REF!</definedName>
    <definedName name="BN234P20K3">#REF!</definedName>
    <definedName name="BN234P20K4">#REF!</definedName>
    <definedName name="BN234P20K5">#REF!</definedName>
    <definedName name="BN234P20K6">#REF!</definedName>
    <definedName name="BN234P20K7">#REF!</definedName>
    <definedName name="BN234P20K8">#REF!</definedName>
    <definedName name="BN234P20K9">#REF!</definedName>
    <definedName name="BN234P21K10">#REF!</definedName>
    <definedName name="BN234P21K3">#REF!</definedName>
    <definedName name="BN234P21K4">#REF!</definedName>
    <definedName name="BN234P21K5">#REF!</definedName>
    <definedName name="BN234P21K6">#REF!</definedName>
    <definedName name="BN234P21K7">#REF!</definedName>
    <definedName name="BN234P21K8">#REF!</definedName>
    <definedName name="BN234P21K9">#REF!</definedName>
    <definedName name="BN234P22K10">#REF!</definedName>
    <definedName name="BN234P22K3">#REF!</definedName>
    <definedName name="BN234P22K4">#REF!</definedName>
    <definedName name="BN234P22K5">#REF!</definedName>
    <definedName name="BN234P22K6">#REF!</definedName>
    <definedName name="BN234P22K7">#REF!</definedName>
    <definedName name="BN234P22K8">#REF!</definedName>
    <definedName name="BN234P22K9">#REF!</definedName>
    <definedName name="BN234P2K10">#REF!</definedName>
    <definedName name="BN234P2K3">#REF!</definedName>
    <definedName name="BN234P2K4">#REF!</definedName>
    <definedName name="BN234P2K5">#REF!</definedName>
    <definedName name="BN234P2K6">#REF!</definedName>
    <definedName name="BN234P2K7">#REF!</definedName>
    <definedName name="BN234P2K8">#REF!</definedName>
    <definedName name="BN234P2K9">#REF!</definedName>
    <definedName name="BN234P3K10">#REF!</definedName>
    <definedName name="BN234P3K3">#REF!</definedName>
    <definedName name="BN234P3K4">#REF!</definedName>
    <definedName name="BN234P3K5">#REF!</definedName>
    <definedName name="BN234P3K6">#REF!</definedName>
    <definedName name="BN234P3K7">#REF!</definedName>
    <definedName name="BN234P3K8">#REF!</definedName>
    <definedName name="BN234P3K9">#REF!</definedName>
    <definedName name="BN234P4K10">#REF!</definedName>
    <definedName name="BN234P4K3">#REF!</definedName>
    <definedName name="BN234P4K4">#REF!</definedName>
    <definedName name="BN234P4K5">#REF!</definedName>
    <definedName name="BN234P4K6">#REF!</definedName>
    <definedName name="BN234P4K7">#REF!</definedName>
    <definedName name="BN234P4K8">#REF!</definedName>
    <definedName name="BN234P4K9">#REF!</definedName>
    <definedName name="BN234P5K10">#REF!</definedName>
    <definedName name="BN234P5K3">#REF!</definedName>
    <definedName name="BN234P5K4">#REF!</definedName>
    <definedName name="BN234P5K5">#REF!</definedName>
    <definedName name="BN234P5K6">#REF!</definedName>
    <definedName name="BN234P5K7">#REF!</definedName>
    <definedName name="BN234P5K8">#REF!</definedName>
    <definedName name="BN234P5K9">#REF!</definedName>
    <definedName name="BN234P6K10">#REF!</definedName>
    <definedName name="BN234P6K3">#REF!</definedName>
    <definedName name="BN234P6K4">#REF!</definedName>
    <definedName name="BN234P6K5">#REF!</definedName>
    <definedName name="BN234P6K6">#REF!</definedName>
    <definedName name="BN234P6K7">#REF!</definedName>
    <definedName name="BN234P6K8">#REF!</definedName>
    <definedName name="BN234P6K9">#REF!</definedName>
    <definedName name="BN234P7K10">#REF!</definedName>
    <definedName name="BN234P7K3">#REF!</definedName>
    <definedName name="BN234P7K4">#REF!</definedName>
    <definedName name="BN234P7K5">#REF!</definedName>
    <definedName name="BN234P7K6">#REF!</definedName>
    <definedName name="BN234P7K7">#REF!</definedName>
    <definedName name="BN234P7K8">#REF!</definedName>
    <definedName name="BN234P7K9">#REF!</definedName>
    <definedName name="BN234P8K10">#REF!</definedName>
    <definedName name="BN234P8K3">#REF!</definedName>
    <definedName name="BN234P8K4">#REF!</definedName>
    <definedName name="BN234P8K5">#REF!</definedName>
    <definedName name="BN234P8K6">#REF!</definedName>
    <definedName name="BN234P8K7">#REF!</definedName>
    <definedName name="BN234P8K8">#REF!</definedName>
    <definedName name="BN234P8K9">#REF!</definedName>
    <definedName name="BN234P9K10">#REF!</definedName>
    <definedName name="BN234P9K3">#REF!</definedName>
    <definedName name="BN234P9K4">#REF!</definedName>
    <definedName name="BN234P9K5">#REF!</definedName>
    <definedName name="BN234P9K6">#REF!</definedName>
    <definedName name="BN234P9K7">#REF!</definedName>
    <definedName name="BN234P9K8">#REF!</definedName>
    <definedName name="BN234P9K9">#REF!</definedName>
    <definedName name="BN235P10K10">#REF!</definedName>
    <definedName name="BN235P10K3">#REF!</definedName>
    <definedName name="BN235P10K4">#REF!</definedName>
    <definedName name="BN235P10K5">#REF!</definedName>
    <definedName name="BN235P10K6">#REF!</definedName>
    <definedName name="BN235P10K7">#REF!</definedName>
    <definedName name="BN235P10K8">#REF!</definedName>
    <definedName name="BN235P10K9">#REF!</definedName>
    <definedName name="BN235P11K10">#REF!</definedName>
    <definedName name="BN235P11K3">#REF!</definedName>
    <definedName name="BN235P11K4">#REF!</definedName>
    <definedName name="BN235P11K5">#REF!</definedName>
    <definedName name="BN235P11K6">#REF!</definedName>
    <definedName name="BN235P11K7">#REF!</definedName>
    <definedName name="BN235P11K8">#REF!</definedName>
    <definedName name="BN235P11K9">#REF!</definedName>
    <definedName name="BN235P12K10">#REF!</definedName>
    <definedName name="BN235P12K3">#REF!</definedName>
    <definedName name="BN235P12K4">#REF!</definedName>
    <definedName name="BN235P12K5">#REF!</definedName>
    <definedName name="BN235P12K6">#REF!</definedName>
    <definedName name="BN235P12K7">#REF!</definedName>
    <definedName name="BN235P12K8">#REF!</definedName>
    <definedName name="BN235P12K9">#REF!</definedName>
    <definedName name="BN235P13K10">#REF!</definedName>
    <definedName name="BN235P13K3">#REF!</definedName>
    <definedName name="BN235P13K4">#REF!</definedName>
    <definedName name="BN235P13K5">#REF!</definedName>
    <definedName name="BN235P13K6">#REF!</definedName>
    <definedName name="BN235P13K7">#REF!</definedName>
    <definedName name="BN235P13K8">#REF!</definedName>
    <definedName name="BN235P13K9">#REF!</definedName>
    <definedName name="BN235P14K10">#REF!</definedName>
    <definedName name="BN235P14K3">#REF!</definedName>
    <definedName name="BN235P14K4">#REF!</definedName>
    <definedName name="BN235P14K5">#REF!</definedName>
    <definedName name="BN235P14K6">#REF!</definedName>
    <definedName name="BN235P14K7">#REF!</definedName>
    <definedName name="BN235P14K8">#REF!</definedName>
    <definedName name="BN235P14K9">#REF!</definedName>
    <definedName name="BN235P15K10">#REF!</definedName>
    <definedName name="BN235P15K3">#REF!</definedName>
    <definedName name="BN235P15K4">#REF!</definedName>
    <definedName name="BN235P15K5">#REF!</definedName>
    <definedName name="BN235P15K6">#REF!</definedName>
    <definedName name="BN235P15K7">#REF!</definedName>
    <definedName name="BN235P15K8">#REF!</definedName>
    <definedName name="BN235P15K9">#REF!</definedName>
    <definedName name="BN235P16K10">#REF!</definedName>
    <definedName name="BN235P16K3">#REF!</definedName>
    <definedName name="BN235P16K4">#REF!</definedName>
    <definedName name="BN235P16K5">#REF!</definedName>
    <definedName name="BN235P16K6">#REF!</definedName>
    <definedName name="BN235P16K7">#REF!</definedName>
    <definedName name="BN235P16K8">#REF!</definedName>
    <definedName name="BN235P16K9">#REF!</definedName>
    <definedName name="BN235P17K10">#REF!</definedName>
    <definedName name="BN235P17K3">#REF!</definedName>
    <definedName name="BN235P17K4">#REF!</definedName>
    <definedName name="BN235P17K5">#REF!</definedName>
    <definedName name="BN235P17K6">#REF!</definedName>
    <definedName name="BN235P17K7">#REF!</definedName>
    <definedName name="BN235P17K8">#REF!</definedName>
    <definedName name="BN235P17K9">#REF!</definedName>
    <definedName name="BN235P18K10">#REF!</definedName>
    <definedName name="BN235P18K3">#REF!</definedName>
    <definedName name="BN235P18K4">#REF!</definedName>
    <definedName name="BN235P18K5">#REF!</definedName>
    <definedName name="BN235P18K6">#REF!</definedName>
    <definedName name="BN235P18K7">#REF!</definedName>
    <definedName name="BN235P18K8">#REF!</definedName>
    <definedName name="BN235P18K9">#REF!</definedName>
    <definedName name="BN235P19K10">#REF!</definedName>
    <definedName name="BN235P19K3">#REF!</definedName>
    <definedName name="BN235P19K4">#REF!</definedName>
    <definedName name="BN235P19K5">#REF!</definedName>
    <definedName name="BN235P19K6">#REF!</definedName>
    <definedName name="BN235P19K7">#REF!</definedName>
    <definedName name="BN235P19K8">#REF!</definedName>
    <definedName name="BN235P19K9">#REF!</definedName>
    <definedName name="BN235P1K10">#REF!</definedName>
    <definedName name="BN235P1K3">#REF!</definedName>
    <definedName name="BN235P1K4">#REF!</definedName>
    <definedName name="BN235P1K5">#REF!</definedName>
    <definedName name="BN235P1K6">#REF!</definedName>
    <definedName name="BN235P1K7">#REF!</definedName>
    <definedName name="BN235P1K8">#REF!</definedName>
    <definedName name="BN235P1K9">#REF!</definedName>
    <definedName name="BN235P20K10">#REF!</definedName>
    <definedName name="BN235P20K3">#REF!</definedName>
    <definedName name="BN235P20K4">#REF!</definedName>
    <definedName name="BN235P20K5">#REF!</definedName>
    <definedName name="BN235P20K6">#REF!</definedName>
    <definedName name="BN235P20K7">#REF!</definedName>
    <definedName name="BN235P20K8">#REF!</definedName>
    <definedName name="BN235P20K9">#REF!</definedName>
    <definedName name="BN235P21K10">#REF!</definedName>
    <definedName name="BN235P21K3">#REF!</definedName>
    <definedName name="BN235P21K4">#REF!</definedName>
    <definedName name="BN235P21K5">#REF!</definedName>
    <definedName name="BN235P21K6">#REF!</definedName>
    <definedName name="BN235P21K7">#REF!</definedName>
    <definedName name="BN235P21K8">#REF!</definedName>
    <definedName name="BN235P21K9">#REF!</definedName>
    <definedName name="BN235P22K10">#REF!</definedName>
    <definedName name="BN235P22K3">#REF!</definedName>
    <definedName name="BN235P22K4">#REF!</definedName>
    <definedName name="BN235P22K5">#REF!</definedName>
    <definedName name="BN235P22K6">#REF!</definedName>
    <definedName name="BN235P22K7">#REF!</definedName>
    <definedName name="BN235P22K8">#REF!</definedName>
    <definedName name="BN235P22K9">#REF!</definedName>
    <definedName name="BN235P2K10">#REF!</definedName>
    <definedName name="BN235P2K3">#REF!</definedName>
    <definedName name="BN235P2K4">#REF!</definedName>
    <definedName name="BN235P2K5">#REF!</definedName>
    <definedName name="BN235P2K6">#REF!</definedName>
    <definedName name="BN235P2K7">#REF!</definedName>
    <definedName name="BN235P2K8">#REF!</definedName>
    <definedName name="BN235P2K9">#REF!</definedName>
    <definedName name="BN235P3K10">#REF!</definedName>
    <definedName name="BN235P3K3">#REF!</definedName>
    <definedName name="BN235P3K4">#REF!</definedName>
    <definedName name="BN235P3K5">#REF!</definedName>
    <definedName name="BN235P3K6">#REF!</definedName>
    <definedName name="BN235P3K7">#REF!</definedName>
    <definedName name="BN235P3K8">#REF!</definedName>
    <definedName name="BN235P3K9">#REF!</definedName>
    <definedName name="BN235P4K10">#REF!</definedName>
    <definedName name="BN235P4K3">#REF!</definedName>
    <definedName name="BN235P4K4">#REF!</definedName>
    <definedName name="BN235P4K5">#REF!</definedName>
    <definedName name="BN235P4K6">#REF!</definedName>
    <definedName name="BN235P4K7">#REF!</definedName>
    <definedName name="BN235P4K8">#REF!</definedName>
    <definedName name="BN235P4K9">#REF!</definedName>
    <definedName name="BN235P5K10">#REF!</definedName>
    <definedName name="BN235P5K3">#REF!</definedName>
    <definedName name="BN235P5K4">#REF!</definedName>
    <definedName name="BN235P5K5">#REF!</definedName>
    <definedName name="BN235P5K6">#REF!</definedName>
    <definedName name="BN235P5K7">#REF!</definedName>
    <definedName name="BN235P5K8">#REF!</definedName>
    <definedName name="BN235P5K9">#REF!</definedName>
    <definedName name="BN235P6K10">#REF!</definedName>
    <definedName name="BN235P6K3">#REF!</definedName>
    <definedName name="BN235P6K4">#REF!</definedName>
    <definedName name="BN235P6K5">#REF!</definedName>
    <definedName name="BN235P6K6">#REF!</definedName>
    <definedName name="BN235P6K7">#REF!</definedName>
    <definedName name="BN235P6K8">#REF!</definedName>
    <definedName name="BN235P6K9">#REF!</definedName>
    <definedName name="BN235P7K10">#REF!</definedName>
    <definedName name="BN235P7K3">#REF!</definedName>
    <definedName name="BN235P7K4">#REF!</definedName>
    <definedName name="BN235P7K5">#REF!</definedName>
    <definedName name="BN235P7K6">#REF!</definedName>
    <definedName name="BN235P7K7">#REF!</definedName>
    <definedName name="BN235P7K8">#REF!</definedName>
    <definedName name="BN235P7K9">#REF!</definedName>
    <definedName name="BN235P8K10">#REF!</definedName>
    <definedName name="BN235P8K3">#REF!</definedName>
    <definedName name="BN235P8K4">#REF!</definedName>
    <definedName name="BN235P8K5">#REF!</definedName>
    <definedName name="BN235P8K6">#REF!</definedName>
    <definedName name="BN235P8K7">#REF!</definedName>
    <definedName name="BN235P8K8">#REF!</definedName>
    <definedName name="BN235P8K9">#REF!</definedName>
    <definedName name="BN235P9K10">#REF!</definedName>
    <definedName name="BN235P9K3">#REF!</definedName>
    <definedName name="BN235P9K4">#REF!</definedName>
    <definedName name="BN235P9K5">#REF!</definedName>
    <definedName name="BN235P9K6">#REF!</definedName>
    <definedName name="BN235P9K7">#REF!</definedName>
    <definedName name="BN235P9K8">#REF!</definedName>
    <definedName name="BN235P9K9">#REF!</definedName>
    <definedName name="BN241P10K10">#REF!</definedName>
    <definedName name="BN241P10K3">#REF!</definedName>
    <definedName name="BN241P10K4">#REF!</definedName>
    <definedName name="BN241P10K5">#REF!</definedName>
    <definedName name="BN241P10K6">#REF!</definedName>
    <definedName name="BN241P10K7">#REF!</definedName>
    <definedName name="BN241P10K8">#REF!</definedName>
    <definedName name="BN241P10K9">#REF!</definedName>
    <definedName name="BN241P11K10">#REF!</definedName>
    <definedName name="BN241P11K3">#REF!</definedName>
    <definedName name="BN241P11K4">#REF!</definedName>
    <definedName name="BN241P11K5">#REF!</definedName>
    <definedName name="BN241P11K6">#REF!</definedName>
    <definedName name="BN241P11K7">#REF!</definedName>
    <definedName name="BN241P11K8">#REF!</definedName>
    <definedName name="BN241P11K9">#REF!</definedName>
    <definedName name="BN241P12K10">#REF!</definedName>
    <definedName name="BN241P12K3">#REF!</definedName>
    <definedName name="BN241P12K4">#REF!</definedName>
    <definedName name="BN241P12K5">#REF!</definedName>
    <definedName name="BN241P12K6">#REF!</definedName>
    <definedName name="BN241P12K7">#REF!</definedName>
    <definedName name="BN241P12K8">#REF!</definedName>
    <definedName name="BN241P12K9">#REF!</definedName>
    <definedName name="BN241P13K10">#REF!</definedName>
    <definedName name="BN241P13K3">#REF!</definedName>
    <definedName name="BN241P13K4">#REF!</definedName>
    <definedName name="BN241P13K5">#REF!</definedName>
    <definedName name="BN241P13K6">#REF!</definedName>
    <definedName name="BN241P13K7">#REF!</definedName>
    <definedName name="BN241P13K8">#REF!</definedName>
    <definedName name="BN241P13K9">#REF!</definedName>
    <definedName name="BN241P14K10">#REF!</definedName>
    <definedName name="BN241P14K3">#REF!</definedName>
    <definedName name="BN241P14K4">#REF!</definedName>
    <definedName name="BN241P14K5">#REF!</definedName>
    <definedName name="BN241P14K6">#REF!</definedName>
    <definedName name="BN241P14K7">#REF!</definedName>
    <definedName name="BN241P14K8">#REF!</definedName>
    <definedName name="BN241P14K9">#REF!</definedName>
    <definedName name="BN241P15K10">#REF!</definedName>
    <definedName name="BN241P15K3">#REF!</definedName>
    <definedName name="BN241P15K4">#REF!</definedName>
    <definedName name="BN241P15K5">#REF!</definedName>
    <definedName name="BN241P15K6">#REF!</definedName>
    <definedName name="BN241P15K7">#REF!</definedName>
    <definedName name="BN241P15K8">#REF!</definedName>
    <definedName name="BN241P15K9">#REF!</definedName>
    <definedName name="BN241P16K10">#REF!</definedName>
    <definedName name="BN241P16K3">#REF!</definedName>
    <definedName name="BN241P16K4">#REF!</definedName>
    <definedName name="BN241P16K5">#REF!</definedName>
    <definedName name="BN241P16K6">#REF!</definedName>
    <definedName name="BN241P16K7">#REF!</definedName>
    <definedName name="BN241P16K8">#REF!</definedName>
    <definedName name="BN241P16K9">#REF!</definedName>
    <definedName name="BN241P17K10">#REF!</definedName>
    <definedName name="BN241P17K3">#REF!</definedName>
    <definedName name="BN241P17K4">#REF!</definedName>
    <definedName name="BN241P17K5">#REF!</definedName>
    <definedName name="BN241P17K6">#REF!</definedName>
    <definedName name="BN241P17K7">#REF!</definedName>
    <definedName name="BN241P17K8">#REF!</definedName>
    <definedName name="BN241P17K9">#REF!</definedName>
    <definedName name="BN241P18K10">#REF!</definedName>
    <definedName name="BN241P18K3">#REF!</definedName>
    <definedName name="BN241P18K4">#REF!</definedName>
    <definedName name="BN241P18K5">#REF!</definedName>
    <definedName name="BN241P18K6">#REF!</definedName>
    <definedName name="BN241P18K7">#REF!</definedName>
    <definedName name="BN241P18K8">#REF!</definedName>
    <definedName name="BN241P18K9">#REF!</definedName>
    <definedName name="BN241P19K10">#REF!</definedName>
    <definedName name="BN241P19K3">#REF!</definedName>
    <definedName name="BN241P19K4">#REF!</definedName>
    <definedName name="BN241P19K5">#REF!</definedName>
    <definedName name="BN241P19K6">#REF!</definedName>
    <definedName name="BN241P19K7">#REF!</definedName>
    <definedName name="BN241P19K8">#REF!</definedName>
    <definedName name="BN241P19K9">#REF!</definedName>
    <definedName name="BN241P1K10">#REF!</definedName>
    <definedName name="BN241P1K3">#REF!</definedName>
    <definedName name="BN241P1K4">#REF!</definedName>
    <definedName name="BN241P1K5">#REF!</definedName>
    <definedName name="BN241P1K6">#REF!</definedName>
    <definedName name="BN241P1K7">#REF!</definedName>
    <definedName name="BN241P1K8">#REF!</definedName>
    <definedName name="BN241P1K9">#REF!</definedName>
    <definedName name="BN241P20K10">#REF!</definedName>
    <definedName name="BN241P20K3">#REF!</definedName>
    <definedName name="BN241P20K4">#REF!</definedName>
    <definedName name="BN241P20K5">#REF!</definedName>
    <definedName name="BN241P20K6">#REF!</definedName>
    <definedName name="BN241P20K7">#REF!</definedName>
    <definedName name="BN241P20K8">#REF!</definedName>
    <definedName name="BN241P20K9">#REF!</definedName>
    <definedName name="BN241P21K10">#REF!</definedName>
    <definedName name="BN241P21K3">#REF!</definedName>
    <definedName name="BN241P21K4">#REF!</definedName>
    <definedName name="BN241P21K5">#REF!</definedName>
    <definedName name="BN241P21K6">#REF!</definedName>
    <definedName name="BN241P21K7">#REF!</definedName>
    <definedName name="BN241P21K8">#REF!</definedName>
    <definedName name="BN241P21K9">#REF!</definedName>
    <definedName name="BN241P22K10">#REF!</definedName>
    <definedName name="BN241P22K3">#REF!</definedName>
    <definedName name="BN241P22K4">#REF!</definedName>
    <definedName name="BN241P22K5">#REF!</definedName>
    <definedName name="BN241P22K6">#REF!</definedName>
    <definedName name="BN241P22K7">#REF!</definedName>
    <definedName name="BN241P22K8">#REF!</definedName>
    <definedName name="BN241P22K9">#REF!</definedName>
    <definedName name="BN241P2K10">#REF!</definedName>
    <definedName name="BN241P2K3">#REF!</definedName>
    <definedName name="BN241P2K4">#REF!</definedName>
    <definedName name="BN241P2K5">#REF!</definedName>
    <definedName name="BN241P2K6">#REF!</definedName>
    <definedName name="BN241P2K7">#REF!</definedName>
    <definedName name="BN241P2K8">#REF!</definedName>
    <definedName name="BN241P2K9">#REF!</definedName>
    <definedName name="BN241P3K10">#REF!</definedName>
    <definedName name="BN241P3K3">#REF!</definedName>
    <definedName name="BN241P3K4">#REF!</definedName>
    <definedName name="BN241P3K5">#REF!</definedName>
    <definedName name="BN241P3K6">#REF!</definedName>
    <definedName name="BN241P3K7">#REF!</definedName>
    <definedName name="BN241P3K8">#REF!</definedName>
    <definedName name="BN241P3K9">#REF!</definedName>
    <definedName name="BN241P4K10">#REF!</definedName>
    <definedName name="BN241P4K3">#REF!</definedName>
    <definedName name="BN241P4K4">#REF!</definedName>
    <definedName name="BN241P4K5">#REF!</definedName>
    <definedName name="BN241P4K6">#REF!</definedName>
    <definedName name="BN241P4K7">#REF!</definedName>
    <definedName name="BN241P4K8">#REF!</definedName>
    <definedName name="BN241P4K9">#REF!</definedName>
    <definedName name="BN241P5K10">#REF!</definedName>
    <definedName name="BN241P5K3">#REF!</definedName>
    <definedName name="BN241P5K4">#REF!</definedName>
    <definedName name="BN241P5K5">#REF!</definedName>
    <definedName name="BN241P5K6">#REF!</definedName>
    <definedName name="BN241P5K7">#REF!</definedName>
    <definedName name="BN241P5K8">#REF!</definedName>
    <definedName name="BN241P5K9">#REF!</definedName>
    <definedName name="BN241P6K10">#REF!</definedName>
    <definedName name="BN241P6K3">#REF!</definedName>
    <definedName name="BN241P6K4">#REF!</definedName>
    <definedName name="BN241P6K5">#REF!</definedName>
    <definedName name="BN241P6K6">#REF!</definedName>
    <definedName name="BN241P6K7">#REF!</definedName>
    <definedName name="BN241P6K8">#REF!</definedName>
    <definedName name="BN241P6K9">#REF!</definedName>
    <definedName name="BN241P7K10">#REF!</definedName>
    <definedName name="BN241P7K3">#REF!</definedName>
    <definedName name="BN241P7K4">#REF!</definedName>
    <definedName name="BN241P7K5">#REF!</definedName>
    <definedName name="BN241P7K6">#REF!</definedName>
    <definedName name="BN241P7K7">#REF!</definedName>
    <definedName name="BN241P7K8">#REF!</definedName>
    <definedName name="BN241P7K9">#REF!</definedName>
    <definedName name="BN241P8K10">#REF!</definedName>
    <definedName name="BN241P8K3">#REF!</definedName>
    <definedName name="BN241P8K4">#REF!</definedName>
    <definedName name="BN241P8K5">#REF!</definedName>
    <definedName name="BN241P8K6">#REF!</definedName>
    <definedName name="BN241P8K7">#REF!</definedName>
    <definedName name="BN241P8K8">#REF!</definedName>
    <definedName name="BN241P8K9">#REF!</definedName>
    <definedName name="BN241P9K10">#REF!</definedName>
    <definedName name="BN241P9K3">#REF!</definedName>
    <definedName name="BN241P9K4">#REF!</definedName>
    <definedName name="BN241P9K5">#REF!</definedName>
    <definedName name="BN241P9K6">#REF!</definedName>
    <definedName name="BN241P9K7">#REF!</definedName>
    <definedName name="BN241P9K8">#REF!</definedName>
    <definedName name="BN241P9K9">#REF!</definedName>
    <definedName name="BN243P10K10">#REF!</definedName>
    <definedName name="BN243P10K3">#REF!</definedName>
    <definedName name="BN243P10K4">#REF!</definedName>
    <definedName name="BN243P10K5">#REF!</definedName>
    <definedName name="BN243P10K6">#REF!</definedName>
    <definedName name="BN243P10K7">#REF!</definedName>
    <definedName name="BN243P10K8">#REF!</definedName>
    <definedName name="BN243P10K9">#REF!</definedName>
    <definedName name="BN243P11K10">#REF!</definedName>
    <definedName name="BN243P11K3">#REF!</definedName>
    <definedName name="BN243P11K4">#REF!</definedName>
    <definedName name="BN243P11K5">#REF!</definedName>
    <definedName name="BN243P11K6">#REF!</definedName>
    <definedName name="BN243P11K7">#REF!</definedName>
    <definedName name="BN243P11K8">#REF!</definedName>
    <definedName name="BN243P11K9">#REF!</definedName>
    <definedName name="BN243P12K10">#REF!</definedName>
    <definedName name="BN243P12K3">#REF!</definedName>
    <definedName name="BN243P12K4">#REF!</definedName>
    <definedName name="BN243P12K5">#REF!</definedName>
    <definedName name="BN243P12K6">#REF!</definedName>
    <definedName name="BN243P12K7">#REF!</definedName>
    <definedName name="BN243P12K8">#REF!</definedName>
    <definedName name="BN243P12K9">#REF!</definedName>
    <definedName name="BN243P13K10">#REF!</definedName>
    <definedName name="BN243P13K3">#REF!</definedName>
    <definedName name="BN243P13K4">#REF!</definedName>
    <definedName name="BN243P13K5">#REF!</definedName>
    <definedName name="BN243P13K6">#REF!</definedName>
    <definedName name="BN243P13K7">#REF!</definedName>
    <definedName name="BN243P13K8">#REF!</definedName>
    <definedName name="BN243P13K9">#REF!</definedName>
    <definedName name="BN243P14K10">#REF!</definedName>
    <definedName name="BN243P14K3">#REF!</definedName>
    <definedName name="BN243P14K4">#REF!</definedName>
    <definedName name="BN243P14K5">#REF!</definedName>
    <definedName name="BN243P14K6">#REF!</definedName>
    <definedName name="BN243P14K7">#REF!</definedName>
    <definedName name="BN243P14K8">#REF!</definedName>
    <definedName name="BN243P14K9">#REF!</definedName>
    <definedName name="BN243P15K10">#REF!</definedName>
    <definedName name="BN243P15K3">#REF!</definedName>
    <definedName name="BN243P15K4">#REF!</definedName>
    <definedName name="BN243P15K5">#REF!</definedName>
    <definedName name="BN243P15K6">#REF!</definedName>
    <definedName name="BN243P15K7">#REF!</definedName>
    <definedName name="BN243P15K8">#REF!</definedName>
    <definedName name="BN243P15K9">#REF!</definedName>
    <definedName name="BN243P16K10">#REF!</definedName>
    <definedName name="BN243P16K3">#REF!</definedName>
    <definedName name="BN243P16K4">#REF!</definedName>
    <definedName name="BN243P16K5">#REF!</definedName>
    <definedName name="BN243P16K6">#REF!</definedName>
    <definedName name="BN243P16K7">#REF!</definedName>
    <definedName name="BN243P16K8">#REF!</definedName>
    <definedName name="BN243P16K9">#REF!</definedName>
    <definedName name="BN243P17K10">#REF!</definedName>
    <definedName name="BN243P17K3">#REF!</definedName>
    <definedName name="BN243P17K4">#REF!</definedName>
    <definedName name="BN243P17K5">#REF!</definedName>
    <definedName name="BN243P17K6">#REF!</definedName>
    <definedName name="BN243P17K7">#REF!</definedName>
    <definedName name="BN243P17K8">#REF!</definedName>
    <definedName name="BN243P17K9">#REF!</definedName>
    <definedName name="BN243P18K10">#REF!</definedName>
    <definedName name="BN243P18K3">#REF!</definedName>
    <definedName name="BN243P18K4">#REF!</definedName>
    <definedName name="BN243P18K5">#REF!</definedName>
    <definedName name="BN243P18K6">#REF!</definedName>
    <definedName name="BN243P18K7">#REF!</definedName>
    <definedName name="BN243P18K8">#REF!</definedName>
    <definedName name="BN243P18K9">#REF!</definedName>
    <definedName name="BN243P19K10">#REF!</definedName>
    <definedName name="BN243P19K3">#REF!</definedName>
    <definedName name="BN243P19K4">#REF!</definedName>
    <definedName name="BN243P19K5">#REF!</definedName>
    <definedName name="BN243P19K6">#REF!</definedName>
    <definedName name="BN243P19K7">#REF!</definedName>
    <definedName name="BN243P19K8">#REF!</definedName>
    <definedName name="BN243P19K9">#REF!</definedName>
    <definedName name="BN243P1K10">#REF!</definedName>
    <definedName name="BN243P1K3">#REF!</definedName>
    <definedName name="BN243P1K4">#REF!</definedName>
    <definedName name="BN243P1K5">#REF!</definedName>
    <definedName name="BN243P1K6">#REF!</definedName>
    <definedName name="BN243P1K7">#REF!</definedName>
    <definedName name="BN243P1K8">#REF!</definedName>
    <definedName name="BN243P1K9">#REF!</definedName>
    <definedName name="BN243P20K10">#REF!</definedName>
    <definedName name="BN243P20K3">#REF!</definedName>
    <definedName name="BN243P20K4">#REF!</definedName>
    <definedName name="BN243P20K5">#REF!</definedName>
    <definedName name="BN243P20K6">#REF!</definedName>
    <definedName name="BN243P20K7">#REF!</definedName>
    <definedName name="BN243P20K8">#REF!</definedName>
    <definedName name="BN243P20K9">#REF!</definedName>
    <definedName name="BN243P21K10">#REF!</definedName>
    <definedName name="BN243P21K3">#REF!</definedName>
    <definedName name="BN243P21K4">#REF!</definedName>
    <definedName name="BN243P21K5">#REF!</definedName>
    <definedName name="BN243P21K6">#REF!</definedName>
    <definedName name="BN243P21K7">#REF!</definedName>
    <definedName name="BN243P21K8">#REF!</definedName>
    <definedName name="BN243P21K9">#REF!</definedName>
    <definedName name="BN243P22K10">#REF!</definedName>
    <definedName name="BN243P22K3">#REF!</definedName>
    <definedName name="BN243P22K4">#REF!</definedName>
    <definedName name="BN243P22K5">#REF!</definedName>
    <definedName name="BN243P22K6">#REF!</definedName>
    <definedName name="BN243P22K7">#REF!</definedName>
    <definedName name="BN243P22K8">#REF!</definedName>
    <definedName name="BN243P22K9">#REF!</definedName>
    <definedName name="BN243P2K10">#REF!</definedName>
    <definedName name="BN243P2K3">#REF!</definedName>
    <definedName name="BN243P2K4">#REF!</definedName>
    <definedName name="BN243P2K5">#REF!</definedName>
    <definedName name="BN243P2K6">#REF!</definedName>
    <definedName name="BN243P2K7">#REF!</definedName>
    <definedName name="BN243P2K8">#REF!</definedName>
    <definedName name="BN243P2K9">#REF!</definedName>
    <definedName name="BN243P3K10">#REF!</definedName>
    <definedName name="BN243P3K3">#REF!</definedName>
    <definedName name="BN243P3K4">#REF!</definedName>
    <definedName name="BN243P3K5">#REF!</definedName>
    <definedName name="BN243P3K6">#REF!</definedName>
    <definedName name="BN243P3K7">#REF!</definedName>
    <definedName name="BN243P3K8">#REF!</definedName>
    <definedName name="BN243P3K9">#REF!</definedName>
    <definedName name="BN243P4K10">#REF!</definedName>
    <definedName name="BN243P4K3">#REF!</definedName>
    <definedName name="BN243P4K4">#REF!</definedName>
    <definedName name="BN243P4K5">#REF!</definedName>
    <definedName name="BN243P4K6">#REF!</definedName>
    <definedName name="BN243P4K7">#REF!</definedName>
    <definedName name="BN243P4K8">#REF!</definedName>
    <definedName name="BN243P4K9">#REF!</definedName>
    <definedName name="BN243P5K10">#REF!</definedName>
    <definedName name="BN243P5K3">#REF!</definedName>
    <definedName name="BN243P5K4">#REF!</definedName>
    <definedName name="BN243P5K5">#REF!</definedName>
    <definedName name="BN243P5K6">#REF!</definedName>
    <definedName name="BN243P5K7">#REF!</definedName>
    <definedName name="BN243P5K8">#REF!</definedName>
    <definedName name="BN243P5K9">#REF!</definedName>
    <definedName name="BN243P6K10">#REF!</definedName>
    <definedName name="BN243P6K3">#REF!</definedName>
    <definedName name="BN243P6K4">#REF!</definedName>
    <definedName name="BN243P6K5">#REF!</definedName>
    <definedName name="BN243P6K6">#REF!</definedName>
    <definedName name="BN243P6K7">#REF!</definedName>
    <definedName name="BN243P6K8">#REF!</definedName>
    <definedName name="BN243P6K9">#REF!</definedName>
    <definedName name="BN243P7K10">#REF!</definedName>
    <definedName name="BN243P7K3">#REF!</definedName>
    <definedName name="BN243P7K4">#REF!</definedName>
    <definedName name="BN243P7K5">#REF!</definedName>
    <definedName name="BN243P7K6">#REF!</definedName>
    <definedName name="BN243P7K7">#REF!</definedName>
    <definedName name="BN243P7K8">#REF!</definedName>
    <definedName name="BN243P7K9">#REF!</definedName>
    <definedName name="BN243P8K10">#REF!</definedName>
    <definedName name="BN243P8K3">#REF!</definedName>
    <definedName name="BN243P8K4">#REF!</definedName>
    <definedName name="BN243P8K5">#REF!</definedName>
    <definedName name="BN243P8K6">#REF!</definedName>
    <definedName name="BN243P8K7">#REF!</definedName>
    <definedName name="BN243P8K8">#REF!</definedName>
    <definedName name="BN243P8K9">#REF!</definedName>
    <definedName name="BN243P9K10">#REF!</definedName>
    <definedName name="BN243P9K3">#REF!</definedName>
    <definedName name="BN243P9K4">#REF!</definedName>
    <definedName name="BN243P9K5">#REF!</definedName>
    <definedName name="BN243P9K6">#REF!</definedName>
    <definedName name="BN243P9K7">#REF!</definedName>
    <definedName name="BN243P9K8">#REF!</definedName>
    <definedName name="BN243P9K9">#REF!</definedName>
    <definedName name="BN245P10K10">#REF!</definedName>
    <definedName name="BN245P10K3">#REF!</definedName>
    <definedName name="BN245P10K4">#REF!</definedName>
    <definedName name="BN245P10K5">#REF!</definedName>
    <definedName name="BN245P10K6">#REF!</definedName>
    <definedName name="BN245P10K7">#REF!</definedName>
    <definedName name="BN245P10K8">#REF!</definedName>
    <definedName name="BN245P10K9">#REF!</definedName>
    <definedName name="BN245P11K10">#REF!</definedName>
    <definedName name="BN245P11K3">#REF!</definedName>
    <definedName name="BN245P11K4">#REF!</definedName>
    <definedName name="BN245P11K5">#REF!</definedName>
    <definedName name="BN245P11K6">#REF!</definedName>
    <definedName name="BN245P11K7">#REF!</definedName>
    <definedName name="BN245P11K8">#REF!</definedName>
    <definedName name="BN245P11K9">#REF!</definedName>
    <definedName name="BN245P12K10">#REF!</definedName>
    <definedName name="BN245P12K3">#REF!</definedName>
    <definedName name="BN245P12K4">#REF!</definedName>
    <definedName name="BN245P12K5">#REF!</definedName>
    <definedName name="BN245P12K6">#REF!</definedName>
    <definedName name="BN245P12K7">#REF!</definedName>
    <definedName name="BN245P12K8">#REF!</definedName>
    <definedName name="BN245P12K9">#REF!</definedName>
    <definedName name="BN245P13K10">#REF!</definedName>
    <definedName name="BN245P13K3">#REF!</definedName>
    <definedName name="BN245P13K4">#REF!</definedName>
    <definedName name="BN245P13K5">#REF!</definedName>
    <definedName name="BN245P13K6">#REF!</definedName>
    <definedName name="BN245P13K7">#REF!</definedName>
    <definedName name="BN245P13K8">#REF!</definedName>
    <definedName name="BN245P13K9">#REF!</definedName>
    <definedName name="BN245P14K10">#REF!</definedName>
    <definedName name="BN245P14K3">#REF!</definedName>
    <definedName name="BN245P14K4">#REF!</definedName>
    <definedName name="BN245P14K5">#REF!</definedName>
    <definedName name="BN245P14K6">#REF!</definedName>
    <definedName name="BN245P14K7">#REF!</definedName>
    <definedName name="BN245P14K8">#REF!</definedName>
    <definedName name="BN245P14K9">#REF!</definedName>
    <definedName name="BN245P15K10">#REF!</definedName>
    <definedName name="BN245P15K3">#REF!</definedName>
    <definedName name="BN245P15K4">#REF!</definedName>
    <definedName name="BN245P15K5">#REF!</definedName>
    <definedName name="BN245P15K6">#REF!</definedName>
    <definedName name="BN245P15K7">#REF!</definedName>
    <definedName name="BN245P15K8">#REF!</definedName>
    <definedName name="BN245P15K9">#REF!</definedName>
    <definedName name="BN245P16K10">#REF!</definedName>
    <definedName name="BN245P16K3">#REF!</definedName>
    <definedName name="BN245P16K4">#REF!</definedName>
    <definedName name="BN245P16K5">#REF!</definedName>
    <definedName name="BN245P16K6">#REF!</definedName>
    <definedName name="BN245P16K7">#REF!</definedName>
    <definedName name="BN245P16K8">#REF!</definedName>
    <definedName name="BN245P16K9">#REF!</definedName>
    <definedName name="BN245P17K10">#REF!</definedName>
    <definedName name="BN245P17K3">#REF!</definedName>
    <definedName name="BN245P17K4">#REF!</definedName>
    <definedName name="BN245P17K5">#REF!</definedName>
    <definedName name="BN245P17K6">#REF!</definedName>
    <definedName name="BN245P17K7">#REF!</definedName>
    <definedName name="BN245P17K8">#REF!</definedName>
    <definedName name="BN245P17K9">#REF!</definedName>
    <definedName name="BN245P18K10">#REF!</definedName>
    <definedName name="BN245P18K3">#REF!</definedName>
    <definedName name="BN245P18K4">#REF!</definedName>
    <definedName name="BN245P18K5">#REF!</definedName>
    <definedName name="BN245P18K6">#REF!</definedName>
    <definedName name="BN245P18K7">#REF!</definedName>
    <definedName name="BN245P18K8">#REF!</definedName>
    <definedName name="BN245P18K9">#REF!</definedName>
    <definedName name="BN245P19K10">#REF!</definedName>
    <definedName name="BN245P19K3">#REF!</definedName>
    <definedName name="BN245P19K4">#REF!</definedName>
    <definedName name="BN245P19K5">#REF!</definedName>
    <definedName name="BN245P19K6">#REF!</definedName>
    <definedName name="BN245P19K7">#REF!</definedName>
    <definedName name="BN245P19K8">#REF!</definedName>
    <definedName name="BN245P19K9">#REF!</definedName>
    <definedName name="BN245P1K10">#REF!</definedName>
    <definedName name="BN245P1K3">#REF!</definedName>
    <definedName name="BN245P1K4">#REF!</definedName>
    <definedName name="BN245P1K5">#REF!</definedName>
    <definedName name="BN245P1K6">#REF!</definedName>
    <definedName name="BN245P1K7">#REF!</definedName>
    <definedName name="BN245P1K8">#REF!</definedName>
    <definedName name="BN245P1K9">#REF!</definedName>
    <definedName name="BN245P20K10">#REF!</definedName>
    <definedName name="BN245P20K3">#REF!</definedName>
    <definedName name="BN245P20K4">#REF!</definedName>
    <definedName name="BN245P20K5">#REF!</definedName>
    <definedName name="BN245P20K6">#REF!</definedName>
    <definedName name="BN245P20K7">#REF!</definedName>
    <definedName name="BN245P20K8">#REF!</definedName>
    <definedName name="BN245P20K9">#REF!</definedName>
    <definedName name="BN245P21K10">#REF!</definedName>
    <definedName name="BN245P21K3">#REF!</definedName>
    <definedName name="BN245P21K4">#REF!</definedName>
    <definedName name="BN245P21K5">#REF!</definedName>
    <definedName name="BN245P21K6">#REF!</definedName>
    <definedName name="BN245P21K7">#REF!</definedName>
    <definedName name="BN245P21K8">#REF!</definedName>
    <definedName name="BN245P21K9">#REF!</definedName>
    <definedName name="BN245P22K10">#REF!</definedName>
    <definedName name="BN245P22K3">#REF!</definedName>
    <definedName name="BN245P22K4">#REF!</definedName>
    <definedName name="BN245P22K5">#REF!</definedName>
    <definedName name="BN245P22K6">#REF!</definedName>
    <definedName name="BN245P22K7">#REF!</definedName>
    <definedName name="BN245P22K8">#REF!</definedName>
    <definedName name="BN245P22K9">#REF!</definedName>
    <definedName name="BN245P2K10">#REF!</definedName>
    <definedName name="BN245P2K3">#REF!</definedName>
    <definedName name="BN245P2K4">#REF!</definedName>
    <definedName name="BN245P2K5">#REF!</definedName>
    <definedName name="BN245P2K6">#REF!</definedName>
    <definedName name="BN245P2K7">#REF!</definedName>
    <definedName name="BN245P2K8">#REF!</definedName>
    <definedName name="BN245P2K9">#REF!</definedName>
    <definedName name="BN245P3K10">#REF!</definedName>
    <definedName name="BN245P3K3">#REF!</definedName>
    <definedName name="BN245P3K4">#REF!</definedName>
    <definedName name="BN245P3K5">#REF!</definedName>
    <definedName name="BN245P3K6">#REF!</definedName>
    <definedName name="BN245P3K7">#REF!</definedName>
    <definedName name="BN245P3K8">#REF!</definedName>
    <definedName name="BN245P3K9">#REF!</definedName>
    <definedName name="BN245P4K10">#REF!</definedName>
    <definedName name="BN245P4K3">#REF!</definedName>
    <definedName name="BN245P4K4">#REF!</definedName>
    <definedName name="BN245P4K5">#REF!</definedName>
    <definedName name="BN245P4K6">#REF!</definedName>
    <definedName name="BN245P4K7">#REF!</definedName>
    <definedName name="BN245P4K8">#REF!</definedName>
    <definedName name="BN245P4K9">#REF!</definedName>
    <definedName name="BN245P5K10">#REF!</definedName>
    <definedName name="BN245P5K3">#REF!</definedName>
    <definedName name="BN245P5K4">#REF!</definedName>
    <definedName name="BN245P5K5">#REF!</definedName>
    <definedName name="BN245P5K6">#REF!</definedName>
    <definedName name="BN245P5K7">#REF!</definedName>
    <definedName name="BN245P5K8">#REF!</definedName>
    <definedName name="BN245P5K9">#REF!</definedName>
    <definedName name="BN245P6K10">#REF!</definedName>
    <definedName name="BN245P6K3">#REF!</definedName>
    <definedName name="BN245P6K4">#REF!</definedName>
    <definedName name="BN245P6K5">#REF!</definedName>
    <definedName name="BN245P6K6">#REF!</definedName>
    <definedName name="BN245P6K7">#REF!</definedName>
    <definedName name="BN245P6K8">#REF!</definedName>
    <definedName name="BN245P6K9">#REF!</definedName>
    <definedName name="BN245P7K10">#REF!</definedName>
    <definedName name="BN245P7K3">#REF!</definedName>
    <definedName name="BN245P7K4">#REF!</definedName>
    <definedName name="BN245P7K5">#REF!</definedName>
    <definedName name="BN245P7K6">#REF!</definedName>
    <definedName name="BN245P7K7">#REF!</definedName>
    <definedName name="BN245P7K8">#REF!</definedName>
    <definedName name="BN245P7K9">#REF!</definedName>
    <definedName name="BN245P8K10">#REF!</definedName>
    <definedName name="BN245P8K3">#REF!</definedName>
    <definedName name="BN245P8K4">#REF!</definedName>
    <definedName name="BN245P8K5">#REF!</definedName>
    <definedName name="BN245P8K6">#REF!</definedName>
    <definedName name="BN245P8K7">#REF!</definedName>
    <definedName name="BN245P8K8">#REF!</definedName>
    <definedName name="BN245P8K9">#REF!</definedName>
    <definedName name="BN245P9K10">#REF!</definedName>
    <definedName name="BN245P9K3">#REF!</definedName>
    <definedName name="BN245P9K4">#REF!</definedName>
    <definedName name="BN245P9K5">#REF!</definedName>
    <definedName name="BN245P9K6">#REF!</definedName>
    <definedName name="BN245P9K7">#REF!</definedName>
    <definedName name="BN245P9K8">#REF!</definedName>
    <definedName name="BN245P9K9">#REF!</definedName>
    <definedName name="BN246P10K10">#REF!</definedName>
    <definedName name="BN246P10K3">#REF!</definedName>
    <definedName name="BN246P10K4">#REF!</definedName>
    <definedName name="BN246P10K5">#REF!</definedName>
    <definedName name="BN246P10K6">#REF!</definedName>
    <definedName name="BN246P10K7">#REF!</definedName>
    <definedName name="BN246P10K8">#REF!</definedName>
    <definedName name="BN246P10K9">#REF!</definedName>
    <definedName name="BN246P11K10">#REF!</definedName>
    <definedName name="BN246P11K3">#REF!</definedName>
    <definedName name="BN246P11K4">#REF!</definedName>
    <definedName name="BN246P11K5">#REF!</definedName>
    <definedName name="BN246P11K6">#REF!</definedName>
    <definedName name="BN246P11K7">#REF!</definedName>
    <definedName name="BN246P11K8">#REF!</definedName>
    <definedName name="BN246P11K9">#REF!</definedName>
    <definedName name="BN246P12K10">#REF!</definedName>
    <definedName name="BN246P12K3">#REF!</definedName>
    <definedName name="BN246P12K4">#REF!</definedName>
    <definedName name="BN246P12K5">#REF!</definedName>
    <definedName name="BN246P12K6">#REF!</definedName>
    <definedName name="BN246P12K7">#REF!</definedName>
    <definedName name="BN246P12K8">#REF!</definedName>
    <definedName name="BN246P12K9">#REF!</definedName>
    <definedName name="BN246P13K10">#REF!</definedName>
    <definedName name="BN246P13K3">#REF!</definedName>
    <definedName name="BN246P13K4">#REF!</definedName>
    <definedName name="BN246P13K5">#REF!</definedName>
    <definedName name="BN246P13K6">#REF!</definedName>
    <definedName name="BN246P13K7">#REF!</definedName>
    <definedName name="BN246P13K8">#REF!</definedName>
    <definedName name="BN246P13K9">#REF!</definedName>
    <definedName name="BN246P14K10">#REF!</definedName>
    <definedName name="BN246P14K3">#REF!</definedName>
    <definedName name="BN246P14K4">#REF!</definedName>
    <definedName name="BN246P14K5">#REF!</definedName>
    <definedName name="BN246P14K6">#REF!</definedName>
    <definedName name="BN246P14K7">#REF!</definedName>
    <definedName name="BN246P14K8">#REF!</definedName>
    <definedName name="BN246P14K9">#REF!</definedName>
    <definedName name="BN246P15K10">#REF!</definedName>
    <definedName name="BN246P15K3">#REF!</definedName>
    <definedName name="BN246P15K4">#REF!</definedName>
    <definedName name="BN246P15K5">#REF!</definedName>
    <definedName name="BN246P15K6">#REF!</definedName>
    <definedName name="BN246P15K7">#REF!</definedName>
    <definedName name="BN246P15K8">#REF!</definedName>
    <definedName name="BN246P15K9">#REF!</definedName>
    <definedName name="BN246P16K10">#REF!</definedName>
    <definedName name="BN246P16K3">#REF!</definedName>
    <definedName name="BN246P16K4">#REF!</definedName>
    <definedName name="BN246P16K5">#REF!</definedName>
    <definedName name="BN246P16K6">#REF!</definedName>
    <definedName name="BN246P16K7">#REF!</definedName>
    <definedName name="BN246P16K8">#REF!</definedName>
    <definedName name="BN246P16K9">#REF!</definedName>
    <definedName name="BN246P17K10">#REF!</definedName>
    <definedName name="BN246P17K3">#REF!</definedName>
    <definedName name="BN246P17K4">#REF!</definedName>
    <definedName name="BN246P17K5">#REF!</definedName>
    <definedName name="BN246P17K6">#REF!</definedName>
    <definedName name="BN246P17K7">#REF!</definedName>
    <definedName name="BN246P17K8">#REF!</definedName>
    <definedName name="BN246P17K9">#REF!</definedName>
    <definedName name="BN246P18K10">#REF!</definedName>
    <definedName name="BN246P18K3">#REF!</definedName>
    <definedName name="BN246P18K4">#REF!</definedName>
    <definedName name="BN246P18K5">#REF!</definedName>
    <definedName name="BN246P18K6">#REF!</definedName>
    <definedName name="BN246P18K7">#REF!</definedName>
    <definedName name="BN246P18K8">#REF!</definedName>
    <definedName name="BN246P18K9">#REF!</definedName>
    <definedName name="BN246P19K10">#REF!</definedName>
    <definedName name="BN246P19K3">#REF!</definedName>
    <definedName name="BN246P19K4">#REF!</definedName>
    <definedName name="BN246P19K5">#REF!</definedName>
    <definedName name="BN246P19K6">#REF!</definedName>
    <definedName name="BN246P19K7">#REF!</definedName>
    <definedName name="BN246P19K8">#REF!</definedName>
    <definedName name="BN246P19K9">#REF!</definedName>
    <definedName name="BN246P1K10">#REF!</definedName>
    <definedName name="BN246P1K3">#REF!</definedName>
    <definedName name="BN246P1K4">#REF!</definedName>
    <definedName name="BN246P1K5">#REF!</definedName>
    <definedName name="BN246P1K6">#REF!</definedName>
    <definedName name="BN246P1K7">#REF!</definedName>
    <definedName name="BN246P1K8">#REF!</definedName>
    <definedName name="BN246P1K9">#REF!</definedName>
    <definedName name="BN246P20K10">#REF!</definedName>
    <definedName name="BN246P20K3">#REF!</definedName>
    <definedName name="BN246P20K4">#REF!</definedName>
    <definedName name="BN246P20K5">#REF!</definedName>
    <definedName name="BN246P20K6">#REF!</definedName>
    <definedName name="BN246P20K7">#REF!</definedName>
    <definedName name="BN246P20K8">#REF!</definedName>
    <definedName name="BN246P20K9">#REF!</definedName>
    <definedName name="BN246P21K10">#REF!</definedName>
    <definedName name="BN246P21K3">#REF!</definedName>
    <definedName name="BN246P21K4">#REF!</definedName>
    <definedName name="BN246P21K5">#REF!</definedName>
    <definedName name="BN246P21K6">#REF!</definedName>
    <definedName name="BN246P21K7">#REF!</definedName>
    <definedName name="BN246P21K8">#REF!</definedName>
    <definedName name="BN246P21K9">#REF!</definedName>
    <definedName name="BN246P22K10">#REF!</definedName>
    <definedName name="BN246P22K3">#REF!</definedName>
    <definedName name="BN246P22K4">#REF!</definedName>
    <definedName name="BN246P22K5">#REF!</definedName>
    <definedName name="BN246P22K6">#REF!</definedName>
    <definedName name="BN246P22K7">#REF!</definedName>
    <definedName name="BN246P22K8">#REF!</definedName>
    <definedName name="BN246P22K9">#REF!</definedName>
    <definedName name="BN246P2K10">#REF!</definedName>
    <definedName name="BN246P2K3">#REF!</definedName>
    <definedName name="BN246P2K4">#REF!</definedName>
    <definedName name="BN246P2K5">#REF!</definedName>
    <definedName name="BN246P2K6">#REF!</definedName>
    <definedName name="BN246P2K7">#REF!</definedName>
    <definedName name="BN246P2K8">#REF!</definedName>
    <definedName name="BN246P2K9">#REF!</definedName>
    <definedName name="BN246P3K10">#REF!</definedName>
    <definedName name="BN246P3K3">#REF!</definedName>
    <definedName name="BN246P3K4">#REF!</definedName>
    <definedName name="BN246P3K5">#REF!</definedName>
    <definedName name="BN246P3K6">#REF!</definedName>
    <definedName name="BN246P3K7">#REF!</definedName>
    <definedName name="BN246P3K8">#REF!</definedName>
    <definedName name="BN246P3K9">#REF!</definedName>
    <definedName name="BN246P4K10">#REF!</definedName>
    <definedName name="BN246P4K3">#REF!</definedName>
    <definedName name="BN246P4K4">#REF!</definedName>
    <definedName name="BN246P4K5">#REF!</definedName>
    <definedName name="BN246P4K6">#REF!</definedName>
    <definedName name="BN246P4K7">#REF!</definedName>
    <definedName name="BN246P4K8">#REF!</definedName>
    <definedName name="BN246P4K9">#REF!</definedName>
    <definedName name="BN246P5K10">#REF!</definedName>
    <definedName name="BN246P5K3">#REF!</definedName>
    <definedName name="BN246P5K4">#REF!</definedName>
    <definedName name="BN246P5K5">#REF!</definedName>
    <definedName name="BN246P5K6">#REF!</definedName>
    <definedName name="BN246P5K7">#REF!</definedName>
    <definedName name="BN246P5K8">#REF!</definedName>
    <definedName name="BN246P5K9">#REF!</definedName>
    <definedName name="BN246P6K10">#REF!</definedName>
    <definedName name="BN246P6K3">#REF!</definedName>
    <definedName name="BN246P6K4">#REF!</definedName>
    <definedName name="BN246P6K5">#REF!</definedName>
    <definedName name="BN246P6K6">#REF!</definedName>
    <definedName name="BN246P6K7">#REF!</definedName>
    <definedName name="BN246P6K8">#REF!</definedName>
    <definedName name="BN246P6K9">#REF!</definedName>
    <definedName name="BN246P7K10">#REF!</definedName>
    <definedName name="BN246P7K3">#REF!</definedName>
    <definedName name="BN246P7K4">#REF!</definedName>
    <definedName name="BN246P7K5">#REF!</definedName>
    <definedName name="BN246P7K6">#REF!</definedName>
    <definedName name="BN246P7K7">#REF!</definedName>
    <definedName name="BN246P7K8">#REF!</definedName>
    <definedName name="BN246P7K9">#REF!</definedName>
    <definedName name="BN246P8K10">#REF!</definedName>
    <definedName name="BN246P8K3">#REF!</definedName>
    <definedName name="BN246P8K4">#REF!</definedName>
    <definedName name="BN246P8K5">#REF!</definedName>
    <definedName name="BN246P8K6">#REF!</definedName>
    <definedName name="BN246P8K7">#REF!</definedName>
    <definedName name="BN246P8K8">#REF!</definedName>
    <definedName name="BN246P8K9">#REF!</definedName>
    <definedName name="BN246P9K10">#REF!</definedName>
    <definedName name="BN246P9K3">#REF!</definedName>
    <definedName name="BN246P9K4">#REF!</definedName>
    <definedName name="BN246P9K5">#REF!</definedName>
    <definedName name="BN246P9K6">#REF!</definedName>
    <definedName name="BN246P9K7">#REF!</definedName>
    <definedName name="BN246P9K8">#REF!</definedName>
    <definedName name="BN246P9K9">#REF!</definedName>
    <definedName name="BN251P10K10">#REF!</definedName>
    <definedName name="BN251P10K3">#REF!</definedName>
    <definedName name="BN251P10K4">#REF!</definedName>
    <definedName name="BN251P10K5">#REF!</definedName>
    <definedName name="BN251P10K6">#REF!</definedName>
    <definedName name="BN251P10K7">#REF!</definedName>
    <definedName name="BN251P10K8">#REF!</definedName>
    <definedName name="BN251P10K9">#REF!</definedName>
    <definedName name="BN251P11K10">#REF!</definedName>
    <definedName name="BN251P11K3">#REF!</definedName>
    <definedName name="BN251P11K4">#REF!</definedName>
    <definedName name="BN251P11K5">#REF!</definedName>
    <definedName name="BN251P11K6">#REF!</definedName>
    <definedName name="BN251P11K7">#REF!</definedName>
    <definedName name="BN251P11K8">#REF!</definedName>
    <definedName name="BN251P11K9">#REF!</definedName>
    <definedName name="BN251P12K10">#REF!</definedName>
    <definedName name="BN251P12K3">#REF!</definedName>
    <definedName name="BN251P12K4">#REF!</definedName>
    <definedName name="BN251P12K5">#REF!</definedName>
    <definedName name="BN251P12K6">#REF!</definedName>
    <definedName name="BN251P12K7">#REF!</definedName>
    <definedName name="BN251P12K8">#REF!</definedName>
    <definedName name="BN251P12K9">#REF!</definedName>
    <definedName name="BN251P13K10">#REF!</definedName>
    <definedName name="BN251P13K3">#REF!</definedName>
    <definedName name="BN251P13K4">#REF!</definedName>
    <definedName name="BN251P13K5">#REF!</definedName>
    <definedName name="BN251P13K6">#REF!</definedName>
    <definedName name="BN251P13K7">#REF!</definedName>
    <definedName name="BN251P13K8">#REF!</definedName>
    <definedName name="BN251P13K9">#REF!</definedName>
    <definedName name="BN251P14K10">#REF!</definedName>
    <definedName name="BN251P14K3">#REF!</definedName>
    <definedName name="BN251P14K4">#REF!</definedName>
    <definedName name="BN251P14K5">#REF!</definedName>
    <definedName name="BN251P14K6">#REF!</definedName>
    <definedName name="BN251P14K7">#REF!</definedName>
    <definedName name="BN251P14K8">#REF!</definedName>
    <definedName name="BN251P14K9">#REF!</definedName>
    <definedName name="BN251P15K10">#REF!</definedName>
    <definedName name="BN251P15K3">#REF!</definedName>
    <definedName name="BN251P15K4">#REF!</definedName>
    <definedName name="BN251P15K5">#REF!</definedName>
    <definedName name="BN251P15K6">#REF!</definedName>
    <definedName name="BN251P15K7">#REF!</definedName>
    <definedName name="BN251P15K8">#REF!</definedName>
    <definedName name="BN251P15K9">#REF!</definedName>
    <definedName name="BN251P16K10">#REF!</definedName>
    <definedName name="BN251P16K3">#REF!</definedName>
    <definedName name="BN251P16K4">#REF!</definedName>
    <definedName name="BN251P16K5">#REF!</definedName>
    <definedName name="BN251P16K6">#REF!</definedName>
    <definedName name="BN251P16K7">#REF!</definedName>
    <definedName name="BN251P16K8">#REF!</definedName>
    <definedName name="BN251P16K9">#REF!</definedName>
    <definedName name="BN251P17K10">#REF!</definedName>
    <definedName name="BN251P17K3">#REF!</definedName>
    <definedName name="BN251P17K4">#REF!</definedName>
    <definedName name="BN251P17K5">#REF!</definedName>
    <definedName name="BN251P17K6">#REF!</definedName>
    <definedName name="BN251P17K7">#REF!</definedName>
    <definedName name="BN251P17K8">#REF!</definedName>
    <definedName name="BN251P17K9">#REF!</definedName>
    <definedName name="BN251P18K10">#REF!</definedName>
    <definedName name="BN251P18K3">#REF!</definedName>
    <definedName name="BN251P18K4">#REF!</definedName>
    <definedName name="BN251P18K5">#REF!</definedName>
    <definedName name="BN251P18K6">#REF!</definedName>
    <definedName name="BN251P18K7">#REF!</definedName>
    <definedName name="BN251P18K8">#REF!</definedName>
    <definedName name="BN251P18K9">#REF!</definedName>
    <definedName name="BN251P19K10">#REF!</definedName>
    <definedName name="BN251P19K3">#REF!</definedName>
    <definedName name="BN251P19K4">#REF!</definedName>
    <definedName name="BN251P19K5">#REF!</definedName>
    <definedName name="BN251P19K6">#REF!</definedName>
    <definedName name="BN251P19K7">#REF!</definedName>
    <definedName name="BN251P19K8">#REF!</definedName>
    <definedName name="BN251P19K9">#REF!</definedName>
    <definedName name="BN251P1K10">#REF!</definedName>
    <definedName name="BN251P1K3">#REF!</definedName>
    <definedName name="BN251P1K4">#REF!</definedName>
    <definedName name="BN251P1K5">#REF!</definedName>
    <definedName name="BN251P1K6">#REF!</definedName>
    <definedName name="BN251P1K7">#REF!</definedName>
    <definedName name="BN251P1K8">#REF!</definedName>
    <definedName name="BN251P1K9">#REF!</definedName>
    <definedName name="BN251P20K10">#REF!</definedName>
    <definedName name="BN251P20K3">#REF!</definedName>
    <definedName name="BN251P20K4">#REF!</definedName>
    <definedName name="BN251P20K5">#REF!</definedName>
    <definedName name="BN251P20K6">#REF!</definedName>
    <definedName name="BN251P20K7">#REF!</definedName>
    <definedName name="BN251P20K8">#REF!</definedName>
    <definedName name="BN251P20K9">#REF!</definedName>
    <definedName name="BN251P21K10">#REF!</definedName>
    <definedName name="BN251P21K3">#REF!</definedName>
    <definedName name="BN251P21K4">#REF!</definedName>
    <definedName name="BN251P21K5">#REF!</definedName>
    <definedName name="BN251P21K6">#REF!</definedName>
    <definedName name="BN251P21K7">#REF!</definedName>
    <definedName name="BN251P21K8">#REF!</definedName>
    <definedName name="BN251P21K9">#REF!</definedName>
    <definedName name="BN251P22K10">#REF!</definedName>
    <definedName name="BN251P22K3">#REF!</definedName>
    <definedName name="BN251P22K4">#REF!</definedName>
    <definedName name="BN251P22K5">#REF!</definedName>
    <definedName name="BN251P22K6">#REF!</definedName>
    <definedName name="BN251P22K7">#REF!</definedName>
    <definedName name="BN251P22K8">#REF!</definedName>
    <definedName name="BN251P22K9">#REF!</definedName>
    <definedName name="BN251P2K10">#REF!</definedName>
    <definedName name="BN251P2K3">#REF!</definedName>
    <definedName name="BN251P2K4">#REF!</definedName>
    <definedName name="BN251P2K5">#REF!</definedName>
    <definedName name="BN251P2K6">#REF!</definedName>
    <definedName name="BN251P2K7">#REF!</definedName>
    <definedName name="BN251P2K8">#REF!</definedName>
    <definedName name="BN251P2K9">#REF!</definedName>
    <definedName name="BN251P3K10">#REF!</definedName>
    <definedName name="BN251P3K3">#REF!</definedName>
    <definedName name="BN251P3K4">#REF!</definedName>
    <definedName name="BN251P3K5">#REF!</definedName>
    <definedName name="BN251P3K6">#REF!</definedName>
    <definedName name="BN251P3K7">#REF!</definedName>
    <definedName name="BN251P3K8">#REF!</definedName>
    <definedName name="BN251P3K9">#REF!</definedName>
    <definedName name="BN251P4K10">#REF!</definedName>
    <definedName name="BN251P4K3">#REF!</definedName>
    <definedName name="BN251P4K4">#REF!</definedName>
    <definedName name="BN251P4K5">#REF!</definedName>
    <definedName name="BN251P4K6">#REF!</definedName>
    <definedName name="BN251P4K7">#REF!</definedName>
    <definedName name="BN251P4K8">#REF!</definedName>
    <definedName name="BN251P4K9">#REF!</definedName>
    <definedName name="BN251P5K10">#REF!</definedName>
    <definedName name="BN251P5K3">#REF!</definedName>
    <definedName name="BN251P5K4">#REF!</definedName>
    <definedName name="BN251P5K5">#REF!</definedName>
    <definedName name="BN251P5K6">#REF!</definedName>
    <definedName name="BN251P5K7">#REF!</definedName>
    <definedName name="BN251P5K8">#REF!</definedName>
    <definedName name="BN251P5K9">#REF!</definedName>
    <definedName name="BN251P6K10">#REF!</definedName>
    <definedName name="BN251P6K3">#REF!</definedName>
    <definedName name="BN251P6K4">#REF!</definedName>
    <definedName name="BN251P6K5">#REF!</definedName>
    <definedName name="BN251P6K6">#REF!</definedName>
    <definedName name="BN251P6K7">#REF!</definedName>
    <definedName name="BN251P6K8">#REF!</definedName>
    <definedName name="BN251P6K9">#REF!</definedName>
    <definedName name="BN251P7K10">#REF!</definedName>
    <definedName name="BN251P7K3">#REF!</definedName>
    <definedName name="BN251P7K4">#REF!</definedName>
    <definedName name="BN251P7K5">#REF!</definedName>
    <definedName name="BN251P7K6">#REF!</definedName>
    <definedName name="BN251P7K7">#REF!</definedName>
    <definedName name="BN251P7K8">#REF!</definedName>
    <definedName name="BN251P7K9">#REF!</definedName>
    <definedName name="BN251P8K10">#REF!</definedName>
    <definedName name="BN251P8K3">#REF!</definedName>
    <definedName name="BN251P8K4">#REF!</definedName>
    <definedName name="BN251P8K5">#REF!</definedName>
    <definedName name="BN251P8K6">#REF!</definedName>
    <definedName name="BN251P8K7">#REF!</definedName>
    <definedName name="BN251P8K8">#REF!</definedName>
    <definedName name="BN251P8K9">#REF!</definedName>
    <definedName name="BN251P9K10">#REF!</definedName>
    <definedName name="BN251P9K3">#REF!</definedName>
    <definedName name="BN251P9K4">#REF!</definedName>
    <definedName name="BN251P9K5">#REF!</definedName>
    <definedName name="BN251P9K6">#REF!</definedName>
    <definedName name="BN251P9K7">#REF!</definedName>
    <definedName name="BN251P9K8">#REF!</definedName>
    <definedName name="BN251P9K9">#REF!</definedName>
    <definedName name="BN253P10K10">#REF!</definedName>
    <definedName name="BN253P10K3">#REF!</definedName>
    <definedName name="BN253P10K4">#REF!</definedName>
    <definedName name="BN253P10K5">#REF!</definedName>
    <definedName name="BN253P10K6">#REF!</definedName>
    <definedName name="BN253P10K7">#REF!</definedName>
    <definedName name="BN253P10K8">#REF!</definedName>
    <definedName name="BN253P10K9">#REF!</definedName>
    <definedName name="BN253P11K10">#REF!</definedName>
    <definedName name="BN253P11K3">#REF!</definedName>
    <definedName name="BN253P11K4">#REF!</definedName>
    <definedName name="BN253P11K5">#REF!</definedName>
    <definedName name="BN253P11K6">#REF!</definedName>
    <definedName name="BN253P11K7">#REF!</definedName>
    <definedName name="BN253P11K8">#REF!</definedName>
    <definedName name="BN253P11K9">#REF!</definedName>
    <definedName name="BN253P12K10">#REF!</definedName>
    <definedName name="BN253P12K3">#REF!</definedName>
    <definedName name="BN253P12K4">#REF!</definedName>
    <definedName name="BN253P12K5">#REF!</definedName>
    <definedName name="BN253P12K6">#REF!</definedName>
    <definedName name="BN253P12K7">#REF!</definedName>
    <definedName name="BN253P12K8">#REF!</definedName>
    <definedName name="BN253P12K9">#REF!</definedName>
    <definedName name="BN253P13K10">#REF!</definedName>
    <definedName name="BN253P13K3">#REF!</definedName>
    <definedName name="BN253P13K4">#REF!</definedName>
    <definedName name="BN253P13K5">#REF!</definedName>
    <definedName name="BN253P13K6">#REF!</definedName>
    <definedName name="BN253P13K7">#REF!</definedName>
    <definedName name="BN253P13K8">#REF!</definedName>
    <definedName name="BN253P13K9">#REF!</definedName>
    <definedName name="BN253P14K10">#REF!</definedName>
    <definedName name="BN253P14K3">#REF!</definedName>
    <definedName name="BN253P14K4">#REF!</definedName>
    <definedName name="BN253P14K5">#REF!</definedName>
    <definedName name="BN253P14K6">#REF!</definedName>
    <definedName name="BN253P14K7">#REF!</definedName>
    <definedName name="BN253P14K8">#REF!</definedName>
    <definedName name="BN253P14K9">#REF!</definedName>
    <definedName name="BN253P15K10">#REF!</definedName>
    <definedName name="BN253P15K3">#REF!</definedName>
    <definedName name="BN253P15K4">#REF!</definedName>
    <definedName name="BN253P15K5">#REF!</definedName>
    <definedName name="BN253P15K6">#REF!</definedName>
    <definedName name="BN253P15K7">#REF!</definedName>
    <definedName name="BN253P15K8">#REF!</definedName>
    <definedName name="BN253P15K9">#REF!</definedName>
    <definedName name="BN253P16K10">#REF!</definedName>
    <definedName name="BN253P16K3">#REF!</definedName>
    <definedName name="BN253P16K4">#REF!</definedName>
    <definedName name="BN253P16K5">#REF!</definedName>
    <definedName name="BN253P16K6">#REF!</definedName>
    <definedName name="BN253P16K7">#REF!</definedName>
    <definedName name="BN253P16K8">#REF!</definedName>
    <definedName name="BN253P16K9">#REF!</definedName>
    <definedName name="BN253P17K10">#REF!</definedName>
    <definedName name="BN253P17K3">#REF!</definedName>
    <definedName name="BN253P17K4">#REF!</definedName>
    <definedName name="BN253P17K5">#REF!</definedName>
    <definedName name="BN253P17K6">#REF!</definedName>
    <definedName name="BN253P17K7">#REF!</definedName>
    <definedName name="BN253P17K8">#REF!</definedName>
    <definedName name="BN253P17K9">#REF!</definedName>
    <definedName name="BN253P18K10">#REF!</definedName>
    <definedName name="BN253P18K3">#REF!</definedName>
    <definedName name="BN253P18K4">#REF!</definedName>
    <definedName name="BN253P18K5">#REF!</definedName>
    <definedName name="BN253P18K6">#REF!</definedName>
    <definedName name="BN253P18K7">#REF!</definedName>
    <definedName name="BN253P18K8">#REF!</definedName>
    <definedName name="BN253P18K9">#REF!</definedName>
    <definedName name="BN253P19K10">#REF!</definedName>
    <definedName name="BN253P19K3">#REF!</definedName>
    <definedName name="BN253P19K4">#REF!</definedName>
    <definedName name="BN253P19K5">#REF!</definedName>
    <definedName name="BN253P19K6">#REF!</definedName>
    <definedName name="BN253P19K7">#REF!</definedName>
    <definedName name="BN253P19K8">#REF!</definedName>
    <definedName name="BN253P19K9">#REF!</definedName>
    <definedName name="BN253P1K10">#REF!</definedName>
    <definedName name="BN253P1K3">#REF!</definedName>
    <definedName name="BN253P1K4">#REF!</definedName>
    <definedName name="BN253P1K5">#REF!</definedName>
    <definedName name="BN253P1K6">#REF!</definedName>
    <definedName name="BN253P1K7">#REF!</definedName>
    <definedName name="BN253P1K8">#REF!</definedName>
    <definedName name="BN253P1K9">#REF!</definedName>
    <definedName name="BN253P20K10">#REF!</definedName>
    <definedName name="BN253P20K3">#REF!</definedName>
    <definedName name="BN253P20K4">#REF!</definedName>
    <definedName name="BN253P20K5">#REF!</definedName>
    <definedName name="BN253P20K6">#REF!</definedName>
    <definedName name="BN253P20K7">#REF!</definedName>
    <definedName name="BN253P20K8">#REF!</definedName>
    <definedName name="BN253P20K9">#REF!</definedName>
    <definedName name="BN253P21K10">#REF!</definedName>
    <definedName name="BN253P21K3">#REF!</definedName>
    <definedName name="BN253P21K4">#REF!</definedName>
    <definedName name="BN253P21K5">#REF!</definedName>
    <definedName name="BN253P21K6">#REF!</definedName>
    <definedName name="BN253P21K7">#REF!</definedName>
    <definedName name="BN253P21K8">#REF!</definedName>
    <definedName name="BN253P21K9">#REF!</definedName>
    <definedName name="BN253P22K10">#REF!</definedName>
    <definedName name="BN253P22K3">#REF!</definedName>
    <definedName name="BN253P22K4">#REF!</definedName>
    <definedName name="BN253P22K5">#REF!</definedName>
    <definedName name="BN253P22K6">#REF!</definedName>
    <definedName name="BN253P22K7">#REF!</definedName>
    <definedName name="BN253P22K8">#REF!</definedName>
    <definedName name="BN253P22K9">#REF!</definedName>
    <definedName name="BN253P2K10">#REF!</definedName>
    <definedName name="BN253P2K3">#REF!</definedName>
    <definedName name="BN253P2K4">#REF!</definedName>
    <definedName name="BN253P2K5">#REF!</definedName>
    <definedName name="BN253P2K6">#REF!</definedName>
    <definedName name="BN253P2K7">#REF!</definedName>
    <definedName name="BN253P2K8">#REF!</definedName>
    <definedName name="BN253P2K9">#REF!</definedName>
    <definedName name="BN253P3K10">#REF!</definedName>
    <definedName name="BN253P3K3">#REF!</definedName>
    <definedName name="BN253P3K4">#REF!</definedName>
    <definedName name="BN253P3K5">#REF!</definedName>
    <definedName name="BN253P3K6">#REF!</definedName>
    <definedName name="BN253P3K7">#REF!</definedName>
    <definedName name="BN253P3K8">#REF!</definedName>
    <definedName name="BN253P3K9">#REF!</definedName>
    <definedName name="BN253P4K10">#REF!</definedName>
    <definedName name="BN253P4K3">#REF!</definedName>
    <definedName name="BN253P4K4">#REF!</definedName>
    <definedName name="BN253P4K5">#REF!</definedName>
    <definedName name="BN253P4K6">#REF!</definedName>
    <definedName name="BN253P4K7">#REF!</definedName>
    <definedName name="BN253P4K8">#REF!</definedName>
    <definedName name="BN253P4K9">#REF!</definedName>
    <definedName name="BN253P5K10">#REF!</definedName>
    <definedName name="BN253P5K3">#REF!</definedName>
    <definedName name="BN253P5K4">#REF!</definedName>
    <definedName name="BN253P5K5">#REF!</definedName>
    <definedName name="BN253P5K6">#REF!</definedName>
    <definedName name="BN253P5K7">#REF!</definedName>
    <definedName name="BN253P5K8">#REF!</definedName>
    <definedName name="BN253P5K9">#REF!</definedName>
    <definedName name="BN253P6K10">#REF!</definedName>
    <definedName name="BN253P6K3">#REF!</definedName>
    <definedName name="BN253P6K4">#REF!</definedName>
    <definedName name="BN253P6K5">#REF!</definedName>
    <definedName name="BN253P6K6">#REF!</definedName>
    <definedName name="BN253P6K7">#REF!</definedName>
    <definedName name="BN253P6K8">#REF!</definedName>
    <definedName name="BN253P6K9">#REF!</definedName>
    <definedName name="BN253P7K10">#REF!</definedName>
    <definedName name="BN253P7K3">#REF!</definedName>
    <definedName name="BN253P7K4">#REF!</definedName>
    <definedName name="BN253P7K5">#REF!</definedName>
    <definedName name="BN253P7K6">#REF!</definedName>
    <definedName name="BN253P7K7">#REF!</definedName>
    <definedName name="BN253P7K8">#REF!</definedName>
    <definedName name="BN253P7K9">#REF!</definedName>
    <definedName name="BN253P8K10">#REF!</definedName>
    <definedName name="BN253P8K3">#REF!</definedName>
    <definedName name="BN253P8K4">#REF!</definedName>
    <definedName name="BN253P8K5">#REF!</definedName>
    <definedName name="BN253P8K6">#REF!</definedName>
    <definedName name="BN253P8K7">#REF!</definedName>
    <definedName name="BN253P8K8">#REF!</definedName>
    <definedName name="BN253P8K9">#REF!</definedName>
    <definedName name="BN253P9K10">#REF!</definedName>
    <definedName name="BN253P9K3">#REF!</definedName>
    <definedName name="BN253P9K4">#REF!</definedName>
    <definedName name="BN253P9K5">#REF!</definedName>
    <definedName name="BN253P9K6">#REF!</definedName>
    <definedName name="BN253P9K7">#REF!</definedName>
    <definedName name="BN253P9K8">#REF!</definedName>
    <definedName name="BN253P9K9">#REF!</definedName>
    <definedName name="BN512P10K10">#REF!</definedName>
    <definedName name="BN512P10K3">#REF!</definedName>
    <definedName name="BN512P10K4">#REF!</definedName>
    <definedName name="BN512P10K5">#REF!</definedName>
    <definedName name="BN512P10K6">#REF!</definedName>
    <definedName name="BN512P10K7">#REF!</definedName>
    <definedName name="BN512P10K8">#REF!</definedName>
    <definedName name="BN512P10K9">#REF!</definedName>
    <definedName name="BN512P11K10">#REF!</definedName>
    <definedName name="BN512P11K3">#REF!</definedName>
    <definedName name="BN512P11K4">#REF!</definedName>
    <definedName name="BN512P11K5">#REF!</definedName>
    <definedName name="BN512P11K6">#REF!</definedName>
    <definedName name="BN512P11K7">#REF!</definedName>
    <definedName name="BN512P11K8">#REF!</definedName>
    <definedName name="BN512P11K9">#REF!</definedName>
    <definedName name="BN512P12K10">#REF!</definedName>
    <definedName name="BN512P12K3">#REF!</definedName>
    <definedName name="BN512P12K4">#REF!</definedName>
    <definedName name="BN512P12K5">#REF!</definedName>
    <definedName name="BN512P12K6">#REF!</definedName>
    <definedName name="BN512P12K7">#REF!</definedName>
    <definedName name="BN512P12K8">#REF!</definedName>
    <definedName name="BN512P12K9">#REF!</definedName>
    <definedName name="BN512P13K10">#REF!</definedName>
    <definedName name="BN512P13K3">#REF!</definedName>
    <definedName name="BN512P13K4">#REF!</definedName>
    <definedName name="BN512P13K5">#REF!</definedName>
    <definedName name="BN512P13K6">#REF!</definedName>
    <definedName name="BN512P13K7">#REF!</definedName>
    <definedName name="BN512P13K8">#REF!</definedName>
    <definedName name="BN512P13K9">#REF!</definedName>
    <definedName name="BN512P14K10">#REF!</definedName>
    <definedName name="BN512P14K3">#REF!</definedName>
    <definedName name="BN512P14K4">#REF!</definedName>
    <definedName name="BN512P14K5">#REF!</definedName>
    <definedName name="BN512P14K6">#REF!</definedName>
    <definedName name="BN512P14K7">#REF!</definedName>
    <definedName name="BN512P14K8">#REF!</definedName>
    <definedName name="BN512P14K9">#REF!</definedName>
    <definedName name="BN512P15K10">#REF!</definedName>
    <definedName name="BN512P15K3">#REF!</definedName>
    <definedName name="BN512P15K4">#REF!</definedName>
    <definedName name="BN512P15K5">#REF!</definedName>
    <definedName name="BN512P15K6">#REF!</definedName>
    <definedName name="BN512P15K7">#REF!</definedName>
    <definedName name="BN512P15K8">#REF!</definedName>
    <definedName name="BN512P15K9">#REF!</definedName>
    <definedName name="BN512P16K10">#REF!</definedName>
    <definedName name="BN512P16K3">#REF!</definedName>
    <definedName name="BN512P16K4">#REF!</definedName>
    <definedName name="BN512P16K5">#REF!</definedName>
    <definedName name="BN512P16K6">#REF!</definedName>
    <definedName name="BN512P16K7">#REF!</definedName>
    <definedName name="BN512P16K8">#REF!</definedName>
    <definedName name="BN512P16K9">#REF!</definedName>
    <definedName name="BN512P17K10">#REF!</definedName>
    <definedName name="BN512P17K3">#REF!</definedName>
    <definedName name="BN512P17K4">#REF!</definedName>
    <definedName name="BN512P17K5">#REF!</definedName>
    <definedName name="BN512P17K6">#REF!</definedName>
    <definedName name="BN512P17K7">#REF!</definedName>
    <definedName name="BN512P17K8">#REF!</definedName>
    <definedName name="BN512P17K9">#REF!</definedName>
    <definedName name="BN512P18K10">#REF!</definedName>
    <definedName name="BN512P18K3">#REF!</definedName>
    <definedName name="BN512P18K4">#REF!</definedName>
    <definedName name="BN512P18K5">#REF!</definedName>
    <definedName name="BN512P18K6">#REF!</definedName>
    <definedName name="BN512P18K7">#REF!</definedName>
    <definedName name="BN512P18K8">#REF!</definedName>
    <definedName name="BN512P18K9">#REF!</definedName>
    <definedName name="BN512P19K10">#REF!</definedName>
    <definedName name="BN512P19K3">#REF!</definedName>
    <definedName name="BN512P19K4">#REF!</definedName>
    <definedName name="BN512P19K5">#REF!</definedName>
    <definedName name="BN512P19K6">#REF!</definedName>
    <definedName name="BN512P19K7">#REF!</definedName>
    <definedName name="BN512P19K8">#REF!</definedName>
    <definedName name="BN512P19K9">#REF!</definedName>
    <definedName name="BN512P1K10">#REF!</definedName>
    <definedName name="BN512P1K3">#REF!</definedName>
    <definedName name="BN512P1K4">#REF!</definedName>
    <definedName name="BN512P1K5">#REF!</definedName>
    <definedName name="BN512P1K6">#REF!</definedName>
    <definedName name="BN512P1K7">#REF!</definedName>
    <definedName name="BN512P1K8">#REF!</definedName>
    <definedName name="BN512P1K9">#REF!</definedName>
    <definedName name="BN512P20K10">#REF!</definedName>
    <definedName name="BN512P20K3">#REF!</definedName>
    <definedName name="BN512P20K4">#REF!</definedName>
    <definedName name="BN512P20K5">#REF!</definedName>
    <definedName name="BN512P20K6">#REF!</definedName>
    <definedName name="BN512P20K7">#REF!</definedName>
    <definedName name="BN512P20K8">#REF!</definedName>
    <definedName name="BN512P20K9">#REF!</definedName>
    <definedName name="BN512P21K10">#REF!</definedName>
    <definedName name="BN512P21K3">#REF!</definedName>
    <definedName name="BN512P21K4">#REF!</definedName>
    <definedName name="BN512P21K5">#REF!</definedName>
    <definedName name="BN512P21K6">#REF!</definedName>
    <definedName name="BN512P21K7">#REF!</definedName>
    <definedName name="BN512P21K8">#REF!</definedName>
    <definedName name="BN512P21K9">#REF!</definedName>
    <definedName name="BN512P22K10">#REF!</definedName>
    <definedName name="BN512P22K3">#REF!</definedName>
    <definedName name="BN512P22K4">#REF!</definedName>
    <definedName name="BN512P22K5">#REF!</definedName>
    <definedName name="BN512P22K6">#REF!</definedName>
    <definedName name="BN512P22K7">#REF!</definedName>
    <definedName name="BN512P22K8">#REF!</definedName>
    <definedName name="BN512P22K9">#REF!</definedName>
    <definedName name="BN512P2K10">#REF!</definedName>
    <definedName name="BN512P2K3">#REF!</definedName>
    <definedName name="BN512P2K4">#REF!</definedName>
    <definedName name="BN512P2K5">#REF!</definedName>
    <definedName name="BN512P2K6">#REF!</definedName>
    <definedName name="BN512P2K7">#REF!</definedName>
    <definedName name="BN512P2K8">#REF!</definedName>
    <definedName name="BN512P2K9">#REF!</definedName>
    <definedName name="BN512P3K10">#REF!</definedName>
    <definedName name="BN512P3K3">#REF!</definedName>
    <definedName name="BN512P3K4">#REF!</definedName>
    <definedName name="BN512P3K5">#REF!</definedName>
    <definedName name="BN512P3K6">#REF!</definedName>
    <definedName name="BN512P3K7">#REF!</definedName>
    <definedName name="BN512P3K8">#REF!</definedName>
    <definedName name="BN512P3K9">#REF!</definedName>
    <definedName name="BN512P4K10">#REF!</definedName>
    <definedName name="BN512P4K3">#REF!</definedName>
    <definedName name="BN512P4K4">#REF!</definedName>
    <definedName name="BN512P4K5">#REF!</definedName>
    <definedName name="BN512P4K6">#REF!</definedName>
    <definedName name="BN512P4K7">#REF!</definedName>
    <definedName name="BN512P4K8">#REF!</definedName>
    <definedName name="BN512P4K9">#REF!</definedName>
    <definedName name="BN512P5K10">#REF!</definedName>
    <definedName name="BN512P5K3">#REF!</definedName>
    <definedName name="BN512P5K4">#REF!</definedName>
    <definedName name="BN512P5K5">#REF!</definedName>
    <definedName name="BN512P5K6">#REF!</definedName>
    <definedName name="BN512P5K7">#REF!</definedName>
    <definedName name="BN512P5K8">#REF!</definedName>
    <definedName name="BN512P5K9">#REF!</definedName>
    <definedName name="BN512P6K10">#REF!</definedName>
    <definedName name="BN512P6K3">#REF!</definedName>
    <definedName name="BN512P6K4">#REF!</definedName>
    <definedName name="BN512P6K5">#REF!</definedName>
    <definedName name="BN512P6K6">#REF!</definedName>
    <definedName name="BN512P6K7">#REF!</definedName>
    <definedName name="BN512P6K8">#REF!</definedName>
    <definedName name="BN512P6K9">#REF!</definedName>
    <definedName name="BN512P7K10">#REF!</definedName>
    <definedName name="BN512P7K3">#REF!</definedName>
    <definedName name="BN512P7K4">#REF!</definedName>
    <definedName name="BN512P7K5">#REF!</definedName>
    <definedName name="BN512P7K6">#REF!</definedName>
    <definedName name="BN512P7K7">#REF!</definedName>
    <definedName name="BN512P7K8">#REF!</definedName>
    <definedName name="BN512P7K9">#REF!</definedName>
    <definedName name="BN512P8K10">#REF!</definedName>
    <definedName name="BN512P8K3">#REF!</definedName>
    <definedName name="BN512P8K4">#REF!</definedName>
    <definedName name="BN512P8K5">#REF!</definedName>
    <definedName name="BN512P8K6">#REF!</definedName>
    <definedName name="BN512P8K7">#REF!</definedName>
    <definedName name="BN512P8K8">#REF!</definedName>
    <definedName name="BN512P8K9">#REF!</definedName>
    <definedName name="BN512P9K10">#REF!</definedName>
    <definedName name="BN512P9K3">#REF!</definedName>
    <definedName name="BN512P9K4">#REF!</definedName>
    <definedName name="BN512P9K5">#REF!</definedName>
    <definedName name="BN512P9K6">#REF!</definedName>
    <definedName name="BN512P9K7">#REF!</definedName>
    <definedName name="BN512P9K8">#REF!</definedName>
    <definedName name="BN512P9K9">#REF!</definedName>
    <definedName name="BN612P10K10">#REF!</definedName>
    <definedName name="BN612P10K3">#REF!</definedName>
    <definedName name="BN612P10K4">#REF!</definedName>
    <definedName name="BN612P10K5">#REF!</definedName>
    <definedName name="BN612P10K6">#REF!</definedName>
    <definedName name="BN612P10K7">#REF!</definedName>
    <definedName name="BN612P10K8">#REF!</definedName>
    <definedName name="BN612P10K9">#REF!</definedName>
    <definedName name="BN612P11K10">#REF!</definedName>
    <definedName name="BN612P11K3">#REF!</definedName>
    <definedName name="BN612P11K4">#REF!</definedName>
    <definedName name="BN612P11K5">#REF!</definedName>
    <definedName name="BN612P11K6">#REF!</definedName>
    <definedName name="BN612P11K7">#REF!</definedName>
    <definedName name="BN612P11K8">#REF!</definedName>
    <definedName name="BN612P11K9">#REF!</definedName>
    <definedName name="BN612P12K10">#REF!</definedName>
    <definedName name="BN612P12K3">#REF!</definedName>
    <definedName name="BN612P12K4">#REF!</definedName>
    <definedName name="BN612P12K5">#REF!</definedName>
    <definedName name="BN612P12K6">#REF!</definedName>
    <definedName name="BN612P12K7">#REF!</definedName>
    <definedName name="BN612P12K8">#REF!</definedName>
    <definedName name="BN612P12K9">#REF!</definedName>
    <definedName name="BN612P13K10">#REF!</definedName>
    <definedName name="BN612P13K3">#REF!</definedName>
    <definedName name="BN612P13K4">#REF!</definedName>
    <definedName name="BN612P13K5">#REF!</definedName>
    <definedName name="BN612P13K6">#REF!</definedName>
    <definedName name="BN612P13K7">#REF!</definedName>
    <definedName name="BN612P13K8">#REF!</definedName>
    <definedName name="BN612P13K9">#REF!</definedName>
    <definedName name="BN612P14K10">#REF!</definedName>
    <definedName name="BN612P14K3">#REF!</definedName>
    <definedName name="BN612P14K4">#REF!</definedName>
    <definedName name="BN612P14K5">#REF!</definedName>
    <definedName name="BN612P14K6">#REF!</definedName>
    <definedName name="BN612P14K7">#REF!</definedName>
    <definedName name="BN612P14K8">#REF!</definedName>
    <definedName name="BN612P14K9">#REF!</definedName>
    <definedName name="BN612P15K10">#REF!</definedName>
    <definedName name="BN612P15K3">#REF!</definedName>
    <definedName name="BN612P15K4">#REF!</definedName>
    <definedName name="BN612P15K5">#REF!</definedName>
    <definedName name="BN612P15K6">#REF!</definedName>
    <definedName name="BN612P15K7">#REF!</definedName>
    <definedName name="BN612P15K8">#REF!</definedName>
    <definedName name="BN612P15K9">#REF!</definedName>
    <definedName name="BN612P16K10">#REF!</definedName>
    <definedName name="BN612P16K3">#REF!</definedName>
    <definedName name="BN612P16K4">#REF!</definedName>
    <definedName name="BN612P16K5">#REF!</definedName>
    <definedName name="BN612P16K6">#REF!</definedName>
    <definedName name="BN612P16K7">#REF!</definedName>
    <definedName name="BN612P16K8">#REF!</definedName>
    <definedName name="BN612P16K9">#REF!</definedName>
    <definedName name="BN612P17K10">#REF!</definedName>
    <definedName name="BN612P17K3">#REF!</definedName>
    <definedName name="BN612P17K4">#REF!</definedName>
    <definedName name="BN612P17K5">#REF!</definedName>
    <definedName name="BN612P17K6">#REF!</definedName>
    <definedName name="BN612P17K7">#REF!</definedName>
    <definedName name="BN612P17K8">#REF!</definedName>
    <definedName name="BN612P17K9">#REF!</definedName>
    <definedName name="BN612P18K10">#REF!</definedName>
    <definedName name="BN612P18K3">#REF!</definedName>
    <definedName name="BN612P18K4">#REF!</definedName>
    <definedName name="BN612P18K5">#REF!</definedName>
    <definedName name="BN612P18K6">#REF!</definedName>
    <definedName name="BN612P18K7">#REF!</definedName>
    <definedName name="BN612P18K8">#REF!</definedName>
    <definedName name="BN612P18K9">#REF!</definedName>
    <definedName name="BN612P19K10">#REF!</definedName>
    <definedName name="BN612P19K3">#REF!</definedName>
    <definedName name="BN612P19K4">#REF!</definedName>
    <definedName name="BN612P19K5">#REF!</definedName>
    <definedName name="BN612P19K6">#REF!</definedName>
    <definedName name="BN612P19K7">#REF!</definedName>
    <definedName name="BN612P19K8">#REF!</definedName>
    <definedName name="BN612P19K9">#REF!</definedName>
    <definedName name="BN612P1K10">#REF!</definedName>
    <definedName name="BN612P1K3">#REF!</definedName>
    <definedName name="BN612P1K4">#REF!</definedName>
    <definedName name="BN612P1K5">#REF!</definedName>
    <definedName name="BN612P1K6">#REF!</definedName>
    <definedName name="BN612P1K7">#REF!</definedName>
    <definedName name="BN612P1K8">#REF!</definedName>
    <definedName name="BN612P1K9">#REF!</definedName>
    <definedName name="BN612P20K10">#REF!</definedName>
    <definedName name="BN612P20K3">#REF!</definedName>
    <definedName name="BN612P20K4">#REF!</definedName>
    <definedName name="BN612P20K5">#REF!</definedName>
    <definedName name="BN612P20K6">#REF!</definedName>
    <definedName name="BN612P20K7">#REF!</definedName>
    <definedName name="BN612P20K8">#REF!</definedName>
    <definedName name="BN612P20K9">#REF!</definedName>
    <definedName name="BN612P21K10">#REF!</definedName>
    <definedName name="BN612P21K3">#REF!</definedName>
    <definedName name="BN612P21K4">#REF!</definedName>
    <definedName name="BN612P21K5">#REF!</definedName>
    <definedName name="BN612P21K6">#REF!</definedName>
    <definedName name="BN612P21K7">#REF!</definedName>
    <definedName name="BN612P21K8">#REF!</definedName>
    <definedName name="BN612P21K9">#REF!</definedName>
    <definedName name="BN612P22K10">#REF!</definedName>
    <definedName name="BN612P22K3">#REF!</definedName>
    <definedName name="BN612P22K4">#REF!</definedName>
    <definedName name="BN612P22K5">#REF!</definedName>
    <definedName name="BN612P22K6">#REF!</definedName>
    <definedName name="BN612P22K7">#REF!</definedName>
    <definedName name="BN612P22K8">#REF!</definedName>
    <definedName name="BN612P22K9">#REF!</definedName>
    <definedName name="BN612P2K10">#REF!</definedName>
    <definedName name="BN612P2K3">#REF!</definedName>
    <definedName name="BN612P2K4">#REF!</definedName>
    <definedName name="BN612P2K5">#REF!</definedName>
    <definedName name="BN612P2K6">#REF!</definedName>
    <definedName name="BN612P2K7">#REF!</definedName>
    <definedName name="BN612P2K8">#REF!</definedName>
    <definedName name="BN612P2K9">#REF!</definedName>
    <definedName name="BN612P3K10">#REF!</definedName>
    <definedName name="BN612P3K3">#REF!</definedName>
    <definedName name="BN612P3K4">#REF!</definedName>
    <definedName name="BN612P3K5">#REF!</definedName>
    <definedName name="BN612P3K6">#REF!</definedName>
    <definedName name="BN612P3K7">#REF!</definedName>
    <definedName name="BN612P3K8">#REF!</definedName>
    <definedName name="BN612P3K9">#REF!</definedName>
    <definedName name="BN612P4K10">#REF!</definedName>
    <definedName name="BN612P4K3">#REF!</definedName>
    <definedName name="BN612P4K4">#REF!</definedName>
    <definedName name="BN612P4K5">#REF!</definedName>
    <definedName name="BN612P4K6">#REF!</definedName>
    <definedName name="BN612P4K7">#REF!</definedName>
    <definedName name="BN612P4K8">#REF!</definedName>
    <definedName name="BN612P4K9">#REF!</definedName>
    <definedName name="BN612P5K10">#REF!</definedName>
    <definedName name="BN612P5K3">#REF!</definedName>
    <definedName name="BN612P5K4">#REF!</definedName>
    <definedName name="BN612P5K5">#REF!</definedName>
    <definedName name="BN612P5K6">#REF!</definedName>
    <definedName name="BN612P5K7">#REF!</definedName>
    <definedName name="BN612P5K8">#REF!</definedName>
    <definedName name="BN612P5K9">#REF!</definedName>
    <definedName name="BN612P6K10">#REF!</definedName>
    <definedName name="BN612P6K3">#REF!</definedName>
    <definedName name="BN612P6K4">#REF!</definedName>
    <definedName name="BN612P6K5">#REF!</definedName>
    <definedName name="BN612P6K6">#REF!</definedName>
    <definedName name="BN612P6K7">#REF!</definedName>
    <definedName name="BN612P6K8">#REF!</definedName>
    <definedName name="BN612P6K9">#REF!</definedName>
    <definedName name="BN612P7K10">#REF!</definedName>
    <definedName name="BN612P7K3">#REF!</definedName>
    <definedName name="BN612P7K4">#REF!</definedName>
    <definedName name="BN612P7K5">#REF!</definedName>
    <definedName name="BN612P7K6">#REF!</definedName>
    <definedName name="BN612P7K7">#REF!</definedName>
    <definedName name="BN612P7K8">#REF!</definedName>
    <definedName name="BN612P7K9">#REF!</definedName>
    <definedName name="BN612P8K10">#REF!</definedName>
    <definedName name="BN612P8K3">#REF!</definedName>
    <definedName name="BN612P8K4">#REF!</definedName>
    <definedName name="BN612P8K5">#REF!</definedName>
    <definedName name="BN612P8K6">#REF!</definedName>
    <definedName name="BN612P8K7">#REF!</definedName>
    <definedName name="BN612P8K8">#REF!</definedName>
    <definedName name="BN612P8K9">#REF!</definedName>
    <definedName name="BN612P9K10">#REF!</definedName>
    <definedName name="BN612P9K3">#REF!</definedName>
    <definedName name="BN612P9K4">#REF!</definedName>
    <definedName name="BN612P9K5">#REF!</definedName>
    <definedName name="BN612P9K6">#REF!</definedName>
    <definedName name="BN612P9K7">#REF!</definedName>
    <definedName name="BN612P9K8">#REF!</definedName>
    <definedName name="BN612P9K9">#REF!</definedName>
    <definedName name="BN621P10K10">#REF!</definedName>
    <definedName name="BN621P10K3">#REF!</definedName>
    <definedName name="BN621P10K4">#REF!</definedName>
    <definedName name="BN621P10K5">#REF!</definedName>
    <definedName name="BN621P10K6">#REF!</definedName>
    <definedName name="BN621P10K7">#REF!</definedName>
    <definedName name="BN621P10K8">#REF!</definedName>
    <definedName name="BN621P10K9">#REF!</definedName>
    <definedName name="BN621P11K10">#REF!</definedName>
    <definedName name="BN621P11K3">#REF!</definedName>
    <definedName name="BN621P11K4">#REF!</definedName>
    <definedName name="BN621P11K5">#REF!</definedName>
    <definedName name="BN621P11K6">#REF!</definedName>
    <definedName name="BN621P11K7">#REF!</definedName>
    <definedName name="BN621P11K8">#REF!</definedName>
    <definedName name="BN621P11K9">#REF!</definedName>
    <definedName name="BN621P12K10">#REF!</definedName>
    <definedName name="BN621P12K3">#REF!</definedName>
    <definedName name="BN621P12K4">#REF!</definedName>
    <definedName name="BN621P12K5">#REF!</definedName>
    <definedName name="BN621P12K6">#REF!</definedName>
    <definedName name="BN621P12K7">#REF!</definedName>
    <definedName name="BN621P12K8">#REF!</definedName>
    <definedName name="BN621P12K9">#REF!</definedName>
    <definedName name="BN621P13K10">#REF!</definedName>
    <definedName name="BN621P13K3">#REF!</definedName>
    <definedName name="BN621P13K4">#REF!</definedName>
    <definedName name="BN621P13K5">#REF!</definedName>
    <definedName name="BN621P13K6">#REF!</definedName>
    <definedName name="BN621P13K7">#REF!</definedName>
    <definedName name="BN621P13K8">#REF!</definedName>
    <definedName name="BN621P13K9">#REF!</definedName>
    <definedName name="BN621P14K10">#REF!</definedName>
    <definedName name="BN621P14K3">#REF!</definedName>
    <definedName name="BN621P14K4">#REF!</definedName>
    <definedName name="BN621P14K5">#REF!</definedName>
    <definedName name="BN621P14K6">#REF!</definedName>
    <definedName name="BN621P14K7">#REF!</definedName>
    <definedName name="BN621P14K8">#REF!</definedName>
    <definedName name="BN621P14K9">#REF!</definedName>
    <definedName name="BN621P15K10">#REF!</definedName>
    <definedName name="BN621P15K3">#REF!</definedName>
    <definedName name="BN621P15K4">#REF!</definedName>
    <definedName name="BN621P15K5">#REF!</definedName>
    <definedName name="BN621P15K6">#REF!</definedName>
    <definedName name="BN621P15K7">#REF!</definedName>
    <definedName name="BN621P15K8">#REF!</definedName>
    <definedName name="BN621P15K9">#REF!</definedName>
    <definedName name="BN621P16K10">#REF!</definedName>
    <definedName name="BN621P16K3">#REF!</definedName>
    <definedName name="BN621P16K4">#REF!</definedName>
    <definedName name="BN621P16K5">#REF!</definedName>
    <definedName name="BN621P16K6">#REF!</definedName>
    <definedName name="BN621P16K7">#REF!</definedName>
    <definedName name="BN621P16K8">#REF!</definedName>
    <definedName name="BN621P16K9">#REF!</definedName>
    <definedName name="BN621P17K10">#REF!</definedName>
    <definedName name="BN621P17K3">#REF!</definedName>
    <definedName name="BN621P17K4">#REF!</definedName>
    <definedName name="BN621P17K5">#REF!</definedName>
    <definedName name="BN621P17K6">#REF!</definedName>
    <definedName name="BN621P17K7">#REF!</definedName>
    <definedName name="BN621P17K8">#REF!</definedName>
    <definedName name="BN621P17K9">#REF!</definedName>
    <definedName name="BN621P18K10">#REF!</definedName>
    <definedName name="BN621P18K3">#REF!</definedName>
    <definedName name="BN621P18K4">#REF!</definedName>
    <definedName name="BN621P18K5">#REF!</definedName>
    <definedName name="BN621P18K6">#REF!</definedName>
    <definedName name="BN621P18K7">#REF!</definedName>
    <definedName name="BN621P18K8">#REF!</definedName>
    <definedName name="BN621P18K9">#REF!</definedName>
    <definedName name="BN621P19K10">#REF!</definedName>
    <definedName name="BN621P19K3">#REF!</definedName>
    <definedName name="BN621P19K4">#REF!</definedName>
    <definedName name="BN621P19K5">#REF!</definedName>
    <definedName name="BN621P19K6">#REF!</definedName>
    <definedName name="BN621P19K7">#REF!</definedName>
    <definedName name="BN621P19K8">#REF!</definedName>
    <definedName name="BN621P19K9">#REF!</definedName>
    <definedName name="BN621P1K10">#REF!</definedName>
    <definedName name="BN621P1K3">#REF!</definedName>
    <definedName name="BN621P1K4">#REF!</definedName>
    <definedName name="BN621P1K5">#REF!</definedName>
    <definedName name="BN621P1K6">#REF!</definedName>
    <definedName name="BN621P1K7">#REF!</definedName>
    <definedName name="BN621P1K8">#REF!</definedName>
    <definedName name="BN621P1K9">#REF!</definedName>
    <definedName name="BN621P20K10">#REF!</definedName>
    <definedName name="BN621P20K3">#REF!</definedName>
    <definedName name="BN621P20K4">#REF!</definedName>
    <definedName name="BN621P20K5">#REF!</definedName>
    <definedName name="BN621P20K6">#REF!</definedName>
    <definedName name="BN621P20K7">#REF!</definedName>
    <definedName name="BN621P20K8">#REF!</definedName>
    <definedName name="BN621P20K9">#REF!</definedName>
    <definedName name="BN621P21K10">#REF!</definedName>
    <definedName name="BN621P21K3">#REF!</definedName>
    <definedName name="BN621P21K4">#REF!</definedName>
    <definedName name="BN621P21K5">#REF!</definedName>
    <definedName name="BN621P21K6">#REF!</definedName>
    <definedName name="BN621P21K7">#REF!</definedName>
    <definedName name="BN621P21K8">#REF!</definedName>
    <definedName name="BN621P21K9">#REF!</definedName>
    <definedName name="BN621P22K10">#REF!</definedName>
    <definedName name="BN621P22K3">#REF!</definedName>
    <definedName name="BN621P22K4">#REF!</definedName>
    <definedName name="BN621P22K5">#REF!</definedName>
    <definedName name="BN621P22K6">#REF!</definedName>
    <definedName name="BN621P22K7">#REF!</definedName>
    <definedName name="BN621P22K8">#REF!</definedName>
    <definedName name="BN621P22K9">#REF!</definedName>
    <definedName name="BN621P2K10">#REF!</definedName>
    <definedName name="BN621P2K3">#REF!</definedName>
    <definedName name="BN621P2K4">#REF!</definedName>
    <definedName name="BN621P2K5">#REF!</definedName>
    <definedName name="BN621P2K6">#REF!</definedName>
    <definedName name="BN621P2K7">#REF!</definedName>
    <definedName name="BN621P2K8">#REF!</definedName>
    <definedName name="BN621P2K9">#REF!</definedName>
    <definedName name="BN621P3K10">#REF!</definedName>
    <definedName name="BN621P3K3">#REF!</definedName>
    <definedName name="BN621P3K4">#REF!</definedName>
    <definedName name="BN621P3K5">#REF!</definedName>
    <definedName name="BN621P3K6">#REF!</definedName>
    <definedName name="BN621P3K7">#REF!</definedName>
    <definedName name="BN621P3K8">#REF!</definedName>
    <definedName name="BN621P3K9">#REF!</definedName>
    <definedName name="BN621P4K10">#REF!</definedName>
    <definedName name="BN621P4K3">#REF!</definedName>
    <definedName name="BN621P4K4">#REF!</definedName>
    <definedName name="BN621P4K5">#REF!</definedName>
    <definedName name="BN621P4K6">#REF!</definedName>
    <definedName name="BN621P4K7">#REF!</definedName>
    <definedName name="BN621P4K8">#REF!</definedName>
    <definedName name="BN621P4K9">#REF!</definedName>
    <definedName name="BN621P5K10">#REF!</definedName>
    <definedName name="BN621P5K3">#REF!</definedName>
    <definedName name="BN621P5K4">#REF!</definedName>
    <definedName name="BN621P5K5">#REF!</definedName>
    <definedName name="BN621P5K6">#REF!</definedName>
    <definedName name="BN621P5K7">#REF!</definedName>
    <definedName name="BN621P5K8">#REF!</definedName>
    <definedName name="BN621P5K9">#REF!</definedName>
    <definedName name="BN621P6K10">#REF!</definedName>
    <definedName name="BN621P6K3">#REF!</definedName>
    <definedName name="BN621P6K4">#REF!</definedName>
    <definedName name="BN621P6K5">#REF!</definedName>
    <definedName name="BN621P6K6">#REF!</definedName>
    <definedName name="BN621P6K7">#REF!</definedName>
    <definedName name="BN621P6K8">#REF!</definedName>
    <definedName name="BN621P6K9">#REF!</definedName>
    <definedName name="BN621P7K10">#REF!</definedName>
    <definedName name="BN621P7K3">#REF!</definedName>
    <definedName name="BN621P7K4">#REF!</definedName>
    <definedName name="BN621P7K5">#REF!</definedName>
    <definedName name="BN621P7K6">#REF!</definedName>
    <definedName name="BN621P7K7">#REF!</definedName>
    <definedName name="BN621P7K8">#REF!</definedName>
    <definedName name="BN621P7K9">#REF!</definedName>
    <definedName name="BN621P8K10">#REF!</definedName>
    <definedName name="BN621P8K3">#REF!</definedName>
    <definedName name="BN621P8K4">#REF!</definedName>
    <definedName name="BN621P8K5">#REF!</definedName>
    <definedName name="BN621P8K6">#REF!</definedName>
    <definedName name="BN621P8K7">#REF!</definedName>
    <definedName name="BN621P8K8">#REF!</definedName>
    <definedName name="BN621P8K9">#REF!</definedName>
    <definedName name="BN621P9K10">#REF!</definedName>
    <definedName name="BN621P9K3">#REF!</definedName>
    <definedName name="BN621P9K4">#REF!</definedName>
    <definedName name="BN621P9K5">#REF!</definedName>
    <definedName name="BN621P9K6">#REF!</definedName>
    <definedName name="BN621P9K7">#REF!</definedName>
    <definedName name="BN621P9K8">#REF!</definedName>
    <definedName name="BN621P9K9">#REF!</definedName>
    <definedName name="BN623P10K10">#REF!</definedName>
    <definedName name="BN623P10K3">#REF!</definedName>
    <definedName name="BN623P10K4">#REF!</definedName>
    <definedName name="BN623P10K5">#REF!</definedName>
    <definedName name="BN623P10K6">#REF!</definedName>
    <definedName name="BN623P10K7">#REF!</definedName>
    <definedName name="BN623P10K8">#REF!</definedName>
    <definedName name="BN623P10K9">#REF!</definedName>
    <definedName name="BN623P11K10">#REF!</definedName>
    <definedName name="BN623P11K3">#REF!</definedName>
    <definedName name="BN623P11K4">#REF!</definedName>
    <definedName name="BN623P11K5">#REF!</definedName>
    <definedName name="BN623P11K6">#REF!</definedName>
    <definedName name="BN623P11K7">#REF!</definedName>
    <definedName name="BN623P11K8">#REF!</definedName>
    <definedName name="BN623P11K9">#REF!</definedName>
    <definedName name="BN623P12K10">#REF!</definedName>
    <definedName name="BN623P12K3">#REF!</definedName>
    <definedName name="BN623P12K4">#REF!</definedName>
    <definedName name="BN623P12K5">#REF!</definedName>
    <definedName name="BN623P12K6">#REF!</definedName>
    <definedName name="BN623P12K7">#REF!</definedName>
    <definedName name="BN623P12K8">#REF!</definedName>
    <definedName name="BN623P12K9">#REF!</definedName>
    <definedName name="BN623P13K10">#REF!</definedName>
    <definedName name="BN623P13K3">#REF!</definedName>
    <definedName name="BN623P13K4">#REF!</definedName>
    <definedName name="BN623P13K5">#REF!</definedName>
    <definedName name="BN623P13K6">#REF!</definedName>
    <definedName name="BN623P13K7">#REF!</definedName>
    <definedName name="BN623P13K8">#REF!</definedName>
    <definedName name="BN623P13K9">#REF!</definedName>
    <definedName name="BN623P14K10">#REF!</definedName>
    <definedName name="BN623P14K3">#REF!</definedName>
    <definedName name="BN623P14K4">#REF!</definedName>
    <definedName name="BN623P14K5">#REF!</definedName>
    <definedName name="BN623P14K6">#REF!</definedName>
    <definedName name="BN623P14K7">#REF!</definedName>
    <definedName name="BN623P14K8">#REF!</definedName>
    <definedName name="BN623P14K9">#REF!</definedName>
    <definedName name="BN623P15K10">#REF!</definedName>
    <definedName name="BN623P15K3">#REF!</definedName>
    <definedName name="BN623P15K4">#REF!</definedName>
    <definedName name="BN623P15K5">#REF!</definedName>
    <definedName name="BN623P15K6">#REF!</definedName>
    <definedName name="BN623P15K7">#REF!</definedName>
    <definedName name="BN623P15K8">#REF!</definedName>
    <definedName name="BN623P15K9">#REF!</definedName>
    <definedName name="BN623P16K10">#REF!</definedName>
    <definedName name="BN623P16K3">#REF!</definedName>
    <definedName name="BN623P16K4">#REF!</definedName>
    <definedName name="BN623P16K5">#REF!</definedName>
    <definedName name="BN623P16K6">#REF!</definedName>
    <definedName name="BN623P16K7">#REF!</definedName>
    <definedName name="BN623P16K8">#REF!</definedName>
    <definedName name="BN623P16K9">#REF!</definedName>
    <definedName name="BN623P17K10">#REF!</definedName>
    <definedName name="BN623P17K3">#REF!</definedName>
    <definedName name="BN623P17K4">#REF!</definedName>
    <definedName name="BN623P17K5">#REF!</definedName>
    <definedName name="BN623P17K6">#REF!</definedName>
    <definedName name="BN623P17K7">#REF!</definedName>
    <definedName name="BN623P17K8">#REF!</definedName>
    <definedName name="BN623P17K9">#REF!</definedName>
    <definedName name="BN623P18K10">#REF!</definedName>
    <definedName name="BN623P18K3">#REF!</definedName>
    <definedName name="BN623P18K4">#REF!</definedName>
    <definedName name="BN623P18K5">#REF!</definedName>
    <definedName name="BN623P18K6">#REF!</definedName>
    <definedName name="BN623P18K7">#REF!</definedName>
    <definedName name="BN623P18K8">#REF!</definedName>
    <definedName name="BN623P18K9">#REF!</definedName>
    <definedName name="BN623P19K10">#REF!</definedName>
    <definedName name="BN623P19K3">#REF!</definedName>
    <definedName name="BN623P19K4">#REF!</definedName>
    <definedName name="BN623P19K5">#REF!</definedName>
    <definedName name="BN623P19K6">#REF!</definedName>
    <definedName name="BN623P19K7">#REF!</definedName>
    <definedName name="BN623P19K8">#REF!</definedName>
    <definedName name="BN623P19K9">#REF!</definedName>
    <definedName name="BN623P1K10">#REF!</definedName>
    <definedName name="BN623P1K3">#REF!</definedName>
    <definedName name="BN623P1K4">#REF!</definedName>
    <definedName name="BN623P1K5">#REF!</definedName>
    <definedName name="BN623P1K6">#REF!</definedName>
    <definedName name="BN623P1K7">#REF!</definedName>
    <definedName name="BN623P1K8">#REF!</definedName>
    <definedName name="BN623P1K9">#REF!</definedName>
    <definedName name="BN623P20K10">#REF!</definedName>
    <definedName name="BN623P20K3">#REF!</definedName>
    <definedName name="BN623P20K4">#REF!</definedName>
    <definedName name="BN623P20K5">#REF!</definedName>
    <definedName name="BN623P20K6">#REF!</definedName>
    <definedName name="BN623P20K7">#REF!</definedName>
    <definedName name="BN623P20K8">#REF!</definedName>
    <definedName name="BN623P20K9">#REF!</definedName>
    <definedName name="BN623P21K10">#REF!</definedName>
    <definedName name="BN623P21K3">#REF!</definedName>
    <definedName name="BN623P21K4">#REF!</definedName>
    <definedName name="BN623P21K5">#REF!</definedName>
    <definedName name="BN623P21K6">#REF!</definedName>
    <definedName name="BN623P21K7">#REF!</definedName>
    <definedName name="BN623P21K8">#REF!</definedName>
    <definedName name="BN623P21K9">#REF!</definedName>
    <definedName name="BN623P22K10">#REF!</definedName>
    <definedName name="BN623P22K3">#REF!</definedName>
    <definedName name="BN623P22K4">#REF!</definedName>
    <definedName name="BN623P22K5">#REF!</definedName>
    <definedName name="BN623P22K6">#REF!</definedName>
    <definedName name="BN623P22K7">#REF!</definedName>
    <definedName name="BN623P22K8">#REF!</definedName>
    <definedName name="BN623P22K9">#REF!</definedName>
    <definedName name="BN623P2K10">#REF!</definedName>
    <definedName name="BN623P2K3">#REF!</definedName>
    <definedName name="BN623P2K4">#REF!</definedName>
    <definedName name="BN623P2K5">#REF!</definedName>
    <definedName name="BN623P2K6">#REF!</definedName>
    <definedName name="BN623P2K7">#REF!</definedName>
    <definedName name="BN623P2K8">#REF!</definedName>
    <definedName name="BN623P2K9">#REF!</definedName>
    <definedName name="BN623P3K10">#REF!</definedName>
    <definedName name="BN623P3K3">#REF!</definedName>
    <definedName name="BN623P3K4">#REF!</definedName>
    <definedName name="BN623P3K5">#REF!</definedName>
    <definedName name="BN623P3K6">#REF!</definedName>
    <definedName name="BN623P3K7">#REF!</definedName>
    <definedName name="BN623P3K8">#REF!</definedName>
    <definedName name="BN623P3K9">#REF!</definedName>
    <definedName name="BN623P4K10">#REF!</definedName>
    <definedName name="BN623P4K3">#REF!</definedName>
    <definedName name="BN623P4K4">#REF!</definedName>
    <definedName name="BN623P4K5">#REF!</definedName>
    <definedName name="BN623P4K6">#REF!</definedName>
    <definedName name="BN623P4K7">#REF!</definedName>
    <definedName name="BN623P4K8">#REF!</definedName>
    <definedName name="BN623P4K9">#REF!</definedName>
    <definedName name="BN623P5K10">#REF!</definedName>
    <definedName name="BN623P5K3">#REF!</definedName>
    <definedName name="BN623P5K4">#REF!</definedName>
    <definedName name="BN623P5K5">#REF!</definedName>
    <definedName name="BN623P5K6">#REF!</definedName>
    <definedName name="BN623P5K7">#REF!</definedName>
    <definedName name="BN623P5K8">#REF!</definedName>
    <definedName name="BN623P5K9">#REF!</definedName>
    <definedName name="BN623P6K10">#REF!</definedName>
    <definedName name="BN623P6K3">#REF!</definedName>
    <definedName name="BN623P6K4">#REF!</definedName>
    <definedName name="BN623P6K5">#REF!</definedName>
    <definedName name="BN623P6K6">#REF!</definedName>
    <definedName name="BN623P6K7">#REF!</definedName>
    <definedName name="BN623P6K8">#REF!</definedName>
    <definedName name="BN623P6K9">#REF!</definedName>
    <definedName name="BN623P7K10">#REF!</definedName>
    <definedName name="BN623P7K3">#REF!</definedName>
    <definedName name="BN623P7K4">#REF!</definedName>
    <definedName name="BN623P7K5">#REF!</definedName>
    <definedName name="BN623P7K6">#REF!</definedName>
    <definedName name="BN623P7K7">#REF!</definedName>
    <definedName name="BN623P7K8">#REF!</definedName>
    <definedName name="BN623P7K9">#REF!</definedName>
    <definedName name="BN623P8K10">#REF!</definedName>
    <definedName name="BN623P8K3">#REF!</definedName>
    <definedName name="BN623P8K4">#REF!</definedName>
    <definedName name="BN623P8K5">#REF!</definedName>
    <definedName name="BN623P8K6">#REF!</definedName>
    <definedName name="BN623P8K7">#REF!</definedName>
    <definedName name="BN623P8K8">#REF!</definedName>
    <definedName name="BN623P8K9">#REF!</definedName>
    <definedName name="BN623P9K10">#REF!</definedName>
    <definedName name="BN623P9K3">#REF!</definedName>
    <definedName name="BN623P9K4">#REF!</definedName>
    <definedName name="BN623P9K5">#REF!</definedName>
    <definedName name="BN623P9K6">#REF!</definedName>
    <definedName name="BN623P9K7">#REF!</definedName>
    <definedName name="BN623P9K8">#REF!</definedName>
    <definedName name="BN623P9K9">#REF!</definedName>
    <definedName name="BN627P10K10">#REF!</definedName>
    <definedName name="BN627P10K3">#REF!</definedName>
    <definedName name="BN627P10K4">#REF!</definedName>
    <definedName name="BN627P10K5">#REF!</definedName>
    <definedName name="BN627P10K6">#REF!</definedName>
    <definedName name="BN627P10K7">#REF!</definedName>
    <definedName name="BN627P10K8">#REF!</definedName>
    <definedName name="BN627P10K9">#REF!</definedName>
    <definedName name="BN627P11K10">#REF!</definedName>
    <definedName name="BN627P11K3">#REF!</definedName>
    <definedName name="BN627P11K4">#REF!</definedName>
    <definedName name="BN627P11K5">#REF!</definedName>
    <definedName name="BN627P11K6">#REF!</definedName>
    <definedName name="BN627P11K7">#REF!</definedName>
    <definedName name="BN627P11K8">#REF!</definedName>
    <definedName name="BN627P11K9">#REF!</definedName>
    <definedName name="BN627P12K10">#REF!</definedName>
    <definedName name="BN627P12K3">#REF!</definedName>
    <definedName name="BN627P12K4">#REF!</definedName>
    <definedName name="BN627P12K5">#REF!</definedName>
    <definedName name="BN627P12K6">#REF!</definedName>
    <definedName name="BN627P12K7">#REF!</definedName>
    <definedName name="BN627P12K8">#REF!</definedName>
    <definedName name="BN627P12K9">#REF!</definedName>
    <definedName name="BN627P13K10">#REF!</definedName>
    <definedName name="BN627P13K3">#REF!</definedName>
    <definedName name="BN627P13K4">#REF!</definedName>
    <definedName name="BN627P13K5">#REF!</definedName>
    <definedName name="BN627P13K6">#REF!</definedName>
    <definedName name="BN627P13K7">#REF!</definedName>
    <definedName name="BN627P13K8">#REF!</definedName>
    <definedName name="BN627P13K9">#REF!</definedName>
    <definedName name="BN627P14K10">#REF!</definedName>
    <definedName name="BN627P14K3">#REF!</definedName>
    <definedName name="BN627P14K4">#REF!</definedName>
    <definedName name="BN627P14K5">#REF!</definedName>
    <definedName name="BN627P14K6">#REF!</definedName>
    <definedName name="BN627P14K7">#REF!</definedName>
    <definedName name="BN627P14K8">#REF!</definedName>
    <definedName name="BN627P14K9">#REF!</definedName>
    <definedName name="BN627P15K10">#REF!</definedName>
    <definedName name="BN627P15K3">#REF!</definedName>
    <definedName name="BN627P15K4">#REF!</definedName>
    <definedName name="BN627P15K5">#REF!</definedName>
    <definedName name="BN627P15K6">#REF!</definedName>
    <definedName name="BN627P15K7">#REF!</definedName>
    <definedName name="BN627P15K8">#REF!</definedName>
    <definedName name="BN627P15K9">#REF!</definedName>
    <definedName name="BN627P16K10">#REF!</definedName>
    <definedName name="BN627P16K3">#REF!</definedName>
    <definedName name="BN627P16K4">#REF!</definedName>
    <definedName name="BN627P16K5">#REF!</definedName>
    <definedName name="BN627P16K6">#REF!</definedName>
    <definedName name="BN627P16K7">#REF!</definedName>
    <definedName name="BN627P16K8">#REF!</definedName>
    <definedName name="BN627P16K9">#REF!</definedName>
    <definedName name="BN627P17K10">#REF!</definedName>
    <definedName name="BN627P17K3">#REF!</definedName>
    <definedName name="BN627P17K4">#REF!</definedName>
    <definedName name="BN627P17K5">#REF!</definedName>
    <definedName name="BN627P17K6">#REF!</definedName>
    <definedName name="BN627P17K7">#REF!</definedName>
    <definedName name="BN627P17K8">#REF!</definedName>
    <definedName name="BN627P17K9">#REF!</definedName>
    <definedName name="BN627P18K10">#REF!</definedName>
    <definedName name="BN627P18K3">#REF!</definedName>
    <definedName name="BN627P18K4">#REF!</definedName>
    <definedName name="BN627P18K5">#REF!</definedName>
    <definedName name="BN627P18K6">#REF!</definedName>
    <definedName name="BN627P18K7">#REF!</definedName>
    <definedName name="BN627P18K8">#REF!</definedName>
    <definedName name="BN627P18K9">#REF!</definedName>
    <definedName name="BN627P19K10">#REF!</definedName>
    <definedName name="BN627P19K3">#REF!</definedName>
    <definedName name="BN627P19K4">#REF!</definedName>
    <definedName name="BN627P19K5">#REF!</definedName>
    <definedName name="BN627P19K6">#REF!</definedName>
    <definedName name="BN627P19K7">#REF!</definedName>
    <definedName name="BN627P19K8">#REF!</definedName>
    <definedName name="BN627P19K9">#REF!</definedName>
    <definedName name="BN627P1K10">#REF!</definedName>
    <definedName name="BN627P1K3">#REF!</definedName>
    <definedName name="BN627P1K4">#REF!</definedName>
    <definedName name="BN627P1K5">#REF!</definedName>
    <definedName name="BN627P1K6">#REF!</definedName>
    <definedName name="BN627P1K7">#REF!</definedName>
    <definedName name="BN627P1K8">#REF!</definedName>
    <definedName name="BN627P1K9">#REF!</definedName>
    <definedName name="BN627P20K10">#REF!</definedName>
    <definedName name="BN627P20K3">#REF!</definedName>
    <definedName name="BN627P20K4">#REF!</definedName>
    <definedName name="BN627P20K5">#REF!</definedName>
    <definedName name="BN627P20K6">#REF!</definedName>
    <definedName name="BN627P20K7">#REF!</definedName>
    <definedName name="BN627P20K8">#REF!</definedName>
    <definedName name="BN627P20K9">#REF!</definedName>
    <definedName name="BN627P21K10">#REF!</definedName>
    <definedName name="BN627P21K3">#REF!</definedName>
    <definedName name="BN627P21K4">#REF!</definedName>
    <definedName name="BN627P21K5">#REF!</definedName>
    <definedName name="BN627P21K6">#REF!</definedName>
    <definedName name="BN627P21K7">#REF!</definedName>
    <definedName name="BN627P21K8">#REF!</definedName>
    <definedName name="BN627P21K9">#REF!</definedName>
    <definedName name="BN627P22K10">#REF!</definedName>
    <definedName name="BN627P22K3">#REF!</definedName>
    <definedName name="BN627P22K4">#REF!</definedName>
    <definedName name="BN627P22K5">#REF!</definedName>
    <definedName name="BN627P22K6">#REF!</definedName>
    <definedName name="BN627P22K7">#REF!</definedName>
    <definedName name="BN627P22K8">#REF!</definedName>
    <definedName name="BN627P22K9">#REF!</definedName>
    <definedName name="BN627P2K10">#REF!</definedName>
    <definedName name="BN627P2K3">#REF!</definedName>
    <definedName name="BN627P2K4">#REF!</definedName>
    <definedName name="BN627P2K5">#REF!</definedName>
    <definedName name="BN627P2K6">#REF!</definedName>
    <definedName name="BN627P2K7">#REF!</definedName>
    <definedName name="BN627P2K8">#REF!</definedName>
    <definedName name="BN627P2K9">#REF!</definedName>
    <definedName name="BN627P3K10">#REF!</definedName>
    <definedName name="BN627P3K3">#REF!</definedName>
    <definedName name="BN627P3K4">#REF!</definedName>
    <definedName name="BN627P3K5">#REF!</definedName>
    <definedName name="BN627P3K6">#REF!</definedName>
    <definedName name="BN627P3K7">#REF!</definedName>
    <definedName name="BN627P3K8">#REF!</definedName>
    <definedName name="BN627P3K9">#REF!</definedName>
    <definedName name="BN627P4K10">#REF!</definedName>
    <definedName name="BN627P4K3">#REF!</definedName>
    <definedName name="BN627P4K4">#REF!</definedName>
    <definedName name="BN627P4K5">#REF!</definedName>
    <definedName name="BN627P4K6">#REF!</definedName>
    <definedName name="BN627P4K7">#REF!</definedName>
    <definedName name="BN627P4K8">#REF!</definedName>
    <definedName name="BN627P4K9">#REF!</definedName>
    <definedName name="BN627P5K10">#REF!</definedName>
    <definedName name="BN627P5K3">#REF!</definedName>
    <definedName name="BN627P5K4">#REF!</definedName>
    <definedName name="BN627P5K5">#REF!</definedName>
    <definedName name="BN627P5K6">#REF!</definedName>
    <definedName name="BN627P5K7">#REF!</definedName>
    <definedName name="BN627P5K8">#REF!</definedName>
    <definedName name="BN627P5K9">#REF!</definedName>
    <definedName name="BN627P6K10">#REF!</definedName>
    <definedName name="BN627P6K3">#REF!</definedName>
    <definedName name="BN627P6K4">#REF!</definedName>
    <definedName name="BN627P6K5">#REF!</definedName>
    <definedName name="BN627P6K6">#REF!</definedName>
    <definedName name="BN627P6K7">#REF!</definedName>
    <definedName name="BN627P6K8">#REF!</definedName>
    <definedName name="BN627P6K9">#REF!</definedName>
    <definedName name="BN627P7K10">#REF!</definedName>
    <definedName name="BN627P7K3">#REF!</definedName>
    <definedName name="BN627P7K4">#REF!</definedName>
    <definedName name="BN627P7K5">#REF!</definedName>
    <definedName name="BN627P7K6">#REF!</definedName>
    <definedName name="BN627P7K7">#REF!</definedName>
    <definedName name="BN627P7K8">#REF!</definedName>
    <definedName name="BN627P7K9">#REF!</definedName>
    <definedName name="BN627P8K10">#REF!</definedName>
    <definedName name="BN627P8K3">#REF!</definedName>
    <definedName name="BN627P8K4">#REF!</definedName>
    <definedName name="BN627P8K5">#REF!</definedName>
    <definedName name="BN627P8K6">#REF!</definedName>
    <definedName name="BN627P8K7">#REF!</definedName>
    <definedName name="BN627P8K8">#REF!</definedName>
    <definedName name="BN627P8K9">#REF!</definedName>
    <definedName name="BN627P9K10">#REF!</definedName>
    <definedName name="BN627P9K3">#REF!</definedName>
    <definedName name="BN627P9K4">#REF!</definedName>
    <definedName name="BN627P9K5">#REF!</definedName>
    <definedName name="BN627P9K6">#REF!</definedName>
    <definedName name="BN627P9K7">#REF!</definedName>
    <definedName name="BN627P9K8">#REF!</definedName>
    <definedName name="BN627P9K9">#REF!</definedName>
    <definedName name="BN628P10K10">#REF!</definedName>
    <definedName name="BN628P10K3">#REF!</definedName>
    <definedName name="BN628P10K4">#REF!</definedName>
    <definedName name="BN628P10K5">#REF!</definedName>
    <definedName name="BN628P10K6">#REF!</definedName>
    <definedName name="BN628P10K7">#REF!</definedName>
    <definedName name="BN628P10K8">#REF!</definedName>
    <definedName name="BN628P10K9">#REF!</definedName>
    <definedName name="BN628P11K10">#REF!</definedName>
    <definedName name="BN628P11K3">#REF!</definedName>
    <definedName name="BN628P11K4">#REF!</definedName>
    <definedName name="BN628P11K5">#REF!</definedName>
    <definedName name="BN628P11K6">#REF!</definedName>
    <definedName name="BN628P11K7">#REF!</definedName>
    <definedName name="BN628P11K8">#REF!</definedName>
    <definedName name="BN628P11K9">#REF!</definedName>
    <definedName name="BN628P12K10">#REF!</definedName>
    <definedName name="BN628P12K3">#REF!</definedName>
    <definedName name="BN628P12K4">#REF!</definedName>
    <definedName name="BN628P12K5">#REF!</definedName>
    <definedName name="BN628P12K6">#REF!</definedName>
    <definedName name="BN628P12K7">#REF!</definedName>
    <definedName name="BN628P12K8">#REF!</definedName>
    <definedName name="BN628P12K9">#REF!</definedName>
    <definedName name="BN628P13K10">#REF!</definedName>
    <definedName name="BN628P13K3">#REF!</definedName>
    <definedName name="BN628P13K4">#REF!</definedName>
    <definedName name="BN628P13K5">#REF!</definedName>
    <definedName name="BN628P13K6">#REF!</definedName>
    <definedName name="BN628P13K7">#REF!</definedName>
    <definedName name="BN628P13K8">#REF!</definedName>
    <definedName name="BN628P13K9">#REF!</definedName>
    <definedName name="BN628P14K10">#REF!</definedName>
    <definedName name="BN628P14K3">#REF!</definedName>
    <definedName name="BN628P14K4">#REF!</definedName>
    <definedName name="BN628P14K5">#REF!</definedName>
    <definedName name="BN628P14K6">#REF!</definedName>
    <definedName name="BN628P14K7">#REF!</definedName>
    <definedName name="BN628P14K8">#REF!</definedName>
    <definedName name="BN628P14K9">#REF!</definedName>
    <definedName name="BN628P15K10">#REF!</definedName>
    <definedName name="BN628P15K3">#REF!</definedName>
    <definedName name="BN628P15K4">#REF!</definedName>
    <definedName name="BN628P15K5">#REF!</definedName>
    <definedName name="BN628P15K6">#REF!</definedName>
    <definedName name="BN628P15K7">#REF!</definedName>
    <definedName name="BN628P15K8">#REF!</definedName>
    <definedName name="BN628P15K9">#REF!</definedName>
    <definedName name="BN628P16K10">#REF!</definedName>
    <definedName name="BN628P16K3">#REF!</definedName>
    <definedName name="BN628P16K4">#REF!</definedName>
    <definedName name="BN628P16K5">#REF!</definedName>
    <definedName name="BN628P16K6">#REF!</definedName>
    <definedName name="BN628P16K7">#REF!</definedName>
    <definedName name="BN628P16K8">#REF!</definedName>
    <definedName name="BN628P16K9">#REF!</definedName>
    <definedName name="BN628P17K10">#REF!</definedName>
    <definedName name="BN628P17K3">#REF!</definedName>
    <definedName name="BN628P17K4">#REF!</definedName>
    <definedName name="BN628P17K5">#REF!</definedName>
    <definedName name="BN628P17K6">#REF!</definedName>
    <definedName name="BN628P17K7">#REF!</definedName>
    <definedName name="BN628P17K8">#REF!</definedName>
    <definedName name="BN628P17K9">#REF!</definedName>
    <definedName name="BN628P18K10">#REF!</definedName>
    <definedName name="BN628P18K3">#REF!</definedName>
    <definedName name="BN628P18K4">#REF!</definedName>
    <definedName name="BN628P18K5">#REF!</definedName>
    <definedName name="BN628P18K6">#REF!</definedName>
    <definedName name="BN628P18K7">#REF!</definedName>
    <definedName name="BN628P18K8">#REF!</definedName>
    <definedName name="BN628P18K9">#REF!</definedName>
    <definedName name="BN628P19K10">#REF!</definedName>
    <definedName name="BN628P19K3">#REF!</definedName>
    <definedName name="BN628P19K4">#REF!</definedName>
    <definedName name="BN628P19K5">#REF!</definedName>
    <definedName name="BN628P19K6">#REF!</definedName>
    <definedName name="BN628P19K7">#REF!</definedName>
    <definedName name="BN628P19K8">#REF!</definedName>
    <definedName name="BN628P19K9">#REF!</definedName>
    <definedName name="BN628P1K10">#REF!</definedName>
    <definedName name="BN628P1K3">#REF!</definedName>
    <definedName name="BN628P1K4">#REF!</definedName>
    <definedName name="BN628P1K5">#REF!</definedName>
    <definedName name="BN628P1K6">#REF!</definedName>
    <definedName name="BN628P1K7">#REF!</definedName>
    <definedName name="BN628P1K8">#REF!</definedName>
    <definedName name="BN628P1K9">#REF!</definedName>
    <definedName name="BN628P20K10">#REF!</definedName>
    <definedName name="BN628P20K3">#REF!</definedName>
    <definedName name="BN628P20K4">#REF!</definedName>
    <definedName name="BN628P20K5">#REF!</definedName>
    <definedName name="BN628P20K6">#REF!</definedName>
    <definedName name="BN628P20K7">#REF!</definedName>
    <definedName name="BN628P20K8">#REF!</definedName>
    <definedName name="BN628P20K9">#REF!</definedName>
    <definedName name="BN628P21K10">#REF!</definedName>
    <definedName name="BN628P21K3">#REF!</definedName>
    <definedName name="BN628P21K4">#REF!</definedName>
    <definedName name="BN628P21K5">#REF!</definedName>
    <definedName name="BN628P21K6">#REF!</definedName>
    <definedName name="BN628P21K7">#REF!</definedName>
    <definedName name="BN628P21K8">#REF!</definedName>
    <definedName name="BN628P21K9">#REF!</definedName>
    <definedName name="BN628P22K10">#REF!</definedName>
    <definedName name="BN628P22K3">#REF!</definedName>
    <definedName name="BN628P22K4">#REF!</definedName>
    <definedName name="BN628P22K5">#REF!</definedName>
    <definedName name="BN628P22K6">#REF!</definedName>
    <definedName name="BN628P22K7">#REF!</definedName>
    <definedName name="BN628P22K8">#REF!</definedName>
    <definedName name="BN628P22K9">#REF!</definedName>
    <definedName name="BN628P2K10">#REF!</definedName>
    <definedName name="BN628P2K3">#REF!</definedName>
    <definedName name="BN628P2K4">#REF!</definedName>
    <definedName name="BN628P2K5">#REF!</definedName>
    <definedName name="BN628P2K6">#REF!</definedName>
    <definedName name="BN628P2K7">#REF!</definedName>
    <definedName name="BN628P2K8">#REF!</definedName>
    <definedName name="BN628P2K9">#REF!</definedName>
    <definedName name="BN628P3K10">#REF!</definedName>
    <definedName name="BN628P3K3">#REF!</definedName>
    <definedName name="BN628P3K4">#REF!</definedName>
    <definedName name="BN628P3K5">#REF!</definedName>
    <definedName name="BN628P3K6">#REF!</definedName>
    <definedName name="BN628P3K7">#REF!</definedName>
    <definedName name="BN628P3K8">#REF!</definedName>
    <definedName name="BN628P3K9">#REF!</definedName>
    <definedName name="BN628P4K10">#REF!</definedName>
    <definedName name="BN628P4K3">#REF!</definedName>
    <definedName name="BN628P4K4">#REF!</definedName>
    <definedName name="BN628P4K5">#REF!</definedName>
    <definedName name="BN628P4K6">#REF!</definedName>
    <definedName name="BN628P4K7">#REF!</definedName>
    <definedName name="BN628P4K8">#REF!</definedName>
    <definedName name="BN628P4K9">#REF!</definedName>
    <definedName name="BN628P5K10">#REF!</definedName>
    <definedName name="BN628P5K3">#REF!</definedName>
    <definedName name="BN628P5K4">#REF!</definedName>
    <definedName name="BN628P5K5">#REF!</definedName>
    <definedName name="BN628P5K6">#REF!</definedName>
    <definedName name="BN628P5K7">#REF!</definedName>
    <definedName name="BN628P5K8">#REF!</definedName>
    <definedName name="BN628P5K9">#REF!</definedName>
    <definedName name="BN628P6K10">#REF!</definedName>
    <definedName name="BN628P6K3">#REF!</definedName>
    <definedName name="BN628P6K4">#REF!</definedName>
    <definedName name="BN628P6K5">#REF!</definedName>
    <definedName name="BN628P6K6">#REF!</definedName>
    <definedName name="BN628P6K7">#REF!</definedName>
    <definedName name="BN628P6K8">#REF!</definedName>
    <definedName name="BN628P6K9">#REF!</definedName>
    <definedName name="BN628P7K10">#REF!</definedName>
    <definedName name="BN628P7K3">#REF!</definedName>
    <definedName name="BN628P7K4">#REF!</definedName>
    <definedName name="BN628P7K5">#REF!</definedName>
    <definedName name="BN628P7K6">#REF!</definedName>
    <definedName name="BN628P7K7">#REF!</definedName>
    <definedName name="BN628P7K8">#REF!</definedName>
    <definedName name="BN628P7K9">#REF!</definedName>
    <definedName name="BN628P8K10">#REF!</definedName>
    <definedName name="BN628P8K3">#REF!</definedName>
    <definedName name="BN628P8K4">#REF!</definedName>
    <definedName name="BN628P8K5">#REF!</definedName>
    <definedName name="BN628P8K6">#REF!</definedName>
    <definedName name="BN628P8K7">#REF!</definedName>
    <definedName name="BN628P8K8">#REF!</definedName>
    <definedName name="BN628P8K9">#REF!</definedName>
    <definedName name="BN628P9K10">#REF!</definedName>
    <definedName name="BN628P9K3">#REF!</definedName>
    <definedName name="BN628P9K4">#REF!</definedName>
    <definedName name="BN628P9K5">#REF!</definedName>
    <definedName name="BN628P9K6">#REF!</definedName>
    <definedName name="BN628P9K7">#REF!</definedName>
    <definedName name="BN628P9K8">#REF!</definedName>
    <definedName name="BN628P9K9">#REF!</definedName>
    <definedName name="BN660P10K10">#REF!</definedName>
    <definedName name="BN660P10K3">#REF!</definedName>
    <definedName name="BN660P10K4">#REF!</definedName>
    <definedName name="BN660P10K5">#REF!</definedName>
    <definedName name="BN660P10K6">#REF!</definedName>
    <definedName name="BN660P10K7">#REF!</definedName>
    <definedName name="BN660P10K8">#REF!</definedName>
    <definedName name="BN660P10K9">#REF!</definedName>
    <definedName name="BN660P11K10">#REF!</definedName>
    <definedName name="BN660P11K3">#REF!</definedName>
    <definedName name="BN660P11K4">#REF!</definedName>
    <definedName name="BN660P11K5">#REF!</definedName>
    <definedName name="BN660P11K6">#REF!</definedName>
    <definedName name="BN660P11K7">#REF!</definedName>
    <definedName name="BN660P11K8">#REF!</definedName>
    <definedName name="BN660P11K9">#REF!</definedName>
    <definedName name="BN660P12K10">#REF!</definedName>
    <definedName name="BN660P12K3">#REF!</definedName>
    <definedName name="BN660P12K4">#REF!</definedName>
    <definedName name="BN660P12K5">#REF!</definedName>
    <definedName name="BN660P12K6">#REF!</definedName>
    <definedName name="BN660P12K7">#REF!</definedName>
    <definedName name="BN660P12K8">#REF!</definedName>
    <definedName name="BN660P12K9">#REF!</definedName>
    <definedName name="BN660P13K10">#REF!</definedName>
    <definedName name="BN660P13K3">#REF!</definedName>
    <definedName name="BN660P13K4">#REF!</definedName>
    <definedName name="BN660P13K5">#REF!</definedName>
    <definedName name="BN660P13K6">#REF!</definedName>
    <definedName name="BN660P13K7">#REF!</definedName>
    <definedName name="BN660P13K8">#REF!</definedName>
    <definedName name="BN660P13K9">#REF!</definedName>
    <definedName name="BN660P14K10">#REF!</definedName>
    <definedName name="BN660P14K3">#REF!</definedName>
    <definedName name="BN660P14K4">#REF!</definedName>
    <definedName name="BN660P14K5">#REF!</definedName>
    <definedName name="BN660P14K6">#REF!</definedName>
    <definedName name="BN660P14K7">#REF!</definedName>
    <definedName name="BN660P14K8">#REF!</definedName>
    <definedName name="BN660P14K9">#REF!</definedName>
    <definedName name="BN660P15K10">#REF!</definedName>
    <definedName name="BN660P15K3">#REF!</definedName>
    <definedName name="BN660P15K4">#REF!</definedName>
    <definedName name="BN660P15K5">#REF!</definedName>
    <definedName name="BN660P15K6">#REF!</definedName>
    <definedName name="BN660P15K7">#REF!</definedName>
    <definedName name="BN660P15K8">#REF!</definedName>
    <definedName name="BN660P15K9">#REF!</definedName>
    <definedName name="BN660P16K10">#REF!</definedName>
    <definedName name="BN660P16K3">#REF!</definedName>
    <definedName name="BN660P16K4">#REF!</definedName>
    <definedName name="BN660P16K5">#REF!</definedName>
    <definedName name="BN660P16K6">#REF!</definedName>
    <definedName name="BN660P16K7">#REF!</definedName>
    <definedName name="BN660P16K8">#REF!</definedName>
    <definedName name="BN660P16K9">#REF!</definedName>
    <definedName name="BN660P17K10">#REF!</definedName>
    <definedName name="BN660P17K3">#REF!</definedName>
    <definedName name="BN660P17K4">#REF!</definedName>
    <definedName name="BN660P17K5">#REF!</definedName>
    <definedName name="BN660P17K6">#REF!</definedName>
    <definedName name="BN660P17K7">#REF!</definedName>
    <definedName name="BN660P17K8">#REF!</definedName>
    <definedName name="BN660P17K9">#REF!</definedName>
    <definedName name="BN660P18K10">#REF!</definedName>
    <definedName name="BN660P18K3">#REF!</definedName>
    <definedName name="BN660P18K4">#REF!</definedName>
    <definedName name="BN660P18K5">#REF!</definedName>
    <definedName name="BN660P18K6">#REF!</definedName>
    <definedName name="BN660P18K7">#REF!</definedName>
    <definedName name="BN660P18K8">#REF!</definedName>
    <definedName name="BN660P18K9">#REF!</definedName>
    <definedName name="BN660P19K10">#REF!</definedName>
    <definedName name="BN660P19K3">#REF!</definedName>
    <definedName name="BN660P19K4">#REF!</definedName>
    <definedName name="BN660P19K5">#REF!</definedName>
    <definedName name="BN660P19K6">#REF!</definedName>
    <definedName name="BN660P19K7">#REF!</definedName>
    <definedName name="BN660P19K8">#REF!</definedName>
    <definedName name="BN660P19K9">#REF!</definedName>
    <definedName name="BN660P1K10">#REF!</definedName>
    <definedName name="BN660P1K3">#REF!</definedName>
    <definedName name="BN660P1K4">#REF!</definedName>
    <definedName name="BN660P1K5">#REF!</definedName>
    <definedName name="BN660P1K6">#REF!</definedName>
    <definedName name="BN660P1K7">#REF!</definedName>
    <definedName name="BN660P1K8">#REF!</definedName>
    <definedName name="BN660P1K9">#REF!</definedName>
    <definedName name="BN660P20K10">#REF!</definedName>
    <definedName name="BN660P20K3">#REF!</definedName>
    <definedName name="BN660P20K4">#REF!</definedName>
    <definedName name="BN660P20K5">#REF!</definedName>
    <definedName name="BN660P20K6">#REF!</definedName>
    <definedName name="BN660P20K7">#REF!</definedName>
    <definedName name="BN660P20K8">#REF!</definedName>
    <definedName name="BN660P20K9">#REF!</definedName>
    <definedName name="BN660P21K10">#REF!</definedName>
    <definedName name="BN660P21K3">#REF!</definedName>
    <definedName name="BN660P21K4">#REF!</definedName>
    <definedName name="BN660P21K5">#REF!</definedName>
    <definedName name="BN660P21K6">#REF!</definedName>
    <definedName name="BN660P21K7">#REF!</definedName>
    <definedName name="BN660P21K8">#REF!</definedName>
    <definedName name="BN660P21K9">#REF!</definedName>
    <definedName name="BN660P22K10">#REF!</definedName>
    <definedName name="BN660P22K3">#REF!</definedName>
    <definedName name="BN660P22K4">#REF!</definedName>
    <definedName name="BN660P22K5">#REF!</definedName>
    <definedName name="BN660P22K6">#REF!</definedName>
    <definedName name="BN660P22K7">#REF!</definedName>
    <definedName name="BN660P22K8">#REF!</definedName>
    <definedName name="BN660P22K9">#REF!</definedName>
    <definedName name="BN660P2K10">#REF!</definedName>
    <definedName name="BN660P2K3">#REF!</definedName>
    <definedName name="BN660P2K4">#REF!</definedName>
    <definedName name="BN660P2K5">#REF!</definedName>
    <definedName name="BN660P2K6">#REF!</definedName>
    <definedName name="BN660P2K7">#REF!</definedName>
    <definedName name="BN660P2K8">#REF!</definedName>
    <definedName name="BN660P2K9">#REF!</definedName>
    <definedName name="BN660P3K10">#REF!</definedName>
    <definedName name="BN660P3K3">#REF!</definedName>
    <definedName name="BN660P3K4">#REF!</definedName>
    <definedName name="BN660P3K5">#REF!</definedName>
    <definedName name="BN660P3K6">#REF!</definedName>
    <definedName name="BN660P3K7">#REF!</definedName>
    <definedName name="BN660P3K8">#REF!</definedName>
    <definedName name="BN660P3K9">#REF!</definedName>
    <definedName name="BN660P4K10">#REF!</definedName>
    <definedName name="BN660P4K3">#REF!</definedName>
    <definedName name="BN660P4K4">#REF!</definedName>
    <definedName name="BN660P4K5">#REF!</definedName>
    <definedName name="BN660P4K6">#REF!</definedName>
    <definedName name="BN660P4K7">#REF!</definedName>
    <definedName name="BN660P4K8">#REF!</definedName>
    <definedName name="BN660P4K9">#REF!</definedName>
    <definedName name="BN660P5K10">#REF!</definedName>
    <definedName name="BN660P5K3">#REF!</definedName>
    <definedName name="BN660P5K4">#REF!</definedName>
    <definedName name="BN660P5K5">#REF!</definedName>
    <definedName name="BN660P5K6">#REF!</definedName>
    <definedName name="BN660P5K7">#REF!</definedName>
    <definedName name="BN660P5K8">#REF!</definedName>
    <definedName name="BN660P5K9">#REF!</definedName>
    <definedName name="BN660P6K10">#REF!</definedName>
    <definedName name="BN660P6K3">#REF!</definedName>
    <definedName name="BN660P6K4">#REF!</definedName>
    <definedName name="BN660P6K5">#REF!</definedName>
    <definedName name="BN660P6K6">#REF!</definedName>
    <definedName name="BN660P6K7">#REF!</definedName>
    <definedName name="BN660P6K8">#REF!</definedName>
    <definedName name="BN660P6K9">#REF!</definedName>
    <definedName name="BN660P7K10">#REF!</definedName>
    <definedName name="BN660P7K3">#REF!</definedName>
    <definedName name="BN660P7K4">#REF!</definedName>
    <definedName name="BN660P7K5">#REF!</definedName>
    <definedName name="BN660P7K6">#REF!</definedName>
    <definedName name="BN660P7K7">#REF!</definedName>
    <definedName name="BN660P7K8">#REF!</definedName>
    <definedName name="BN660P7K9">#REF!</definedName>
    <definedName name="BN660P8K10">#REF!</definedName>
    <definedName name="BN660P8K3">#REF!</definedName>
    <definedName name="BN660P8K4">#REF!</definedName>
    <definedName name="BN660P8K5">#REF!</definedName>
    <definedName name="BN660P8K6">#REF!</definedName>
    <definedName name="BN660P8K7">#REF!</definedName>
    <definedName name="BN660P8K8">#REF!</definedName>
    <definedName name="BN660P8K9">#REF!</definedName>
    <definedName name="BN660P9K10">#REF!</definedName>
    <definedName name="BN660P9K3">#REF!</definedName>
    <definedName name="BN660P9K4">#REF!</definedName>
    <definedName name="BN660P9K5">#REF!</definedName>
    <definedName name="BN660P9K6">#REF!</definedName>
    <definedName name="BN660P9K7">#REF!</definedName>
    <definedName name="BN660P9K8">#REF!</definedName>
    <definedName name="BN660P9K9">#REF!</definedName>
    <definedName name="bnbbnvbcvbcvx">#N/A</definedName>
    <definedName name="bnghfh">#N/A</definedName>
    <definedName name="bnmnm">#N/A</definedName>
    <definedName name="BOIL">[29]Heads!$B$15:$W$17</definedName>
    <definedName name="BoilList">[36]Лист!$A$270</definedName>
    <definedName name="BoilQnt">[36]Лист!$B$271</definedName>
    <definedName name="BOQ" localSheetId="8">#REF!</definedName>
    <definedName name="BOQ" localSheetId="9">#REF!</definedName>
    <definedName name="BOQ" localSheetId="10">#REF!</definedName>
    <definedName name="BOQ">#REF!</definedName>
    <definedName name="box" localSheetId="8">#REF!</definedName>
    <definedName name="box" localSheetId="9">#REF!</definedName>
    <definedName name="box" localSheetId="10">#REF!</definedName>
    <definedName name="box">#REF!</definedName>
    <definedName name="BreakDown" localSheetId="8">#REF!</definedName>
    <definedName name="BreakDown" localSheetId="9">#REF!</definedName>
    <definedName name="BreakDown" localSheetId="10">#REF!</definedName>
    <definedName name="BreakDown">#REF!</definedName>
    <definedName name="BudPotrEE">[36]Параметры!$B$9</definedName>
    <definedName name="BudPotrEEList">[36]Лист!$A$120</definedName>
    <definedName name="BudPotrTE">[36]Лист!$B$311</definedName>
    <definedName name="BudPotrTEList">[36]Лист!$A$310</definedName>
    <definedName name="Bust" localSheetId="8">#REF!</definedName>
    <definedName name="Bust" localSheetId="9">#REF!</definedName>
    <definedName name="Bust" localSheetId="10">#REF!</definedName>
    <definedName name="Bust">#REF!</definedName>
    <definedName name="Button_130">"can270398v2t05_Выпуск__реализация__запасы_Таблица"</definedName>
    <definedName name="BuzPotrEE">[36]Параметры!$B$8</definedName>
    <definedName name="bv">#N/A</definedName>
    <definedName name="BV144P10K10">#REF!</definedName>
    <definedName name="BV144P10K3">#REF!</definedName>
    <definedName name="BV144P10K4">#REF!</definedName>
    <definedName name="BV144P10K5">#REF!</definedName>
    <definedName name="BV144P10K6">#REF!</definedName>
    <definedName name="BV144P10K7">#REF!</definedName>
    <definedName name="BV144P10K8">#REF!</definedName>
    <definedName name="BV144P10K9">#REF!</definedName>
    <definedName name="BV144P11K10">#REF!</definedName>
    <definedName name="BV144P11K3">#REF!</definedName>
    <definedName name="BV144P11K4">#REF!</definedName>
    <definedName name="BV144P11K5">#REF!</definedName>
    <definedName name="BV144P11K6">#REF!</definedName>
    <definedName name="BV144P11K7">#REF!</definedName>
    <definedName name="BV144P11K8">#REF!</definedName>
    <definedName name="BV144P11K9">#REF!</definedName>
    <definedName name="BV144P12K10">#REF!</definedName>
    <definedName name="BV144P12K3">#REF!</definedName>
    <definedName name="BV144P12K4">#REF!</definedName>
    <definedName name="BV144P12K5">#REF!</definedName>
    <definedName name="BV144P12K6">#REF!</definedName>
    <definedName name="BV144P12K7">#REF!</definedName>
    <definedName name="BV144P12K8">#REF!</definedName>
    <definedName name="BV144P12K9">#REF!</definedName>
    <definedName name="BV144P13K10">#REF!</definedName>
    <definedName name="BV144P13K3">#REF!</definedName>
    <definedName name="BV144P13K4">#REF!</definedName>
    <definedName name="BV144P13K5">#REF!</definedName>
    <definedName name="BV144P13K6">#REF!</definedName>
    <definedName name="BV144P13K7">#REF!</definedName>
    <definedName name="BV144P13K8">#REF!</definedName>
    <definedName name="BV144P13K9">#REF!</definedName>
    <definedName name="BV144P14K10">#REF!</definedName>
    <definedName name="BV144P14K3">#REF!</definedName>
    <definedName name="BV144P14K4">#REF!</definedName>
    <definedName name="BV144P14K5">#REF!</definedName>
    <definedName name="BV144P14K6">#REF!</definedName>
    <definedName name="BV144P14K7">#REF!</definedName>
    <definedName name="BV144P14K8">#REF!</definedName>
    <definedName name="BV144P14K9">#REF!</definedName>
    <definedName name="BV144P15K10">#REF!</definedName>
    <definedName name="BV144P15K3">#REF!</definedName>
    <definedName name="BV144P15K4">#REF!</definedName>
    <definedName name="BV144P15K5">#REF!</definedName>
    <definedName name="BV144P15K6">#REF!</definedName>
    <definedName name="BV144P15K7">#REF!</definedName>
    <definedName name="BV144P15K8">#REF!</definedName>
    <definedName name="BV144P15K9">#REF!</definedName>
    <definedName name="BV144P16K10">#REF!</definedName>
    <definedName name="BV144P16K3">#REF!</definedName>
    <definedName name="BV144P16K4">#REF!</definedName>
    <definedName name="BV144P16K5">#REF!</definedName>
    <definedName name="BV144P16K6">#REF!</definedName>
    <definedName name="BV144P16K7">#REF!</definedName>
    <definedName name="BV144P16K8">#REF!</definedName>
    <definedName name="BV144P16K9">#REF!</definedName>
    <definedName name="BV144P17K10">#REF!</definedName>
    <definedName name="BV144P17K3">#REF!</definedName>
    <definedName name="BV144P17K4">#REF!</definedName>
    <definedName name="BV144P17K5">#REF!</definedName>
    <definedName name="BV144P17K6">#REF!</definedName>
    <definedName name="BV144P17K7">#REF!</definedName>
    <definedName name="BV144P17K8">#REF!</definedName>
    <definedName name="BV144P17K9">#REF!</definedName>
    <definedName name="BV144P18K10">#REF!</definedName>
    <definedName name="BV144P18K3">#REF!</definedName>
    <definedName name="BV144P18K4">#REF!</definedName>
    <definedName name="BV144P18K5">#REF!</definedName>
    <definedName name="BV144P18K6">#REF!</definedName>
    <definedName name="BV144P18K7">#REF!</definedName>
    <definedName name="BV144P18K8">#REF!</definedName>
    <definedName name="BV144P18K9">#REF!</definedName>
    <definedName name="BV144P19K10">#REF!</definedName>
    <definedName name="BV144P19K3">#REF!</definedName>
    <definedName name="BV144P19K4">#REF!</definedName>
    <definedName name="BV144P19K5">#REF!</definedName>
    <definedName name="BV144P19K6">#REF!</definedName>
    <definedName name="BV144P19K7">#REF!</definedName>
    <definedName name="BV144P19K8">#REF!</definedName>
    <definedName name="BV144P19K9">#REF!</definedName>
    <definedName name="BV144P1K10">#REF!</definedName>
    <definedName name="BV144P1K3">#REF!</definedName>
    <definedName name="BV144P1K4">#REF!</definedName>
    <definedName name="BV144P1K5">#REF!</definedName>
    <definedName name="BV144P1K6">#REF!</definedName>
    <definedName name="BV144P1K7">#REF!</definedName>
    <definedName name="BV144P1K8">#REF!</definedName>
    <definedName name="BV144P1K9">#REF!</definedName>
    <definedName name="BV144P20K10">#REF!</definedName>
    <definedName name="BV144P20K3">#REF!</definedName>
    <definedName name="BV144P20K4">#REF!</definedName>
    <definedName name="BV144P20K5">#REF!</definedName>
    <definedName name="BV144P20K6">#REF!</definedName>
    <definedName name="BV144P20K7">#REF!</definedName>
    <definedName name="BV144P20K8">#REF!</definedName>
    <definedName name="BV144P20K9">#REF!</definedName>
    <definedName name="BV144P21K10">#REF!</definedName>
    <definedName name="BV144P21K3">#REF!</definedName>
    <definedName name="BV144P21K4">#REF!</definedName>
    <definedName name="BV144P21K5">#REF!</definedName>
    <definedName name="BV144P21K6">#REF!</definedName>
    <definedName name="BV144P21K7">#REF!</definedName>
    <definedName name="BV144P21K8">#REF!</definedName>
    <definedName name="BV144P21K9">#REF!</definedName>
    <definedName name="BV144P22K10">#REF!</definedName>
    <definedName name="BV144P22K3">#REF!</definedName>
    <definedName name="BV144P22K4">#REF!</definedName>
    <definedName name="BV144P22K5">#REF!</definedName>
    <definedName name="BV144P22K6">#REF!</definedName>
    <definedName name="BV144P22K7">#REF!</definedName>
    <definedName name="BV144P22K8">#REF!</definedName>
    <definedName name="BV144P22K9">#REF!</definedName>
    <definedName name="BV144P2K10">#REF!</definedName>
    <definedName name="BV144P2K3">#REF!</definedName>
    <definedName name="BV144P2K4">#REF!</definedName>
    <definedName name="BV144P2K5">#REF!</definedName>
    <definedName name="BV144P2K6">#REF!</definedName>
    <definedName name="BV144P2K7">#REF!</definedName>
    <definedName name="BV144P2K8">#REF!</definedName>
    <definedName name="BV144P2K9">#REF!</definedName>
    <definedName name="BV144P3K10">#REF!</definedName>
    <definedName name="BV144P3K3">#REF!</definedName>
    <definedName name="BV144P3K4">#REF!</definedName>
    <definedName name="BV144P3K5">#REF!</definedName>
    <definedName name="BV144P3K6">#REF!</definedName>
    <definedName name="BV144P3K7">#REF!</definedName>
    <definedName name="BV144P3K8">#REF!</definedName>
    <definedName name="BV144P3K9">#REF!</definedName>
    <definedName name="BV144P4K10">#REF!</definedName>
    <definedName name="BV144P4K3">#REF!</definedName>
    <definedName name="BV144P4K4">#REF!</definedName>
    <definedName name="BV144P4K5">#REF!</definedName>
    <definedName name="BV144P4K6">#REF!</definedName>
    <definedName name="BV144P4K7">#REF!</definedName>
    <definedName name="BV144P4K8">#REF!</definedName>
    <definedName name="BV144P4K9">#REF!</definedName>
    <definedName name="BV144P5K10">#REF!</definedName>
    <definedName name="BV144P5K3">#REF!</definedName>
    <definedName name="BV144P5K4">#REF!</definedName>
    <definedName name="BV144P5K5">#REF!</definedName>
    <definedName name="BV144P5K6">#REF!</definedName>
    <definedName name="BV144P5K7">#REF!</definedName>
    <definedName name="BV144P5K8">#REF!</definedName>
    <definedName name="BV144P5K9">#REF!</definedName>
    <definedName name="BV144P6K10">#REF!</definedName>
    <definedName name="BV144P6K3">#REF!</definedName>
    <definedName name="BV144P6K4">#REF!</definedName>
    <definedName name="BV144P6K5">#REF!</definedName>
    <definedName name="BV144P6K6">#REF!</definedName>
    <definedName name="BV144P6K7">#REF!</definedName>
    <definedName name="BV144P6K8">#REF!</definedName>
    <definedName name="BV144P6K9">#REF!</definedName>
    <definedName name="BV144P7K10">#REF!</definedName>
    <definedName name="BV144P7K3">#REF!</definedName>
    <definedName name="BV144P7K4">#REF!</definedName>
    <definedName name="BV144P7K5">#REF!</definedName>
    <definedName name="BV144P7K6">#REF!</definedName>
    <definedName name="BV144P7K7">#REF!</definedName>
    <definedName name="BV144P7K8">#REF!</definedName>
    <definedName name="BV144P7K9">#REF!</definedName>
    <definedName name="BV144P8K10">#REF!</definedName>
    <definedName name="BV144P8K3">#REF!</definedName>
    <definedName name="BV144P8K4">#REF!</definedName>
    <definedName name="BV144P8K5">#REF!</definedName>
    <definedName name="BV144P8K6">#REF!</definedName>
    <definedName name="BV144P8K7">#REF!</definedName>
    <definedName name="BV144P8K8">#REF!</definedName>
    <definedName name="BV144P8K9">#REF!</definedName>
    <definedName name="BV144P9K10">#REF!</definedName>
    <definedName name="BV144P9K3">#REF!</definedName>
    <definedName name="BV144P9K4">#REF!</definedName>
    <definedName name="BV144P9K5">#REF!</definedName>
    <definedName name="BV144P9K6">#REF!</definedName>
    <definedName name="BV144P9K7">#REF!</definedName>
    <definedName name="BV144P9K8">#REF!</definedName>
    <definedName name="BV144P9K9">#REF!</definedName>
    <definedName name="BV145P10K10">#REF!</definedName>
    <definedName name="BV145P10K3">#REF!</definedName>
    <definedName name="BV145P10K4">#REF!</definedName>
    <definedName name="BV145P10K5">#REF!</definedName>
    <definedName name="BV145P10K6">#REF!</definedName>
    <definedName name="BV145P10K7">#REF!</definedName>
    <definedName name="BV145P10K8">#REF!</definedName>
    <definedName name="BV145P10K9">#REF!</definedName>
    <definedName name="BV145P11K10">#REF!</definedName>
    <definedName name="BV145P11K3">#REF!</definedName>
    <definedName name="BV145P11K4">#REF!</definedName>
    <definedName name="BV145P11K5">#REF!</definedName>
    <definedName name="BV145P11K6">#REF!</definedName>
    <definedName name="BV145P11K7">#REF!</definedName>
    <definedName name="BV145P11K8">#REF!</definedName>
    <definedName name="BV145P11K9">#REF!</definedName>
    <definedName name="BV145P12K10">#REF!</definedName>
    <definedName name="BV145P12K3">#REF!</definedName>
    <definedName name="BV145P12K4">#REF!</definedName>
    <definedName name="BV145P12K5">#REF!</definedName>
    <definedName name="BV145P12K6">#REF!</definedName>
    <definedName name="BV145P12K7">#REF!</definedName>
    <definedName name="BV145P12K8">#REF!</definedName>
    <definedName name="BV145P12K9">#REF!</definedName>
    <definedName name="BV145P13K10">#REF!</definedName>
    <definedName name="BV145P13K3">#REF!</definedName>
    <definedName name="BV145P13K4">#REF!</definedName>
    <definedName name="BV145P13K5">#REF!</definedName>
    <definedName name="BV145P13K6">#REF!</definedName>
    <definedName name="BV145P13K7">#REF!</definedName>
    <definedName name="BV145P13K8">#REF!</definedName>
    <definedName name="BV145P13K9">#REF!</definedName>
    <definedName name="BV145P14K10">#REF!</definedName>
    <definedName name="BV145P14K3">#REF!</definedName>
    <definedName name="BV145P14K4">#REF!</definedName>
    <definedName name="BV145P14K5">#REF!</definedName>
    <definedName name="BV145P14K6">#REF!</definedName>
    <definedName name="BV145P14K7">#REF!</definedName>
    <definedName name="BV145P14K8">#REF!</definedName>
    <definedName name="BV145P14K9">#REF!</definedName>
    <definedName name="BV145P15K10">#REF!</definedName>
    <definedName name="BV145P15K3">#REF!</definedName>
    <definedName name="BV145P15K4">#REF!</definedName>
    <definedName name="BV145P15K5">#REF!</definedName>
    <definedName name="BV145P15K6">#REF!</definedName>
    <definedName name="BV145P15K7">#REF!</definedName>
    <definedName name="BV145P15K8">#REF!</definedName>
    <definedName name="BV145P15K9">#REF!</definedName>
    <definedName name="BV145P16K10">#REF!</definedName>
    <definedName name="BV145P16K3">#REF!</definedName>
    <definedName name="BV145P16K4">#REF!</definedName>
    <definedName name="BV145P16K5">#REF!</definedName>
    <definedName name="BV145P16K6">#REF!</definedName>
    <definedName name="BV145P16K7">#REF!</definedName>
    <definedName name="BV145P16K8">#REF!</definedName>
    <definedName name="BV145P16K9">#REF!</definedName>
    <definedName name="BV145P17K10">#REF!</definedName>
    <definedName name="BV145P17K3">#REF!</definedName>
    <definedName name="BV145P17K4">#REF!</definedName>
    <definedName name="BV145P17K5">#REF!</definedName>
    <definedName name="BV145P17K6">#REF!</definedName>
    <definedName name="BV145P17K7">#REF!</definedName>
    <definedName name="BV145P17K8">#REF!</definedName>
    <definedName name="BV145P17K9">#REF!</definedName>
    <definedName name="BV145P18K10">#REF!</definedName>
    <definedName name="BV145P18K3">#REF!</definedName>
    <definedName name="BV145P18K4">#REF!</definedName>
    <definedName name="BV145P18K5">#REF!</definedName>
    <definedName name="BV145P18K6">#REF!</definedName>
    <definedName name="BV145P18K7">#REF!</definedName>
    <definedName name="BV145P18K8">#REF!</definedName>
    <definedName name="BV145P18K9">#REF!</definedName>
    <definedName name="BV145P19K10">#REF!</definedName>
    <definedName name="BV145P19K3">#REF!</definedName>
    <definedName name="BV145P19K4">#REF!</definedName>
    <definedName name="BV145P19K5">#REF!</definedName>
    <definedName name="BV145P19K6">#REF!</definedName>
    <definedName name="BV145P19K7">#REF!</definedName>
    <definedName name="BV145P19K8">#REF!</definedName>
    <definedName name="BV145P19K9">#REF!</definedName>
    <definedName name="BV145P1K10">#REF!</definedName>
    <definedName name="BV145P1K3">#REF!</definedName>
    <definedName name="BV145P1K4">#REF!</definedName>
    <definedName name="BV145P1K5">#REF!</definedName>
    <definedName name="BV145P1K6">#REF!</definedName>
    <definedName name="BV145P1K7">#REF!</definedName>
    <definedName name="BV145P1K8">#REF!</definedName>
    <definedName name="BV145P1K9">#REF!</definedName>
    <definedName name="BV145P20K10">#REF!</definedName>
    <definedName name="BV145P20K3">#REF!</definedName>
    <definedName name="BV145P20K4">#REF!</definedName>
    <definedName name="BV145P20K5">#REF!</definedName>
    <definedName name="BV145P20K6">#REF!</definedName>
    <definedName name="BV145P20K7">#REF!</definedName>
    <definedName name="BV145P20K8">#REF!</definedName>
    <definedName name="BV145P20K9">#REF!</definedName>
    <definedName name="BV145P21K10">#REF!</definedName>
    <definedName name="BV145P21K3">#REF!</definedName>
    <definedName name="BV145P21K4">#REF!</definedName>
    <definedName name="BV145P21K5">#REF!</definedName>
    <definedName name="BV145P21K6">#REF!</definedName>
    <definedName name="BV145P21K7">#REF!</definedName>
    <definedName name="BV145P21K8">#REF!</definedName>
    <definedName name="BV145P21K9">#REF!</definedName>
    <definedName name="BV145P22K10">#REF!</definedName>
    <definedName name="BV145P22K3">#REF!</definedName>
    <definedName name="BV145P22K4">#REF!</definedName>
    <definedName name="BV145P22K5">#REF!</definedName>
    <definedName name="BV145P22K6">#REF!</definedName>
    <definedName name="BV145P22K7">#REF!</definedName>
    <definedName name="BV145P22K8">#REF!</definedName>
    <definedName name="BV145P22K9">#REF!</definedName>
    <definedName name="BV145P2K10">#REF!</definedName>
    <definedName name="BV145P2K3">#REF!</definedName>
    <definedName name="BV145P2K4">#REF!</definedName>
    <definedName name="BV145P2K5">#REF!</definedName>
    <definedName name="BV145P2K6">#REF!</definedName>
    <definedName name="BV145P2K7">#REF!</definedName>
    <definedName name="BV145P2K8">#REF!</definedName>
    <definedName name="BV145P2K9">#REF!</definedName>
    <definedName name="BV145P3K10">#REF!</definedName>
    <definedName name="BV145P3K3">#REF!</definedName>
    <definedName name="BV145P3K4">#REF!</definedName>
    <definedName name="BV145P3K5">#REF!</definedName>
    <definedName name="BV145P3K6">#REF!</definedName>
    <definedName name="BV145P3K7">#REF!</definedName>
    <definedName name="BV145P3K8">#REF!</definedName>
    <definedName name="BV145P3K9">#REF!</definedName>
    <definedName name="BV145P4K10">#REF!</definedName>
    <definedName name="BV145P4K3">#REF!</definedName>
    <definedName name="BV145P4K4">#REF!</definedName>
    <definedName name="BV145P4K5">#REF!</definedName>
    <definedName name="BV145P4K6">#REF!</definedName>
    <definedName name="BV145P4K7">#REF!</definedName>
    <definedName name="BV145P4K8">#REF!</definedName>
    <definedName name="BV145P4K9">#REF!</definedName>
    <definedName name="BV145P5K10">#REF!</definedName>
    <definedName name="BV145P5K3">#REF!</definedName>
    <definedName name="BV145P5K4">#REF!</definedName>
    <definedName name="BV145P5K5">#REF!</definedName>
    <definedName name="BV145P5K6">#REF!</definedName>
    <definedName name="BV145P5K7">#REF!</definedName>
    <definedName name="BV145P5K8">#REF!</definedName>
    <definedName name="BV145P5K9">#REF!</definedName>
    <definedName name="BV145P6K10">#REF!</definedName>
    <definedName name="BV145P6K3">#REF!</definedName>
    <definedName name="BV145P6K4">#REF!</definedName>
    <definedName name="BV145P6K5">#REF!</definedName>
    <definedName name="BV145P6K6">#REF!</definedName>
    <definedName name="BV145P6K7">#REF!</definedName>
    <definedName name="BV145P6K8">#REF!</definedName>
    <definedName name="BV145P6K9">#REF!</definedName>
    <definedName name="BV145P7K10">#REF!</definedName>
    <definedName name="BV145P7K3">#REF!</definedName>
    <definedName name="BV145P7K4">#REF!</definedName>
    <definedName name="BV145P7K5">#REF!</definedName>
    <definedName name="BV145P7K6">#REF!</definedName>
    <definedName name="BV145P7K7">#REF!</definedName>
    <definedName name="BV145P7K8">#REF!</definedName>
    <definedName name="BV145P7K9">#REF!</definedName>
    <definedName name="BV145P8K10">#REF!</definedName>
    <definedName name="BV145P8K3">#REF!</definedName>
    <definedName name="BV145P8K4">#REF!</definedName>
    <definedName name="BV145P8K5">#REF!</definedName>
    <definedName name="BV145P8K6">#REF!</definedName>
    <definedName name="BV145P8K7">#REF!</definedName>
    <definedName name="BV145P8K8">#REF!</definedName>
    <definedName name="BV145P8K9">#REF!</definedName>
    <definedName name="BV145P9K10">#REF!</definedName>
    <definedName name="BV145P9K3">#REF!</definedName>
    <definedName name="BV145P9K4">#REF!</definedName>
    <definedName name="BV145P9K5">#REF!</definedName>
    <definedName name="BV145P9K6">#REF!</definedName>
    <definedName name="BV145P9K7">#REF!</definedName>
    <definedName name="BV145P9K8">#REF!</definedName>
    <definedName name="BV145P9K9">#REF!</definedName>
    <definedName name="BV232P10K10">#REF!</definedName>
    <definedName name="BV232P10K3">#REF!</definedName>
    <definedName name="BV232P10K4">#REF!</definedName>
    <definedName name="BV232P10K5">#REF!</definedName>
    <definedName name="BV232P10K6">#REF!</definedName>
    <definedName name="BV232P10K7">#REF!</definedName>
    <definedName name="BV232P10K8">#REF!</definedName>
    <definedName name="BV232P10K9">#REF!</definedName>
    <definedName name="BV232P11K10">#REF!</definedName>
    <definedName name="BV232P11K3">#REF!</definedName>
    <definedName name="BV232P11K4">#REF!</definedName>
    <definedName name="BV232P11K5">#REF!</definedName>
    <definedName name="BV232P11K6">#REF!</definedName>
    <definedName name="BV232P11K7">#REF!</definedName>
    <definedName name="BV232P11K8">#REF!</definedName>
    <definedName name="BV232P11K9">#REF!</definedName>
    <definedName name="BV232P12K10">#REF!</definedName>
    <definedName name="BV232P12K3">#REF!</definedName>
    <definedName name="BV232P12K4">#REF!</definedName>
    <definedName name="BV232P12K5">#REF!</definedName>
    <definedName name="BV232P12K6">#REF!</definedName>
    <definedName name="BV232P12K7">#REF!</definedName>
    <definedName name="BV232P12K8">#REF!</definedName>
    <definedName name="BV232P12K9">#REF!</definedName>
    <definedName name="BV232P13K10">#REF!</definedName>
    <definedName name="BV232P13K3">#REF!</definedName>
    <definedName name="BV232P13K4">#REF!</definedName>
    <definedName name="BV232P13K5">#REF!</definedName>
    <definedName name="BV232P13K6">#REF!</definedName>
    <definedName name="BV232P13K7">#REF!</definedName>
    <definedName name="BV232P13K8">#REF!</definedName>
    <definedName name="BV232P13K9">#REF!</definedName>
    <definedName name="BV232P14K10">#REF!</definedName>
    <definedName name="BV232P14K3">#REF!</definedName>
    <definedName name="BV232P14K4">#REF!</definedName>
    <definedName name="BV232P14K5">#REF!</definedName>
    <definedName name="BV232P14K6">#REF!</definedName>
    <definedName name="BV232P14K7">#REF!</definedName>
    <definedName name="BV232P14K8">#REF!</definedName>
    <definedName name="BV232P14K9">#REF!</definedName>
    <definedName name="BV232P15K10">#REF!</definedName>
    <definedName name="BV232P15K3">#REF!</definedName>
    <definedName name="BV232P15K4">#REF!</definedName>
    <definedName name="BV232P15K5">#REF!</definedName>
    <definedName name="BV232P15K6">#REF!</definedName>
    <definedName name="BV232P15K7">#REF!</definedName>
    <definedName name="BV232P15K8">#REF!</definedName>
    <definedName name="BV232P15K9">#REF!</definedName>
    <definedName name="BV232P16K10">#REF!</definedName>
    <definedName name="BV232P16K3">#REF!</definedName>
    <definedName name="BV232P16K4">#REF!</definedName>
    <definedName name="BV232P16K5">#REF!</definedName>
    <definedName name="BV232P16K6">#REF!</definedName>
    <definedName name="BV232P16K7">#REF!</definedName>
    <definedName name="BV232P16K8">#REF!</definedName>
    <definedName name="BV232P16K9">#REF!</definedName>
    <definedName name="BV232P17K10">#REF!</definedName>
    <definedName name="BV232P17K3">#REF!</definedName>
    <definedName name="BV232P17K4">#REF!</definedName>
    <definedName name="BV232P17K5">#REF!</definedName>
    <definedName name="BV232P17K6">#REF!</definedName>
    <definedName name="BV232P17K7">#REF!</definedName>
    <definedName name="BV232P17K8">#REF!</definedName>
    <definedName name="BV232P17K9">#REF!</definedName>
    <definedName name="BV232P18K10">#REF!</definedName>
    <definedName name="BV232P18K3">#REF!</definedName>
    <definedName name="BV232P18K4">#REF!</definedName>
    <definedName name="BV232P18K5">#REF!</definedName>
    <definedName name="BV232P18K6">#REF!</definedName>
    <definedName name="BV232P18K7">#REF!</definedName>
    <definedName name="BV232P18K8">#REF!</definedName>
    <definedName name="BV232P18K9">#REF!</definedName>
    <definedName name="BV232P19K10">#REF!</definedName>
    <definedName name="BV232P19K3">#REF!</definedName>
    <definedName name="BV232P19K4">#REF!</definedName>
    <definedName name="BV232P19K5">#REF!</definedName>
    <definedName name="BV232P19K6">#REF!</definedName>
    <definedName name="BV232P19K7">#REF!</definedName>
    <definedName name="BV232P19K8">#REF!</definedName>
    <definedName name="BV232P19K9">#REF!</definedName>
    <definedName name="BV232P1K10">#REF!</definedName>
    <definedName name="BV232P1K3">#REF!</definedName>
    <definedName name="BV232P1K4">#REF!</definedName>
    <definedName name="BV232P1K5">#REF!</definedName>
    <definedName name="BV232P1K6">#REF!</definedName>
    <definedName name="BV232P1K7">#REF!</definedName>
    <definedName name="BV232P1K8">#REF!</definedName>
    <definedName name="BV232P1K9">#REF!</definedName>
    <definedName name="BV232P20K10">#REF!</definedName>
    <definedName name="BV232P20K3">#REF!</definedName>
    <definedName name="BV232P20K4">#REF!</definedName>
    <definedName name="BV232P20K5">#REF!</definedName>
    <definedName name="BV232P20K6">#REF!</definedName>
    <definedName name="BV232P20K7">#REF!</definedName>
    <definedName name="BV232P20K8">#REF!</definedName>
    <definedName name="BV232P20K9">#REF!</definedName>
    <definedName name="BV232P21K10">#REF!</definedName>
    <definedName name="BV232P21K3">#REF!</definedName>
    <definedName name="BV232P21K4">#REF!</definedName>
    <definedName name="BV232P21K5">#REF!</definedName>
    <definedName name="BV232P21K6">#REF!</definedName>
    <definedName name="BV232P21K7">#REF!</definedName>
    <definedName name="BV232P21K8">#REF!</definedName>
    <definedName name="BV232P21K9">#REF!</definedName>
    <definedName name="BV232P22K10">#REF!</definedName>
    <definedName name="BV232P22K3">#REF!</definedName>
    <definedName name="BV232P22K4">#REF!</definedName>
    <definedName name="BV232P22K5">#REF!</definedName>
    <definedName name="BV232P22K6">#REF!</definedName>
    <definedName name="BV232P22K7">#REF!</definedName>
    <definedName name="BV232P22K8">#REF!</definedName>
    <definedName name="BV232P22K9">#REF!</definedName>
    <definedName name="BV232P2K10">#REF!</definedName>
    <definedName name="BV232P2K3">#REF!</definedName>
    <definedName name="BV232P2K4">#REF!</definedName>
    <definedName name="BV232P2K5">#REF!</definedName>
    <definedName name="BV232P2K6">#REF!</definedName>
    <definedName name="BV232P2K7">#REF!</definedName>
    <definedName name="BV232P2K8">#REF!</definedName>
    <definedName name="BV232P2K9">#REF!</definedName>
    <definedName name="BV232P3K10">#REF!</definedName>
    <definedName name="BV232P3K3">#REF!</definedName>
    <definedName name="BV232P3K4">#REF!</definedName>
    <definedName name="BV232P3K5">#REF!</definedName>
    <definedName name="BV232P3K6">#REF!</definedName>
    <definedName name="BV232P3K7">#REF!</definedName>
    <definedName name="BV232P3K8">#REF!</definedName>
    <definedName name="BV232P3K9">#REF!</definedName>
    <definedName name="BV232P4K10">#REF!</definedName>
    <definedName name="BV232P4K3">#REF!</definedName>
    <definedName name="BV232P4K4">#REF!</definedName>
    <definedName name="BV232P4K5">#REF!</definedName>
    <definedName name="BV232P4K6">#REF!</definedName>
    <definedName name="BV232P4K7">#REF!</definedName>
    <definedName name="BV232P4K8">#REF!</definedName>
    <definedName name="BV232P4K9">#REF!</definedName>
    <definedName name="BV232P5K10">#REF!</definedName>
    <definedName name="BV232P5K3">#REF!</definedName>
    <definedName name="BV232P5K4">#REF!</definedName>
    <definedName name="BV232P5K5">#REF!</definedName>
    <definedName name="BV232P5K6">#REF!</definedName>
    <definedName name="BV232P5K7">#REF!</definedName>
    <definedName name="BV232P5K8">#REF!</definedName>
    <definedName name="BV232P5K9">#REF!</definedName>
    <definedName name="BV232P6K10">#REF!</definedName>
    <definedName name="BV232P6K3">#REF!</definedName>
    <definedName name="BV232P6K4">#REF!</definedName>
    <definedName name="BV232P6K5">#REF!</definedName>
    <definedName name="BV232P6K6">#REF!</definedName>
    <definedName name="BV232P6K7">#REF!</definedName>
    <definedName name="BV232P6K8">#REF!</definedName>
    <definedName name="BV232P6K9">#REF!</definedName>
    <definedName name="BV232P7K10">#REF!</definedName>
    <definedName name="BV232P7K3">#REF!</definedName>
    <definedName name="BV232P7K4">#REF!</definedName>
    <definedName name="BV232P7K5">#REF!</definedName>
    <definedName name="BV232P7K6">#REF!</definedName>
    <definedName name="BV232P7K7">#REF!</definedName>
    <definedName name="BV232P7K8">#REF!</definedName>
    <definedName name="BV232P7K9">#REF!</definedName>
    <definedName name="BV232P8K10">#REF!</definedName>
    <definedName name="BV232P8K3">#REF!</definedName>
    <definedName name="BV232P8K4">#REF!</definedName>
    <definedName name="BV232P8K5">#REF!</definedName>
    <definedName name="BV232P8K6">#REF!</definedName>
    <definedName name="BV232P8K7">#REF!</definedName>
    <definedName name="BV232P8K8">#REF!</definedName>
    <definedName name="BV232P8K9">#REF!</definedName>
    <definedName name="BV232P9K10">#REF!</definedName>
    <definedName name="BV232P9K3">#REF!</definedName>
    <definedName name="BV232P9K4">#REF!</definedName>
    <definedName name="BV232P9K5">#REF!</definedName>
    <definedName name="BV232P9K6">#REF!</definedName>
    <definedName name="BV232P9K7">#REF!</definedName>
    <definedName name="BV232P9K8">#REF!</definedName>
    <definedName name="BV232P9K9">#REF!</definedName>
    <definedName name="BV242P10K10">#REF!</definedName>
    <definedName name="BV242P10K3">#REF!</definedName>
    <definedName name="BV242P10K4">#REF!</definedName>
    <definedName name="BV242P10K5">#REF!</definedName>
    <definedName name="BV242P10K6">#REF!</definedName>
    <definedName name="BV242P10K7">#REF!</definedName>
    <definedName name="BV242P10K8">#REF!</definedName>
    <definedName name="BV242P10K9">#REF!</definedName>
    <definedName name="BV242P11K10">#REF!</definedName>
    <definedName name="BV242P11K3">#REF!</definedName>
    <definedName name="BV242P11K4">#REF!</definedName>
    <definedName name="BV242P11K5">#REF!</definedName>
    <definedName name="BV242P11K6">#REF!</definedName>
    <definedName name="BV242P11K7">#REF!</definedName>
    <definedName name="BV242P11K8">#REF!</definedName>
    <definedName name="BV242P11K9">#REF!</definedName>
    <definedName name="BV242P12K10">#REF!</definedName>
    <definedName name="BV242P12K3">#REF!</definedName>
    <definedName name="BV242P12K4">#REF!</definedName>
    <definedName name="BV242P12K5">#REF!</definedName>
    <definedName name="BV242P12K6">#REF!</definedName>
    <definedName name="BV242P12K7">#REF!</definedName>
    <definedName name="BV242P12K8">#REF!</definedName>
    <definedName name="BV242P12K9">#REF!</definedName>
    <definedName name="BV242P13K10">#REF!</definedName>
    <definedName name="BV242P13K3">#REF!</definedName>
    <definedName name="BV242P13K4">#REF!</definedName>
    <definedName name="BV242P13K5">#REF!</definedName>
    <definedName name="BV242P13K6">#REF!</definedName>
    <definedName name="BV242P13K7">#REF!</definedName>
    <definedName name="BV242P13K8">#REF!</definedName>
    <definedName name="BV242P13K9">#REF!</definedName>
    <definedName name="BV242P14K10">#REF!</definedName>
    <definedName name="BV242P14K3">#REF!</definedName>
    <definedName name="BV242P14K4">#REF!</definedName>
    <definedName name="BV242P14K5">#REF!</definedName>
    <definedName name="BV242P14K6">#REF!</definedName>
    <definedName name="BV242P14K7">#REF!</definedName>
    <definedName name="BV242P14K8">#REF!</definedName>
    <definedName name="BV242P14K9">#REF!</definedName>
    <definedName name="BV242P15K10">#REF!</definedName>
    <definedName name="BV242P15K3">#REF!</definedName>
    <definedName name="BV242P15K4">#REF!</definedName>
    <definedName name="BV242P15K5">#REF!</definedName>
    <definedName name="BV242P15K6">#REF!</definedName>
    <definedName name="BV242P15K7">#REF!</definedName>
    <definedName name="BV242P15K8">#REF!</definedName>
    <definedName name="BV242P15K9">#REF!</definedName>
    <definedName name="BV242P16K10">#REF!</definedName>
    <definedName name="BV242P16K3">#REF!</definedName>
    <definedName name="BV242P16K4">#REF!</definedName>
    <definedName name="BV242P16K5">#REF!</definedName>
    <definedName name="BV242P16K6">#REF!</definedName>
    <definedName name="BV242P16K7">#REF!</definedName>
    <definedName name="BV242P16K8">#REF!</definedName>
    <definedName name="BV242P16K9">#REF!</definedName>
    <definedName name="BV242P17K10">#REF!</definedName>
    <definedName name="BV242P17K3">#REF!</definedName>
    <definedName name="BV242P17K4">#REF!</definedName>
    <definedName name="BV242P17K5">#REF!</definedName>
    <definedName name="BV242P17K6">#REF!</definedName>
    <definedName name="BV242P17K7">#REF!</definedName>
    <definedName name="BV242P17K8">#REF!</definedName>
    <definedName name="BV242P17K9">#REF!</definedName>
    <definedName name="BV242P18K10">#REF!</definedName>
    <definedName name="BV242P18K3">#REF!</definedName>
    <definedName name="BV242P18K4">#REF!</definedName>
    <definedName name="BV242P18K5">#REF!</definedName>
    <definedName name="BV242P18K6">#REF!</definedName>
    <definedName name="BV242P18K7">#REF!</definedName>
    <definedName name="BV242P18K8">#REF!</definedName>
    <definedName name="BV242P18K9">#REF!</definedName>
    <definedName name="BV242P19K10">#REF!</definedName>
    <definedName name="BV242P19K3">#REF!</definedName>
    <definedName name="BV242P19K4">#REF!</definedName>
    <definedName name="BV242P19K5">#REF!</definedName>
    <definedName name="BV242P19K6">#REF!</definedName>
    <definedName name="BV242P19K7">#REF!</definedName>
    <definedName name="BV242P19K8">#REF!</definedName>
    <definedName name="BV242P19K9">#REF!</definedName>
    <definedName name="BV242P1K10">#REF!</definedName>
    <definedName name="BV242P1K3">#REF!</definedName>
    <definedName name="BV242P1K4">#REF!</definedName>
    <definedName name="BV242P1K5">#REF!</definedName>
    <definedName name="BV242P1K6">#REF!</definedName>
    <definedName name="BV242P1K7">#REF!</definedName>
    <definedName name="BV242P1K8">#REF!</definedName>
    <definedName name="BV242P1K9">#REF!</definedName>
    <definedName name="BV242P20K10">#REF!</definedName>
    <definedName name="BV242P20K3">#REF!</definedName>
    <definedName name="BV242P20K4">#REF!</definedName>
    <definedName name="BV242P20K5">#REF!</definedName>
    <definedName name="BV242P20K6">#REF!</definedName>
    <definedName name="BV242P20K7">#REF!</definedName>
    <definedName name="BV242P20K8">#REF!</definedName>
    <definedName name="BV242P20K9">#REF!</definedName>
    <definedName name="BV242P21K10">#REF!</definedName>
    <definedName name="BV242P21K3">#REF!</definedName>
    <definedName name="BV242P21K4">#REF!</definedName>
    <definedName name="BV242P21K5">#REF!</definedName>
    <definedName name="BV242P21K6">#REF!</definedName>
    <definedName name="BV242P21K7">#REF!</definedName>
    <definedName name="BV242P21K8">#REF!</definedName>
    <definedName name="BV242P21K9">#REF!</definedName>
    <definedName name="BV242P22K10">#REF!</definedName>
    <definedName name="BV242P22K3">#REF!</definedName>
    <definedName name="BV242P22K4">#REF!</definedName>
    <definedName name="BV242P22K5">#REF!</definedName>
    <definedName name="BV242P22K6">#REF!</definedName>
    <definedName name="BV242P22K7">#REF!</definedName>
    <definedName name="BV242P22K8">#REF!</definedName>
    <definedName name="BV242P22K9">#REF!</definedName>
    <definedName name="BV242P2K10">#REF!</definedName>
    <definedName name="BV242P2K3">#REF!</definedName>
    <definedName name="BV242P2K4">#REF!</definedName>
    <definedName name="BV242P2K5">#REF!</definedName>
    <definedName name="BV242P2K6">#REF!</definedName>
    <definedName name="BV242P2K7">#REF!</definedName>
    <definedName name="BV242P2K8">#REF!</definedName>
    <definedName name="BV242P2K9">#REF!</definedName>
    <definedName name="BV242P3K10">#REF!</definedName>
    <definedName name="BV242P3K3">#REF!</definedName>
    <definedName name="BV242P3K4">#REF!</definedName>
    <definedName name="BV242P3K5">#REF!</definedName>
    <definedName name="BV242P3K6">#REF!</definedName>
    <definedName name="BV242P3K7">#REF!</definedName>
    <definedName name="BV242P3K8">#REF!</definedName>
    <definedName name="BV242P3K9">#REF!</definedName>
    <definedName name="BV242P4K10">#REF!</definedName>
    <definedName name="BV242P4K3">#REF!</definedName>
    <definedName name="BV242P4K4">#REF!</definedName>
    <definedName name="BV242P4K5">#REF!</definedName>
    <definedName name="BV242P4K6">#REF!</definedName>
    <definedName name="BV242P4K7">#REF!</definedName>
    <definedName name="BV242P4K8">#REF!</definedName>
    <definedName name="BV242P4K9">#REF!</definedName>
    <definedName name="BV242P5K10">#REF!</definedName>
    <definedName name="BV242P5K3">#REF!</definedName>
    <definedName name="BV242P5K4">#REF!</definedName>
    <definedName name="BV242P5K5">#REF!</definedName>
    <definedName name="BV242P5K6">#REF!</definedName>
    <definedName name="BV242P5K7">#REF!</definedName>
    <definedName name="BV242P5K8">#REF!</definedName>
    <definedName name="BV242P5K9">#REF!</definedName>
    <definedName name="BV242P6K10">#REF!</definedName>
    <definedName name="BV242P6K3">#REF!</definedName>
    <definedName name="BV242P6K4">#REF!</definedName>
    <definedName name="BV242P6K5">#REF!</definedName>
    <definedName name="BV242P6K6">#REF!</definedName>
    <definedName name="BV242P6K7">#REF!</definedName>
    <definedName name="BV242P6K8">#REF!</definedName>
    <definedName name="BV242P6K9">#REF!</definedName>
    <definedName name="BV242P7K10">#REF!</definedName>
    <definedName name="BV242P7K3">#REF!</definedName>
    <definedName name="BV242P7K4">#REF!</definedName>
    <definedName name="BV242P7K5">#REF!</definedName>
    <definedName name="BV242P7K6">#REF!</definedName>
    <definedName name="BV242P7K7">#REF!</definedName>
    <definedName name="BV242P7K8">#REF!</definedName>
    <definedName name="BV242P7K9">#REF!</definedName>
    <definedName name="BV242P8K10">#REF!</definedName>
    <definedName name="BV242P8K3">#REF!</definedName>
    <definedName name="BV242P8K4">#REF!</definedName>
    <definedName name="BV242P8K5">#REF!</definedName>
    <definedName name="BV242P8K6">#REF!</definedName>
    <definedName name="BV242P8K7">#REF!</definedName>
    <definedName name="BV242P8K8">#REF!</definedName>
    <definedName name="BV242P8K9">#REF!</definedName>
    <definedName name="BV242P9K10">#REF!</definedName>
    <definedName name="BV242P9K3">#REF!</definedName>
    <definedName name="BV242P9K4">#REF!</definedName>
    <definedName name="BV242P9K5">#REF!</definedName>
    <definedName name="BV242P9K6">#REF!</definedName>
    <definedName name="BV242P9K7">#REF!</definedName>
    <definedName name="BV242P9K8">#REF!</definedName>
    <definedName name="BV242P9K9">#REF!</definedName>
    <definedName name="BV251P10K10">#REF!</definedName>
    <definedName name="BV251P10K3">#REF!</definedName>
    <definedName name="BV251P10K4">#REF!</definedName>
    <definedName name="BV251P10K5">#REF!</definedName>
    <definedName name="BV251P10K6">#REF!</definedName>
    <definedName name="BV251P10K7">#REF!</definedName>
    <definedName name="BV251P10K8">#REF!</definedName>
    <definedName name="BV251P10K9">#REF!</definedName>
    <definedName name="BV251P11K10">#REF!</definedName>
    <definedName name="BV251P11K3">#REF!</definedName>
    <definedName name="BV251P11K4">#REF!</definedName>
    <definedName name="BV251P11K5">#REF!</definedName>
    <definedName name="BV251P11K6">#REF!</definedName>
    <definedName name="BV251P11K7">#REF!</definedName>
    <definedName name="BV251P11K8">#REF!</definedName>
    <definedName name="BV251P11K9">#REF!</definedName>
    <definedName name="BV251P12K10">#REF!</definedName>
    <definedName name="BV251P12K3">#REF!</definedName>
    <definedName name="BV251P12K4">#REF!</definedName>
    <definedName name="BV251P12K5">#REF!</definedName>
    <definedName name="BV251P12K6">#REF!</definedName>
    <definedName name="BV251P12K7">#REF!</definedName>
    <definedName name="BV251P12K8">#REF!</definedName>
    <definedName name="BV251P12K9">#REF!</definedName>
    <definedName name="BV251P13K10">#REF!</definedName>
    <definedName name="BV251P13K3">#REF!</definedName>
    <definedName name="BV251P13K4">#REF!</definedName>
    <definedName name="BV251P13K5">#REF!</definedName>
    <definedName name="BV251P13K6">#REF!</definedName>
    <definedName name="BV251P13K7">#REF!</definedName>
    <definedName name="BV251P13K8">#REF!</definedName>
    <definedName name="BV251P13K9">#REF!</definedName>
    <definedName name="BV251P14K10">#REF!</definedName>
    <definedName name="BV251P14K3">#REF!</definedName>
    <definedName name="BV251P14K4">#REF!</definedName>
    <definedName name="BV251P14K5">#REF!</definedName>
    <definedName name="BV251P14K6">#REF!</definedName>
    <definedName name="BV251P14K7">#REF!</definedName>
    <definedName name="BV251P14K8">#REF!</definedName>
    <definedName name="BV251P14K9">#REF!</definedName>
    <definedName name="BV251P15K10">#REF!</definedName>
    <definedName name="BV251P15K3">#REF!</definedName>
    <definedName name="BV251P15K4">#REF!</definedName>
    <definedName name="BV251P15K5">#REF!</definedName>
    <definedName name="BV251P15K6">#REF!</definedName>
    <definedName name="BV251P15K7">#REF!</definedName>
    <definedName name="BV251P15K8">#REF!</definedName>
    <definedName name="BV251P15K9">#REF!</definedName>
    <definedName name="BV251P16K10">#REF!</definedName>
    <definedName name="BV251P16K3">#REF!</definedName>
    <definedName name="BV251P16K4">#REF!</definedName>
    <definedName name="BV251P16K5">#REF!</definedName>
    <definedName name="BV251P16K6">#REF!</definedName>
    <definedName name="BV251P16K7">#REF!</definedName>
    <definedName name="BV251P16K8">#REF!</definedName>
    <definedName name="BV251P16K9">#REF!</definedName>
    <definedName name="BV251P17K10">#REF!</definedName>
    <definedName name="BV251P17K3">#REF!</definedName>
    <definedName name="BV251P17K4">#REF!</definedName>
    <definedName name="BV251P17K5">#REF!</definedName>
    <definedName name="BV251P17K6">#REF!</definedName>
    <definedName name="BV251P17K7">#REF!</definedName>
    <definedName name="BV251P17K8">#REF!</definedName>
    <definedName name="BV251P17K9">#REF!</definedName>
    <definedName name="BV251P18K10">#REF!</definedName>
    <definedName name="BV251P18K3">#REF!</definedName>
    <definedName name="BV251P18K4">#REF!</definedName>
    <definedName name="BV251P18K5">#REF!</definedName>
    <definedName name="BV251P18K6">#REF!</definedName>
    <definedName name="BV251P18K7">#REF!</definedName>
    <definedName name="BV251P18K8">#REF!</definedName>
    <definedName name="BV251P18K9">#REF!</definedName>
    <definedName name="BV251P19K10">#REF!</definedName>
    <definedName name="BV251P19K3">#REF!</definedName>
    <definedName name="BV251P19K4">#REF!</definedName>
    <definedName name="BV251P19K5">#REF!</definedName>
    <definedName name="BV251P19K6">#REF!</definedName>
    <definedName name="BV251P19K7">#REF!</definedName>
    <definedName name="BV251P19K8">#REF!</definedName>
    <definedName name="BV251P19K9">#REF!</definedName>
    <definedName name="BV251P1K10">#REF!</definedName>
    <definedName name="BV251P1K3">#REF!</definedName>
    <definedName name="BV251P1K4">#REF!</definedName>
    <definedName name="BV251P1K5">#REF!</definedName>
    <definedName name="BV251P1K6">#REF!</definedName>
    <definedName name="BV251P1K7">#REF!</definedName>
    <definedName name="BV251P1K8">#REF!</definedName>
    <definedName name="BV251P1K9">#REF!</definedName>
    <definedName name="BV251P20K10">#REF!</definedName>
    <definedName name="BV251P20K3">#REF!</definedName>
    <definedName name="BV251P20K4">#REF!</definedName>
    <definedName name="BV251P20K5">#REF!</definedName>
    <definedName name="BV251P20K6">#REF!</definedName>
    <definedName name="BV251P20K7">#REF!</definedName>
    <definedName name="BV251P20K8">#REF!</definedName>
    <definedName name="BV251P20K9">#REF!</definedName>
    <definedName name="BV251P21K10">#REF!</definedName>
    <definedName name="BV251P21K3">#REF!</definedName>
    <definedName name="BV251P21K4">#REF!</definedName>
    <definedName name="BV251P21K5">#REF!</definedName>
    <definedName name="BV251P21K6">#REF!</definedName>
    <definedName name="BV251P21K7">#REF!</definedName>
    <definedName name="BV251P21K8">#REF!</definedName>
    <definedName name="BV251P21K9">#REF!</definedName>
    <definedName name="BV251P22K10">#REF!</definedName>
    <definedName name="BV251P22K3">#REF!</definedName>
    <definedName name="BV251P22K4">#REF!</definedName>
    <definedName name="BV251P22K5">#REF!</definedName>
    <definedName name="BV251P22K6">#REF!</definedName>
    <definedName name="BV251P22K7">#REF!</definedName>
    <definedName name="BV251P22K8">#REF!</definedName>
    <definedName name="BV251P22K9">#REF!</definedName>
    <definedName name="BV251P2K10">#REF!</definedName>
    <definedName name="BV251P2K3">#REF!</definedName>
    <definedName name="BV251P2K4">#REF!</definedName>
    <definedName name="BV251P2K5">#REF!</definedName>
    <definedName name="BV251P2K6">#REF!</definedName>
    <definedName name="BV251P2K7">#REF!</definedName>
    <definedName name="BV251P2K8">#REF!</definedName>
    <definedName name="BV251P2K9">#REF!</definedName>
    <definedName name="BV251P3K10">#REF!</definedName>
    <definedName name="BV251P3K3">#REF!</definedName>
    <definedName name="BV251P3K4">#REF!</definedName>
    <definedName name="BV251P3K5">#REF!</definedName>
    <definedName name="BV251P3K6">#REF!</definedName>
    <definedName name="BV251P3K7">#REF!</definedName>
    <definedName name="BV251P3K8">#REF!</definedName>
    <definedName name="BV251P3K9">#REF!</definedName>
    <definedName name="BV251P4K10">#REF!</definedName>
    <definedName name="BV251P4K3">#REF!</definedName>
    <definedName name="BV251P4K4">#REF!</definedName>
    <definedName name="BV251P4K5">#REF!</definedName>
    <definedName name="BV251P4K6">#REF!</definedName>
    <definedName name="BV251P4K7">#REF!</definedName>
    <definedName name="BV251P4K8">#REF!</definedName>
    <definedName name="BV251P4K9">#REF!</definedName>
    <definedName name="BV251P5K10">#REF!</definedName>
    <definedName name="BV251P5K3">#REF!</definedName>
    <definedName name="BV251P5K4">#REF!</definedName>
    <definedName name="BV251P5K5">#REF!</definedName>
    <definedName name="BV251P5K6">#REF!</definedName>
    <definedName name="BV251P5K7">#REF!</definedName>
    <definedName name="BV251P5K8">#REF!</definedName>
    <definedName name="BV251P5K9">#REF!</definedName>
    <definedName name="BV251P6K10">#REF!</definedName>
    <definedName name="BV251P6K3">#REF!</definedName>
    <definedName name="BV251P6K4">#REF!</definedName>
    <definedName name="BV251P6K5">#REF!</definedName>
    <definedName name="BV251P6K6">#REF!</definedName>
    <definedName name="BV251P6K7">#REF!</definedName>
    <definedName name="BV251P6K8">#REF!</definedName>
    <definedName name="BV251P6K9">#REF!</definedName>
    <definedName name="BV251P7K10">#REF!</definedName>
    <definedName name="BV251P7K3">#REF!</definedName>
    <definedName name="BV251P7K4">#REF!</definedName>
    <definedName name="BV251P7K5">#REF!</definedName>
    <definedName name="BV251P7K6">#REF!</definedName>
    <definedName name="BV251P7K7">#REF!</definedName>
    <definedName name="BV251P7K8">#REF!</definedName>
    <definedName name="BV251P7K9">#REF!</definedName>
    <definedName name="BV251P8K10">#REF!</definedName>
    <definedName name="BV251P8K3">#REF!</definedName>
    <definedName name="BV251P8K4">#REF!</definedName>
    <definedName name="BV251P8K5">#REF!</definedName>
    <definedName name="BV251P8K6">#REF!</definedName>
    <definedName name="BV251P8K7">#REF!</definedName>
    <definedName name="BV251P8K8">#REF!</definedName>
    <definedName name="BV251P8K9">#REF!</definedName>
    <definedName name="BV251P9K10">#REF!</definedName>
    <definedName name="BV251P9K3">#REF!</definedName>
    <definedName name="BV251P9K4">#REF!</definedName>
    <definedName name="BV251P9K5">#REF!</definedName>
    <definedName name="BV251P9K6">#REF!</definedName>
    <definedName name="BV251P9K7">#REF!</definedName>
    <definedName name="BV251P9K8">#REF!</definedName>
    <definedName name="BV251P9K9">#REF!</definedName>
    <definedName name="BV253P10K10">#REF!</definedName>
    <definedName name="BV253P10K3">#REF!</definedName>
    <definedName name="BV253P10K4">#REF!</definedName>
    <definedName name="BV253P10K5">#REF!</definedName>
    <definedName name="BV253P10K6">#REF!</definedName>
    <definedName name="BV253P10K7">#REF!</definedName>
    <definedName name="BV253P10K8">#REF!</definedName>
    <definedName name="BV253P10K9">#REF!</definedName>
    <definedName name="BV253P11K10">#REF!</definedName>
    <definedName name="BV253P11K3">#REF!</definedName>
    <definedName name="BV253P11K4">#REF!</definedName>
    <definedName name="BV253P11K5">#REF!</definedName>
    <definedName name="BV253P11K6">#REF!</definedName>
    <definedName name="BV253P11K7">#REF!</definedName>
    <definedName name="BV253P11K8">#REF!</definedName>
    <definedName name="BV253P11K9">#REF!</definedName>
    <definedName name="BV253P12K10">#REF!</definedName>
    <definedName name="BV253P12K3">#REF!</definedName>
    <definedName name="BV253P12K4">#REF!</definedName>
    <definedName name="BV253P12K5">#REF!</definedName>
    <definedName name="BV253P12K6">#REF!</definedName>
    <definedName name="BV253P12K7">#REF!</definedName>
    <definedName name="BV253P12K8">#REF!</definedName>
    <definedName name="BV253P12K9">#REF!</definedName>
    <definedName name="BV253P13K10">#REF!</definedName>
    <definedName name="BV253P13K3">#REF!</definedName>
    <definedName name="BV253P13K4">#REF!</definedName>
    <definedName name="BV253P13K5">#REF!</definedName>
    <definedName name="BV253P13K6">#REF!</definedName>
    <definedName name="BV253P13K7">#REF!</definedName>
    <definedName name="BV253P13K8">#REF!</definedName>
    <definedName name="BV253P13K9">#REF!</definedName>
    <definedName name="BV253P14K10">#REF!</definedName>
    <definedName name="BV253P14K3">#REF!</definedName>
    <definedName name="BV253P14K4">#REF!</definedName>
    <definedName name="BV253P14K5">#REF!</definedName>
    <definedName name="BV253P14K6">#REF!</definedName>
    <definedName name="BV253P14K7">#REF!</definedName>
    <definedName name="BV253P14K8">#REF!</definedName>
    <definedName name="BV253P14K9">#REF!</definedName>
    <definedName name="BV253P15K10">#REF!</definedName>
    <definedName name="BV253P15K3">#REF!</definedName>
    <definedName name="BV253P15K4">#REF!</definedName>
    <definedName name="BV253P15K5">#REF!</definedName>
    <definedName name="BV253P15K6">#REF!</definedName>
    <definedName name="BV253P15K7">#REF!</definedName>
    <definedName name="BV253P15K8">#REF!</definedName>
    <definedName name="BV253P15K9">#REF!</definedName>
    <definedName name="BV253P16K10">#REF!</definedName>
    <definedName name="BV253P16K3">#REF!</definedName>
    <definedName name="BV253P16K4">#REF!</definedName>
    <definedName name="BV253P16K5">#REF!</definedName>
    <definedName name="BV253P16K6">#REF!</definedName>
    <definedName name="BV253P16K7">#REF!</definedName>
    <definedName name="BV253P16K8">#REF!</definedName>
    <definedName name="BV253P16K9">#REF!</definedName>
    <definedName name="BV253P17K10">#REF!</definedName>
    <definedName name="BV253P17K3">#REF!</definedName>
    <definedName name="BV253P17K4">#REF!</definedName>
    <definedName name="BV253P17K5">#REF!</definedName>
    <definedName name="BV253P17K6">#REF!</definedName>
    <definedName name="BV253P17K7">#REF!</definedName>
    <definedName name="BV253P17K8">#REF!</definedName>
    <definedName name="BV253P17K9">#REF!</definedName>
    <definedName name="BV253P18K10">#REF!</definedName>
    <definedName name="BV253P18K3">#REF!</definedName>
    <definedName name="BV253P18K4">#REF!</definedName>
    <definedName name="BV253P18K5">#REF!</definedName>
    <definedName name="BV253P18K6">#REF!</definedName>
    <definedName name="BV253P18K7">#REF!</definedName>
    <definedName name="BV253P18K8">#REF!</definedName>
    <definedName name="BV253P18K9">#REF!</definedName>
    <definedName name="BV253P19K10">#REF!</definedName>
    <definedName name="BV253P19K3">#REF!</definedName>
    <definedName name="BV253P19K4">#REF!</definedName>
    <definedName name="BV253P19K5">#REF!</definedName>
    <definedName name="BV253P19K6">#REF!</definedName>
    <definedName name="BV253P19K7">#REF!</definedName>
    <definedName name="BV253P19K8">#REF!</definedName>
    <definedName name="BV253P19K9">#REF!</definedName>
    <definedName name="BV253P1K10">#REF!</definedName>
    <definedName name="BV253P1K3">#REF!</definedName>
    <definedName name="BV253P1K4">#REF!</definedName>
    <definedName name="BV253P1K5">#REF!</definedName>
    <definedName name="BV253P1K6">#REF!</definedName>
    <definedName name="BV253P1K7">#REF!</definedName>
    <definedName name="BV253P1K8">#REF!</definedName>
    <definedName name="BV253P1K9">#REF!</definedName>
    <definedName name="BV253P20K10">#REF!</definedName>
    <definedName name="BV253P20K3">#REF!</definedName>
    <definedName name="BV253P20K4">#REF!</definedName>
    <definedName name="BV253P20K5">#REF!</definedName>
    <definedName name="BV253P20K6">#REF!</definedName>
    <definedName name="BV253P20K7">#REF!</definedName>
    <definedName name="BV253P20K8">#REF!</definedName>
    <definedName name="BV253P20K9">#REF!</definedName>
    <definedName name="BV253P21K10">#REF!</definedName>
    <definedName name="BV253P21K3">#REF!</definedName>
    <definedName name="BV253P21K4">#REF!</definedName>
    <definedName name="BV253P21K5">#REF!</definedName>
    <definedName name="BV253P21K6">#REF!</definedName>
    <definedName name="BV253P21K7">#REF!</definedName>
    <definedName name="BV253P21K8">#REF!</definedName>
    <definedName name="BV253P21K9">#REF!</definedName>
    <definedName name="BV253P22K10">#REF!</definedName>
    <definedName name="BV253P22K3">#REF!</definedName>
    <definedName name="BV253P22K4">#REF!</definedName>
    <definedName name="BV253P22K5">#REF!</definedName>
    <definedName name="BV253P22K6">#REF!</definedName>
    <definedName name="BV253P22K7">#REF!</definedName>
    <definedName name="BV253P22K8">#REF!</definedName>
    <definedName name="BV253P22K9">#REF!</definedName>
    <definedName name="BV253P2K10">#REF!</definedName>
    <definedName name="BV253P2K3">#REF!</definedName>
    <definedName name="BV253P2K4">#REF!</definedName>
    <definedName name="BV253P2K5">#REF!</definedName>
    <definedName name="BV253P2K6">#REF!</definedName>
    <definedName name="BV253P2K7">#REF!</definedName>
    <definedName name="BV253P2K8">#REF!</definedName>
    <definedName name="BV253P2K9">#REF!</definedName>
    <definedName name="BV253P3K10">#REF!</definedName>
    <definedName name="BV253P3K3">#REF!</definedName>
    <definedName name="BV253P3K4">#REF!</definedName>
    <definedName name="BV253P3K5">#REF!</definedName>
    <definedName name="BV253P3K6">#REF!</definedName>
    <definedName name="BV253P3K7">#REF!</definedName>
    <definedName name="BV253P3K8">#REF!</definedName>
    <definedName name="BV253P3K9">#REF!</definedName>
    <definedName name="BV253P4K10">#REF!</definedName>
    <definedName name="BV253P4K3">#REF!</definedName>
    <definedName name="BV253P4K4">#REF!</definedName>
    <definedName name="BV253P4K5">#REF!</definedName>
    <definedName name="BV253P4K6">#REF!</definedName>
    <definedName name="BV253P4K7">#REF!</definedName>
    <definedName name="BV253P4K8">#REF!</definedName>
    <definedName name="BV253P4K9">#REF!</definedName>
    <definedName name="BV253P5K10">#REF!</definedName>
    <definedName name="BV253P5K3">#REF!</definedName>
    <definedName name="BV253P5K4">#REF!</definedName>
    <definedName name="BV253P5K5">#REF!</definedName>
    <definedName name="BV253P5K6">#REF!</definedName>
    <definedName name="BV253P5K7">#REF!</definedName>
    <definedName name="BV253P5K8">#REF!</definedName>
    <definedName name="BV253P5K9">#REF!</definedName>
    <definedName name="BV253P6K10">#REF!</definedName>
    <definedName name="BV253P6K3">#REF!</definedName>
    <definedName name="BV253P6K4">#REF!</definedName>
    <definedName name="BV253P6K5">#REF!</definedName>
    <definedName name="BV253P6K6">#REF!</definedName>
    <definedName name="BV253P6K7">#REF!</definedName>
    <definedName name="BV253P6K8">#REF!</definedName>
    <definedName name="BV253P6K9">#REF!</definedName>
    <definedName name="BV253P7K10">#REF!</definedName>
    <definedName name="BV253P7K3">#REF!</definedName>
    <definedName name="BV253P7K4">#REF!</definedName>
    <definedName name="BV253P7K5">#REF!</definedName>
    <definedName name="BV253P7K6">#REF!</definedName>
    <definedName name="BV253P7K7">#REF!</definedName>
    <definedName name="BV253P7K8">#REF!</definedName>
    <definedName name="BV253P7K9">#REF!</definedName>
    <definedName name="BV253P8K10">#REF!</definedName>
    <definedName name="BV253P8K3">#REF!</definedName>
    <definedName name="BV253P8K4">#REF!</definedName>
    <definedName name="BV253P8K5">#REF!</definedName>
    <definedName name="BV253P8K6">#REF!</definedName>
    <definedName name="BV253P8K7">#REF!</definedName>
    <definedName name="BV253P8K8">#REF!</definedName>
    <definedName name="BV253P8K9">#REF!</definedName>
    <definedName name="BV253P9K10">#REF!</definedName>
    <definedName name="BV253P9K3">#REF!</definedName>
    <definedName name="BV253P9K4">#REF!</definedName>
    <definedName name="BV253P9K5">#REF!</definedName>
    <definedName name="BV253P9K6">#REF!</definedName>
    <definedName name="BV253P9K7">#REF!</definedName>
    <definedName name="BV253P9K8">#REF!</definedName>
    <definedName name="BV253P9K9">#REF!</definedName>
    <definedName name="BV512P10K10">#REF!</definedName>
    <definedName name="BV512P10K3">#REF!</definedName>
    <definedName name="BV512P10K4">#REF!</definedName>
    <definedName name="BV512P10K5">#REF!</definedName>
    <definedName name="BV512P10K6">#REF!</definedName>
    <definedName name="BV512P10K7">#REF!</definedName>
    <definedName name="BV512P10K8">#REF!</definedName>
    <definedName name="BV512P10K9">#REF!</definedName>
    <definedName name="BV512P11K10">#REF!</definedName>
    <definedName name="BV512P11K3">#REF!</definedName>
    <definedName name="BV512P11K4">#REF!</definedName>
    <definedName name="BV512P11K5">#REF!</definedName>
    <definedName name="BV512P11K6">#REF!</definedName>
    <definedName name="BV512P11K7">#REF!</definedName>
    <definedName name="BV512P11K8">#REF!</definedName>
    <definedName name="BV512P11K9">#REF!</definedName>
    <definedName name="BV512P12K10">#REF!</definedName>
    <definedName name="BV512P12K3">#REF!</definedName>
    <definedName name="BV512P12K4">#REF!</definedName>
    <definedName name="BV512P12K5">#REF!</definedName>
    <definedName name="BV512P12K6">#REF!</definedName>
    <definedName name="BV512P12K7">#REF!</definedName>
    <definedName name="BV512P12K8">#REF!</definedName>
    <definedName name="BV512P12K9">#REF!</definedName>
    <definedName name="BV512P13K10">#REF!</definedName>
    <definedName name="BV512P13K3">#REF!</definedName>
    <definedName name="BV512P13K4">#REF!</definedName>
    <definedName name="BV512P13K5">#REF!</definedName>
    <definedName name="BV512P13K6">#REF!</definedName>
    <definedName name="BV512P13K7">#REF!</definedName>
    <definedName name="BV512P13K8">#REF!</definedName>
    <definedName name="BV512P13K9">#REF!</definedName>
    <definedName name="BV512P14K10">#REF!</definedName>
    <definedName name="BV512P14K3">#REF!</definedName>
    <definedName name="BV512P14K4">#REF!</definedName>
    <definedName name="BV512P14K5">#REF!</definedName>
    <definedName name="BV512P14K6">#REF!</definedName>
    <definedName name="BV512P14K7">#REF!</definedName>
    <definedName name="BV512P14K8">#REF!</definedName>
    <definedName name="BV512P14K9">#REF!</definedName>
    <definedName name="BV512P15K10">#REF!</definedName>
    <definedName name="BV512P15K3">#REF!</definedName>
    <definedName name="BV512P15K4">#REF!</definedName>
    <definedName name="BV512P15K5">#REF!</definedName>
    <definedName name="BV512P15K6">#REF!</definedName>
    <definedName name="BV512P15K7">#REF!</definedName>
    <definedName name="BV512P15K8">#REF!</definedName>
    <definedName name="BV512P15K9">#REF!</definedName>
    <definedName name="BV512P16K10">#REF!</definedName>
    <definedName name="BV512P16K3">#REF!</definedName>
    <definedName name="BV512P16K4">#REF!</definedName>
    <definedName name="BV512P16K5">#REF!</definedName>
    <definedName name="BV512P16K6">#REF!</definedName>
    <definedName name="BV512P16K7">#REF!</definedName>
    <definedName name="BV512P16K8">#REF!</definedName>
    <definedName name="BV512P16K9">#REF!</definedName>
    <definedName name="BV512P17K10">#REF!</definedName>
    <definedName name="BV512P17K3">#REF!</definedName>
    <definedName name="BV512P17K4">#REF!</definedName>
    <definedName name="BV512P17K5">#REF!</definedName>
    <definedName name="BV512P17K6">#REF!</definedName>
    <definedName name="BV512P17K7">#REF!</definedName>
    <definedName name="BV512P17K8">#REF!</definedName>
    <definedName name="BV512P17K9">#REF!</definedName>
    <definedName name="BV512P18K10">#REF!</definedName>
    <definedName name="BV512P18K3">#REF!</definedName>
    <definedName name="BV512P18K4">#REF!</definedName>
    <definedName name="BV512P18K5">#REF!</definedName>
    <definedName name="BV512P18K6">#REF!</definedName>
    <definedName name="BV512P18K7">#REF!</definedName>
    <definedName name="BV512P18K8">#REF!</definedName>
    <definedName name="BV512P18K9">#REF!</definedName>
    <definedName name="BV512P19K10">#REF!</definedName>
    <definedName name="BV512P19K3">#REF!</definedName>
    <definedName name="BV512P19K4">#REF!</definedName>
    <definedName name="BV512P19K5">#REF!</definedName>
    <definedName name="BV512P19K6">#REF!</definedName>
    <definedName name="BV512P19K7">#REF!</definedName>
    <definedName name="BV512P19K8">#REF!</definedName>
    <definedName name="BV512P19K9">#REF!</definedName>
    <definedName name="BV512P1K10">#REF!</definedName>
    <definedName name="BV512P1K3">#REF!</definedName>
    <definedName name="BV512P1K4">#REF!</definedName>
    <definedName name="BV512P1K5">#REF!</definedName>
    <definedName name="BV512P1K6">#REF!</definedName>
    <definedName name="BV512P1K7">#REF!</definedName>
    <definedName name="BV512P1K8">#REF!</definedName>
    <definedName name="BV512P1K9">#REF!</definedName>
    <definedName name="BV512P20K10">#REF!</definedName>
    <definedName name="BV512P20K3">#REF!</definedName>
    <definedName name="BV512P20K4">#REF!</definedName>
    <definedName name="BV512P20K5">#REF!</definedName>
    <definedName name="BV512P20K6">#REF!</definedName>
    <definedName name="BV512P20K7">#REF!</definedName>
    <definedName name="BV512P20K8">#REF!</definedName>
    <definedName name="BV512P20K9">#REF!</definedName>
    <definedName name="BV512P21K10">#REF!</definedName>
    <definedName name="BV512P21K3">#REF!</definedName>
    <definedName name="BV512P21K4">#REF!</definedName>
    <definedName name="BV512P21K5">#REF!</definedName>
    <definedName name="BV512P21K6">#REF!</definedName>
    <definedName name="BV512P21K7">#REF!</definedName>
    <definedName name="BV512P21K8">#REF!</definedName>
    <definedName name="BV512P21K9">#REF!</definedName>
    <definedName name="BV512P22K10">#REF!</definedName>
    <definedName name="BV512P22K3">#REF!</definedName>
    <definedName name="BV512P22K4">#REF!</definedName>
    <definedName name="BV512P22K5">#REF!</definedName>
    <definedName name="BV512P22K6">#REF!</definedName>
    <definedName name="BV512P22K7">#REF!</definedName>
    <definedName name="BV512P22K8">#REF!</definedName>
    <definedName name="BV512P22K9">#REF!</definedName>
    <definedName name="BV512P2K10">#REF!</definedName>
    <definedName name="BV512P2K3">#REF!</definedName>
    <definedName name="BV512P2K4">#REF!</definedName>
    <definedName name="BV512P2K5">#REF!</definedName>
    <definedName name="BV512P2K6">#REF!</definedName>
    <definedName name="BV512P2K7">#REF!</definedName>
    <definedName name="BV512P2K8">#REF!</definedName>
    <definedName name="BV512P2K9">#REF!</definedName>
    <definedName name="BV512P3K10">#REF!</definedName>
    <definedName name="BV512P3K3">#REF!</definedName>
    <definedName name="BV512P3K4">#REF!</definedName>
    <definedName name="BV512P3K5">#REF!</definedName>
    <definedName name="BV512P3K6">#REF!</definedName>
    <definedName name="BV512P3K7">#REF!</definedName>
    <definedName name="BV512P3K8">#REF!</definedName>
    <definedName name="BV512P3K9">#REF!</definedName>
    <definedName name="BV512P4K10">#REF!</definedName>
    <definedName name="BV512P4K3">#REF!</definedName>
    <definedName name="BV512P4K4">#REF!</definedName>
    <definedName name="BV512P4K5">#REF!</definedName>
    <definedName name="BV512P4K6">#REF!</definedName>
    <definedName name="BV512P4K7">#REF!</definedName>
    <definedName name="BV512P4K8">#REF!</definedName>
    <definedName name="BV512P4K9">#REF!</definedName>
    <definedName name="BV512P5K10">#REF!</definedName>
    <definedName name="BV512P5K3">#REF!</definedName>
    <definedName name="BV512P5K4">#REF!</definedName>
    <definedName name="BV512P5K5">#REF!</definedName>
    <definedName name="BV512P5K6">#REF!</definedName>
    <definedName name="BV512P5K7">#REF!</definedName>
    <definedName name="BV512P5K8">#REF!</definedName>
    <definedName name="BV512P5K9">#REF!</definedName>
    <definedName name="BV512P6K10">#REF!</definedName>
    <definedName name="BV512P6K3">#REF!</definedName>
    <definedName name="BV512P6K4">#REF!</definedName>
    <definedName name="BV512P6K5">#REF!</definedName>
    <definedName name="BV512P6K6">#REF!</definedName>
    <definedName name="BV512P6K7">#REF!</definedName>
    <definedName name="BV512P6K8">#REF!</definedName>
    <definedName name="BV512P6K9">#REF!</definedName>
    <definedName name="BV512P7K10">#REF!</definedName>
    <definedName name="BV512P7K3">#REF!</definedName>
    <definedName name="BV512P7K4">#REF!</definedName>
    <definedName name="BV512P7K5">#REF!</definedName>
    <definedName name="BV512P7K6">#REF!</definedName>
    <definedName name="BV512P7K7">#REF!</definedName>
    <definedName name="BV512P7K8">#REF!</definedName>
    <definedName name="BV512P7K9">#REF!</definedName>
    <definedName name="BV512P8K10">#REF!</definedName>
    <definedName name="BV512P8K3">#REF!</definedName>
    <definedName name="BV512P8K4">#REF!</definedName>
    <definedName name="BV512P8K5">#REF!</definedName>
    <definedName name="BV512P8K6">#REF!</definedName>
    <definedName name="BV512P8K7">#REF!</definedName>
    <definedName name="BV512P8K8">#REF!</definedName>
    <definedName name="BV512P8K9">#REF!</definedName>
    <definedName name="BV512P9K10">#REF!</definedName>
    <definedName name="BV512P9K3">#REF!</definedName>
    <definedName name="BV512P9K4">#REF!</definedName>
    <definedName name="BV512P9K5">#REF!</definedName>
    <definedName name="BV512P9K6">#REF!</definedName>
    <definedName name="BV512P9K7">#REF!</definedName>
    <definedName name="BV512P9K8">#REF!</definedName>
    <definedName name="BV512P9K9">#REF!</definedName>
    <definedName name="BV612P10K10">#REF!</definedName>
    <definedName name="BV612P10K3">#REF!</definedName>
    <definedName name="BV612P10K4">#REF!</definedName>
    <definedName name="BV612P10K5">#REF!</definedName>
    <definedName name="BV612P10K6">#REF!</definedName>
    <definedName name="BV612P10K7">#REF!</definedName>
    <definedName name="BV612P10K8">#REF!</definedName>
    <definedName name="BV612P10K9">#REF!</definedName>
    <definedName name="BV612P11K10">#REF!</definedName>
    <definedName name="BV612P11K3">#REF!</definedName>
    <definedName name="BV612P11K4">#REF!</definedName>
    <definedName name="BV612P11K5">#REF!</definedName>
    <definedName name="BV612P11K6">#REF!</definedName>
    <definedName name="BV612P11K7">#REF!</definedName>
    <definedName name="BV612P11K8">#REF!</definedName>
    <definedName name="BV612P11K9">#REF!</definedName>
    <definedName name="BV612P12K10">#REF!</definedName>
    <definedName name="BV612P12K3">#REF!</definedName>
    <definedName name="BV612P12K4">#REF!</definedName>
    <definedName name="BV612P12K5">#REF!</definedName>
    <definedName name="BV612P12K6">#REF!</definedName>
    <definedName name="BV612P12K7">#REF!</definedName>
    <definedName name="BV612P12K8">#REF!</definedName>
    <definedName name="BV612P12K9">#REF!</definedName>
    <definedName name="BV612P13K10">#REF!</definedName>
    <definedName name="BV612P13K3">#REF!</definedName>
    <definedName name="BV612P13K4">#REF!</definedName>
    <definedName name="BV612P13K5">#REF!</definedName>
    <definedName name="BV612P13K6">#REF!</definedName>
    <definedName name="BV612P13K7">#REF!</definedName>
    <definedName name="BV612P13K8">#REF!</definedName>
    <definedName name="BV612P13K9">#REF!</definedName>
    <definedName name="BV612P14K10">#REF!</definedName>
    <definedName name="BV612P14K3">#REF!</definedName>
    <definedName name="BV612P14K4">#REF!</definedName>
    <definedName name="BV612P14K5">#REF!</definedName>
    <definedName name="BV612P14K6">#REF!</definedName>
    <definedName name="BV612P14K7">#REF!</definedName>
    <definedName name="BV612P14K8">#REF!</definedName>
    <definedName name="BV612P14K9">#REF!</definedName>
    <definedName name="BV612P15K10">#REF!</definedName>
    <definedName name="BV612P15K3">#REF!</definedName>
    <definedName name="BV612P15K4">#REF!</definedName>
    <definedName name="BV612P15K5">#REF!</definedName>
    <definedName name="BV612P15K6">#REF!</definedName>
    <definedName name="BV612P15K7">#REF!</definedName>
    <definedName name="BV612P15K8">#REF!</definedName>
    <definedName name="BV612P15K9">#REF!</definedName>
    <definedName name="BV612P16K10">#REF!</definedName>
    <definedName name="BV612P16K3">#REF!</definedName>
    <definedName name="BV612P16K4">#REF!</definedName>
    <definedName name="BV612P16K5">#REF!</definedName>
    <definedName name="BV612P16K6">#REF!</definedName>
    <definedName name="BV612P16K7">#REF!</definedName>
    <definedName name="BV612P16K8">#REF!</definedName>
    <definedName name="BV612P16K9">#REF!</definedName>
    <definedName name="BV612P17K10">#REF!</definedName>
    <definedName name="BV612P17K3">#REF!</definedName>
    <definedName name="BV612P17K4">#REF!</definedName>
    <definedName name="BV612P17K5">#REF!</definedName>
    <definedName name="BV612P17K6">#REF!</definedName>
    <definedName name="BV612P17K7">#REF!</definedName>
    <definedName name="BV612P17K8">#REF!</definedName>
    <definedName name="BV612P17K9">#REF!</definedName>
    <definedName name="BV612P18K10">#REF!</definedName>
    <definedName name="BV612P18K3">#REF!</definedName>
    <definedName name="BV612P18K4">#REF!</definedName>
    <definedName name="BV612P18K5">#REF!</definedName>
    <definedName name="BV612P18K6">#REF!</definedName>
    <definedName name="BV612P18K7">#REF!</definedName>
    <definedName name="BV612P18K8">#REF!</definedName>
    <definedName name="BV612P18K9">#REF!</definedName>
    <definedName name="BV612P19K10">#REF!</definedName>
    <definedName name="BV612P19K3">#REF!</definedName>
    <definedName name="BV612P19K4">#REF!</definedName>
    <definedName name="BV612P19K5">#REF!</definedName>
    <definedName name="BV612P19K6">#REF!</definedName>
    <definedName name="BV612P19K7">#REF!</definedName>
    <definedName name="BV612P19K8">#REF!</definedName>
    <definedName name="BV612P19K9">#REF!</definedName>
    <definedName name="BV612P1K10">#REF!</definedName>
    <definedName name="BV612P1K3">#REF!</definedName>
    <definedName name="BV612P1K4">#REF!</definedName>
    <definedName name="BV612P1K5">#REF!</definedName>
    <definedName name="BV612P1K6">#REF!</definedName>
    <definedName name="BV612P1K7">#REF!</definedName>
    <definedName name="BV612P1K8">#REF!</definedName>
    <definedName name="BV612P1K9">#REF!</definedName>
    <definedName name="BV612P20K10">#REF!</definedName>
    <definedName name="BV612P20K3">#REF!</definedName>
    <definedName name="BV612P20K4">#REF!</definedName>
    <definedName name="BV612P20K5">#REF!</definedName>
    <definedName name="BV612P20K6">#REF!</definedName>
    <definedName name="BV612P20K7">#REF!</definedName>
    <definedName name="BV612P20K8">#REF!</definedName>
    <definedName name="BV612P20K9">#REF!</definedName>
    <definedName name="BV612P21K10">#REF!</definedName>
    <definedName name="BV612P21K3">#REF!</definedName>
    <definedName name="BV612P21K4">#REF!</definedName>
    <definedName name="BV612P21K5">#REF!</definedName>
    <definedName name="BV612P21K6">#REF!</definedName>
    <definedName name="BV612P21K7">#REF!</definedName>
    <definedName name="BV612P21K8">#REF!</definedName>
    <definedName name="BV612P21K9">#REF!</definedName>
    <definedName name="BV612P22K10">#REF!</definedName>
    <definedName name="BV612P22K3">#REF!</definedName>
    <definedName name="BV612P22K4">#REF!</definedName>
    <definedName name="BV612P22K5">#REF!</definedName>
    <definedName name="BV612P22K6">#REF!</definedName>
    <definedName name="BV612P22K7">#REF!</definedName>
    <definedName name="BV612P22K8">#REF!</definedName>
    <definedName name="BV612P22K9">#REF!</definedName>
    <definedName name="BV612P2K10">#REF!</definedName>
    <definedName name="BV612P2K3">#REF!</definedName>
    <definedName name="BV612P2K4">#REF!</definedName>
    <definedName name="BV612P2K5">#REF!</definedName>
    <definedName name="BV612P2K6">#REF!</definedName>
    <definedName name="BV612P2K7">#REF!</definedName>
    <definedName name="BV612P2K8">#REF!</definedName>
    <definedName name="BV612P2K9">#REF!</definedName>
    <definedName name="BV612P3K10">#REF!</definedName>
    <definedName name="BV612P3K3">#REF!</definedName>
    <definedName name="BV612P3K4">#REF!</definedName>
    <definedName name="BV612P3K5">#REF!</definedName>
    <definedName name="BV612P3K6">#REF!</definedName>
    <definedName name="BV612P3K7">#REF!</definedName>
    <definedName name="BV612P3K8">#REF!</definedName>
    <definedName name="BV612P3K9">#REF!</definedName>
    <definedName name="BV612P4K10">#REF!</definedName>
    <definedName name="BV612P4K3">#REF!</definedName>
    <definedName name="BV612P4K4">#REF!</definedName>
    <definedName name="BV612P4K5">#REF!</definedName>
    <definedName name="BV612P4K6">#REF!</definedName>
    <definedName name="BV612P4K7">#REF!</definedName>
    <definedName name="BV612P4K8">#REF!</definedName>
    <definedName name="BV612P4K9">#REF!</definedName>
    <definedName name="BV612P5K10">#REF!</definedName>
    <definedName name="BV612P5K3">#REF!</definedName>
    <definedName name="BV612P5K4">#REF!</definedName>
    <definedName name="BV612P5K5">#REF!</definedName>
    <definedName name="BV612P5K6">#REF!</definedName>
    <definedName name="BV612P5K7">#REF!</definedName>
    <definedName name="BV612P5K8">#REF!</definedName>
    <definedName name="BV612P5K9">#REF!</definedName>
    <definedName name="BV612P6K10">#REF!</definedName>
    <definedName name="BV612P6K3">#REF!</definedName>
    <definedName name="BV612P6K4">#REF!</definedName>
    <definedName name="BV612P6K5">#REF!</definedName>
    <definedName name="BV612P6K6">#REF!</definedName>
    <definedName name="BV612P6K7">#REF!</definedName>
    <definedName name="BV612P6K8">#REF!</definedName>
    <definedName name="BV612P6K9">#REF!</definedName>
    <definedName name="BV612P7K10">#REF!</definedName>
    <definedName name="BV612P7K3">#REF!</definedName>
    <definedName name="BV612P7K4">#REF!</definedName>
    <definedName name="BV612P7K5">#REF!</definedName>
    <definedName name="BV612P7K6">#REF!</definedName>
    <definedName name="BV612P7K7">#REF!</definedName>
    <definedName name="BV612P7K8">#REF!</definedName>
    <definedName name="BV612P7K9">#REF!</definedName>
    <definedName name="BV612P8K10">#REF!</definedName>
    <definedName name="BV612P8K3">#REF!</definedName>
    <definedName name="BV612P8K4">#REF!</definedName>
    <definedName name="BV612P8K5">#REF!</definedName>
    <definedName name="BV612P8K6">#REF!</definedName>
    <definedName name="BV612P8K7">#REF!</definedName>
    <definedName name="BV612P8K8">#REF!</definedName>
    <definedName name="BV612P8K9">#REF!</definedName>
    <definedName name="BV612P9K10">#REF!</definedName>
    <definedName name="BV612P9K3">#REF!</definedName>
    <definedName name="BV612P9K4">#REF!</definedName>
    <definedName name="BV612P9K5">#REF!</definedName>
    <definedName name="BV612P9K6">#REF!</definedName>
    <definedName name="BV612P9K7">#REF!</definedName>
    <definedName name="BV612P9K8">#REF!</definedName>
    <definedName name="BV612P9K9">#REF!</definedName>
    <definedName name="BV621P10K10">#REF!</definedName>
    <definedName name="BV621P10K3">#REF!</definedName>
    <definedName name="BV621P10K4">#REF!</definedName>
    <definedName name="BV621P10K5">#REF!</definedName>
    <definedName name="BV621P10K6">#REF!</definedName>
    <definedName name="BV621P10K7">#REF!</definedName>
    <definedName name="BV621P10K8">#REF!</definedName>
    <definedName name="BV621P10K9">#REF!</definedName>
    <definedName name="BV621P11K10">#REF!</definedName>
    <definedName name="BV621P11K3">#REF!</definedName>
    <definedName name="BV621P11K4">#REF!</definedName>
    <definedName name="BV621P11K5">#REF!</definedName>
    <definedName name="BV621P11K6">#REF!</definedName>
    <definedName name="BV621P11K7">#REF!</definedName>
    <definedName name="BV621P11K8">#REF!</definedName>
    <definedName name="BV621P11K9">#REF!</definedName>
    <definedName name="BV621P12K10">#REF!</definedName>
    <definedName name="BV621P12K3">#REF!</definedName>
    <definedName name="BV621P12K4">#REF!</definedName>
    <definedName name="BV621P12K5">#REF!</definedName>
    <definedName name="BV621P12K6">#REF!</definedName>
    <definedName name="BV621P12K7">#REF!</definedName>
    <definedName name="BV621P12K8">#REF!</definedName>
    <definedName name="BV621P12K9">#REF!</definedName>
    <definedName name="BV621P13K10">#REF!</definedName>
    <definedName name="BV621P13K3">#REF!</definedName>
    <definedName name="BV621P13K4">#REF!</definedName>
    <definedName name="BV621P13K5">#REF!</definedName>
    <definedName name="BV621P13K6">#REF!</definedName>
    <definedName name="BV621P13K7">#REF!</definedName>
    <definedName name="BV621P13K8">#REF!</definedName>
    <definedName name="BV621P13K9">#REF!</definedName>
    <definedName name="BV621P14K10">#REF!</definedName>
    <definedName name="BV621P14K3">#REF!</definedName>
    <definedName name="BV621P14K4">#REF!</definedName>
    <definedName name="BV621P14K5">#REF!</definedName>
    <definedName name="BV621P14K6">#REF!</definedName>
    <definedName name="BV621P14K7">#REF!</definedName>
    <definedName name="BV621P14K8">#REF!</definedName>
    <definedName name="BV621P14K9">#REF!</definedName>
    <definedName name="BV621P15K10">#REF!</definedName>
    <definedName name="BV621P15K3">#REF!</definedName>
    <definedName name="BV621P15K4">#REF!</definedName>
    <definedName name="BV621P15K5">#REF!</definedName>
    <definedName name="BV621P15K6">#REF!</definedName>
    <definedName name="BV621P15K7">#REF!</definedName>
    <definedName name="BV621P15K8">#REF!</definedName>
    <definedName name="BV621P15K9">#REF!</definedName>
    <definedName name="BV621P16K10">#REF!</definedName>
    <definedName name="BV621P16K3">#REF!</definedName>
    <definedName name="BV621P16K4">#REF!</definedName>
    <definedName name="BV621P16K5">#REF!</definedName>
    <definedName name="BV621P16K6">#REF!</definedName>
    <definedName name="BV621P16K7">#REF!</definedName>
    <definedName name="BV621P16K8">#REF!</definedName>
    <definedName name="BV621P16K9">#REF!</definedName>
    <definedName name="BV621P17K10">#REF!</definedName>
    <definedName name="BV621P17K3">#REF!</definedName>
    <definedName name="BV621P17K4">#REF!</definedName>
    <definedName name="BV621P17K5">#REF!</definedName>
    <definedName name="BV621P17K6">#REF!</definedName>
    <definedName name="BV621P17K7">#REF!</definedName>
    <definedName name="BV621P17K8">#REF!</definedName>
    <definedName name="BV621P17K9">#REF!</definedName>
    <definedName name="BV621P18K10">#REF!</definedName>
    <definedName name="BV621P18K3">#REF!</definedName>
    <definedName name="BV621P18K4">#REF!</definedName>
    <definedName name="BV621P18K5">#REF!</definedName>
    <definedName name="BV621P18K6">#REF!</definedName>
    <definedName name="BV621P18K7">#REF!</definedName>
    <definedName name="BV621P18K8">#REF!</definedName>
    <definedName name="BV621P18K9">#REF!</definedName>
    <definedName name="BV621P19K10">#REF!</definedName>
    <definedName name="BV621P19K3">#REF!</definedName>
    <definedName name="BV621P19K4">#REF!</definedName>
    <definedName name="BV621P19K5">#REF!</definedName>
    <definedName name="BV621P19K6">#REF!</definedName>
    <definedName name="BV621P19K7">#REF!</definedName>
    <definedName name="BV621P19K8">#REF!</definedName>
    <definedName name="BV621P19K9">#REF!</definedName>
    <definedName name="BV621P1K10">#REF!</definedName>
    <definedName name="BV621P1K3">#REF!</definedName>
    <definedName name="BV621P1K4">#REF!</definedName>
    <definedName name="BV621P1K5">#REF!</definedName>
    <definedName name="BV621P1K6">#REF!</definedName>
    <definedName name="BV621P1K7">#REF!</definedName>
    <definedName name="BV621P1K8">#REF!</definedName>
    <definedName name="BV621P1K9">#REF!</definedName>
    <definedName name="BV621P20K10">#REF!</definedName>
    <definedName name="BV621P20K3">#REF!</definedName>
    <definedName name="BV621P20K4">#REF!</definedName>
    <definedName name="BV621P20K5">#REF!</definedName>
    <definedName name="BV621P20K6">#REF!</definedName>
    <definedName name="BV621P20K7">#REF!</definedName>
    <definedName name="BV621P20K8">#REF!</definedName>
    <definedName name="BV621P20K9">#REF!</definedName>
    <definedName name="BV621P21K10">#REF!</definedName>
    <definedName name="BV621P21K3">#REF!</definedName>
    <definedName name="BV621P21K4">#REF!</definedName>
    <definedName name="BV621P21K5">#REF!</definedName>
    <definedName name="BV621P21K6">#REF!</definedName>
    <definedName name="BV621P21K7">#REF!</definedName>
    <definedName name="BV621P21K8">#REF!</definedName>
    <definedName name="BV621P21K9">#REF!</definedName>
    <definedName name="BV621P22K10">#REF!</definedName>
    <definedName name="BV621P22K3">#REF!</definedName>
    <definedName name="BV621P22K4">#REF!</definedName>
    <definedName name="BV621P22K5">#REF!</definedName>
    <definedName name="BV621P22K6">#REF!</definedName>
    <definedName name="BV621P22K7">#REF!</definedName>
    <definedName name="BV621P22K8">#REF!</definedName>
    <definedName name="BV621P22K9">#REF!</definedName>
    <definedName name="BV621P2K10">#REF!</definedName>
    <definedName name="BV621P2K3">#REF!</definedName>
    <definedName name="BV621P2K4">#REF!</definedName>
    <definedName name="BV621P2K5">#REF!</definedName>
    <definedName name="BV621P2K6">#REF!</definedName>
    <definedName name="BV621P2K7">#REF!</definedName>
    <definedName name="BV621P2K8">#REF!</definedName>
    <definedName name="BV621P2K9">#REF!</definedName>
    <definedName name="BV621P3K10">#REF!</definedName>
    <definedName name="BV621P3K3">#REF!</definedName>
    <definedName name="BV621P3K4">#REF!</definedName>
    <definedName name="BV621P3K5">#REF!</definedName>
    <definedName name="BV621P3K6">#REF!</definedName>
    <definedName name="BV621P3K7">#REF!</definedName>
    <definedName name="BV621P3K8">#REF!</definedName>
    <definedName name="BV621P3K9">#REF!</definedName>
    <definedName name="BV621P4K10">#REF!</definedName>
    <definedName name="BV621P4K3">#REF!</definedName>
    <definedName name="BV621P4K4">#REF!</definedName>
    <definedName name="BV621P4K5">#REF!</definedName>
    <definedName name="BV621P4K6">#REF!</definedName>
    <definedName name="BV621P4K7">#REF!</definedName>
    <definedName name="BV621P4K8">#REF!</definedName>
    <definedName name="BV621P4K9">#REF!</definedName>
    <definedName name="BV621P5K10">#REF!</definedName>
    <definedName name="BV621P5K3">#REF!</definedName>
    <definedName name="BV621P5K4">#REF!</definedName>
    <definedName name="BV621P5K5">#REF!</definedName>
    <definedName name="BV621P5K6">#REF!</definedName>
    <definedName name="BV621P5K7">#REF!</definedName>
    <definedName name="BV621P5K8">#REF!</definedName>
    <definedName name="BV621P5K9">#REF!</definedName>
    <definedName name="BV621P6K10">#REF!</definedName>
    <definedName name="BV621P6K3">#REF!</definedName>
    <definedName name="BV621P6K4">#REF!</definedName>
    <definedName name="BV621P6K5">#REF!</definedName>
    <definedName name="BV621P6K6">#REF!</definedName>
    <definedName name="BV621P6K7">#REF!</definedName>
    <definedName name="BV621P6K8">#REF!</definedName>
    <definedName name="BV621P6K9">#REF!</definedName>
    <definedName name="BV621P7K10">#REF!</definedName>
    <definedName name="BV621P7K3">#REF!</definedName>
    <definedName name="BV621P7K4">#REF!</definedName>
    <definedName name="BV621P7K5">#REF!</definedName>
    <definedName name="BV621P7K6">#REF!</definedName>
    <definedName name="BV621P7K7">#REF!</definedName>
    <definedName name="BV621P7K8">#REF!</definedName>
    <definedName name="BV621P7K9">#REF!</definedName>
    <definedName name="BV621P8K10">#REF!</definedName>
    <definedName name="BV621P8K3">#REF!</definedName>
    <definedName name="BV621P8K4">#REF!</definedName>
    <definedName name="BV621P8K5">#REF!</definedName>
    <definedName name="BV621P8K6">#REF!</definedName>
    <definedName name="BV621P8K7">#REF!</definedName>
    <definedName name="BV621P8K8">#REF!</definedName>
    <definedName name="BV621P8K9">#REF!</definedName>
    <definedName name="BV621P9K10">#REF!</definedName>
    <definedName name="BV621P9K3">#REF!</definedName>
    <definedName name="BV621P9K4">#REF!</definedName>
    <definedName name="BV621P9K5">#REF!</definedName>
    <definedName name="BV621P9K6">#REF!</definedName>
    <definedName name="BV621P9K7">#REF!</definedName>
    <definedName name="BV621P9K8">#REF!</definedName>
    <definedName name="BV621P9K9">#REF!</definedName>
    <definedName name="bvbvffffffffffff" localSheetId="8" hidden="1">{#N/A,#N/A,TRUE,"Лист1";#N/A,#N/A,TRUE,"Лист2";#N/A,#N/A,TRUE,"Лист3"}</definedName>
    <definedName name="bvbvffffffffffff" localSheetId="9" hidden="1">{#N/A,#N/A,TRUE,"Лист1";#N/A,#N/A,TRUE,"Лист2";#N/A,#N/A,TRUE,"Лист3"}</definedName>
    <definedName name="bvbvffffffffffff" localSheetId="10" hidden="1">{#N/A,#N/A,TRUE,"Лист1";#N/A,#N/A,TRUE,"Лист2";#N/A,#N/A,TRUE,"Лист3"}</definedName>
    <definedName name="bvbvffffffffffff" hidden="1">{#N/A,#N/A,TRUE,"Лист1";#N/A,#N/A,TRUE,"Лист2";#N/A,#N/A,TRUE,"Лист3"}</definedName>
    <definedName name="BVCISUMMARY">#REF!</definedName>
    <definedName name="bvdfdssssssssssssssss" localSheetId="8" hidden="1">{#N/A,#N/A,TRUE,"Лист1";#N/A,#N/A,TRUE,"Лист2";#N/A,#N/A,TRUE,"Лист3"}</definedName>
    <definedName name="bvdfdssssssssssssssss" localSheetId="9" hidden="1">{#N/A,#N/A,TRUE,"Лист1";#N/A,#N/A,TRUE,"Лист2";#N/A,#N/A,TRUE,"Лист3"}</definedName>
    <definedName name="bvdfdssssssssssssssss" localSheetId="10" hidden="1">{#N/A,#N/A,TRUE,"Лист1";#N/A,#N/A,TRUE,"Лист2";#N/A,#N/A,TRUE,"Лист3"}</definedName>
    <definedName name="bvdfdssssssssssssssss" hidden="1">{#N/A,#N/A,TRUE,"Лист1";#N/A,#N/A,TRUE,"Лист2";#N/A,#N/A,TRUE,"Лист3"}</definedName>
    <definedName name="bvffffffffffffffff">#N/A</definedName>
    <definedName name="bvffffffffffffffffff" localSheetId="8" hidden="1">{#N/A,#N/A,TRUE,"Лист1";#N/A,#N/A,TRUE,"Лист2";#N/A,#N/A,TRUE,"Лист3"}</definedName>
    <definedName name="bvffffffffffffffffff" localSheetId="9" hidden="1">{#N/A,#N/A,TRUE,"Лист1";#N/A,#N/A,TRUE,"Лист2";#N/A,#N/A,TRUE,"Лист3"}</definedName>
    <definedName name="bvffffffffffffffffff" localSheetId="10" hidden="1">{#N/A,#N/A,TRUE,"Лист1";#N/A,#N/A,TRUE,"Лист2";#N/A,#N/A,TRUE,"Лист3"}</definedName>
    <definedName name="bvffffffffffffffffff" hidden="1">{#N/A,#N/A,TRUE,"Лист1";#N/A,#N/A,TRUE,"Лист2";#N/A,#N/A,TRUE,"Лист3"}</definedName>
    <definedName name="bvfgdfsf">#N/A</definedName>
    <definedName name="bvggggggggggggggg" localSheetId="8" hidden="1">{#N/A,#N/A,TRUE,"Лист1";#N/A,#N/A,TRUE,"Лист2";#N/A,#N/A,TRUE,"Лист3"}</definedName>
    <definedName name="bvggggggggggggggg" localSheetId="9" hidden="1">{#N/A,#N/A,TRUE,"Лист1";#N/A,#N/A,TRUE,"Лист2";#N/A,#N/A,TRUE,"Лист3"}</definedName>
    <definedName name="bvggggggggggggggg" localSheetId="10"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C_">'[15]MAIN GATE HOUSE'!#REF!</definedName>
    <definedName name="C_STAT">[37]TEHSHEET!#REF!</definedName>
    <definedName name="CABLE2">'[38]MTO REV.0'!$A$1:$Q$570</definedName>
    <definedName name="CalcMethod">[8]Проект!$F$35</definedName>
    <definedName name="calculations">#REF!</definedName>
    <definedName name="Calender">"Picture 5"</definedName>
    <definedName name="CAMBIO_1">[29]Note!$H$50</definedName>
    <definedName name="CAMBIO_2">[29]Note!$H$52</definedName>
    <definedName name="Capital_Purchases">#REF!</definedName>
    <definedName name="Cash_At_End">[8]Проект!$A$869:$AB$869</definedName>
    <definedName name="CASHFLOW" localSheetId="8">#REF!</definedName>
    <definedName name="CASHFLOW" localSheetId="9">#REF!</definedName>
    <definedName name="CASHFLOW" localSheetId="10">#REF!</definedName>
    <definedName name="CASHFLOW">#REF!</definedName>
    <definedName name="Category_All" localSheetId="8">#REF!</definedName>
    <definedName name="Category_All" localSheetId="9">#REF!</definedName>
    <definedName name="Category_All" localSheetId="10">#REF!</definedName>
    <definedName name="Category_All">#REF!</definedName>
    <definedName name="CATIN">#N/A</definedName>
    <definedName name="CATJYOU">#N/A</definedName>
    <definedName name="CATREC">#N/A</definedName>
    <definedName name="CATSYU">#N/A</definedName>
    <definedName name="cb" localSheetId="8">BlankMacro1</definedName>
    <definedName name="cb" localSheetId="9">BlankMacro1</definedName>
    <definedName name="cb" localSheetId="10">BlankMacro1</definedName>
    <definedName name="cb">BlankMacro1</definedName>
    <definedName name="CB_CURR">[29]Note!$C$82</definedName>
    <definedName name="CB_EXCH">[29]Note!$C$83</definedName>
    <definedName name="CB_INPUT_1">[29]Dbase!$AZ$4:$AZ$7</definedName>
    <definedName name="CB_INPUT_2">[29]Note!$C$86:$C$88</definedName>
    <definedName name="CB_LINK_1">[29]Dbase!$BB$3</definedName>
    <definedName name="CB_LINK_2">[29]Note!$C$81</definedName>
    <definedName name="cc" localSheetId="8">[0]!add1_el_d9</definedName>
    <definedName name="cc" localSheetId="9">[0]!add1_el_d9</definedName>
    <definedName name="cc" localSheetId="10">[0]!add1_el_d9</definedName>
    <definedName name="cc">[0]!add1_el_d9</definedName>
    <definedName name="ccffffffffffffffffffff">#N/A</definedName>
    <definedName name="CCOM">[29]Heads!$B$63:$W$65</definedName>
    <definedName name="cd">#N/A</definedName>
    <definedName name="cdsdddddddddddddddd">#N/A</definedName>
    <definedName name="cdsesssssssssssssssss">#N/A</definedName>
    <definedName name="cement">[33]ДАННЫЕ!$C$3</definedName>
    <definedName name="cement_1" localSheetId="8">[24]ДАННЫЕ!#REF!</definedName>
    <definedName name="cement_1" localSheetId="9">[24]ДАННЫЕ!#REF!</definedName>
    <definedName name="cement_1" localSheetId="10">[24]ДАННЫЕ!#REF!</definedName>
    <definedName name="cement_1">[24]ДАННЫЕ!#REF!</definedName>
    <definedName name="CFCALC" localSheetId="8">#REF!</definedName>
    <definedName name="CFCALC" localSheetId="9">#REF!</definedName>
    <definedName name="CFCALC" localSheetId="10">#REF!</definedName>
    <definedName name="CFCALC">#REF!</definedName>
    <definedName name="CFCALC2" localSheetId="8">#REF!</definedName>
    <definedName name="CFCALC2" localSheetId="9">#REF!</definedName>
    <definedName name="CFCALC2" localSheetId="10">#REF!</definedName>
    <definedName name="CFCALC2">#REF!</definedName>
    <definedName name="CFCALCHEAD" localSheetId="8">#REF!</definedName>
    <definedName name="CFCALCHEAD" localSheetId="9">#REF!</definedName>
    <definedName name="CFCALCHEAD" localSheetId="10">#REF!</definedName>
    <definedName name="CFCALCHEAD">#REF!</definedName>
    <definedName name="cfddddddddddddd">#N/A</definedName>
    <definedName name="cfdddddddddddddddddd">#N/A</definedName>
    <definedName name="cfgdffffffffffffff">#N/A</definedName>
    <definedName name="cfghhhhhhhhhhhhhhhhh">#N/A</definedName>
    <definedName name="CFHEADER">#REF!</definedName>
    <definedName name="CFT_09">[29]Tables!$B$24:$Q$25</definedName>
    <definedName name="CheckBC_List13_9_1" localSheetId="8">#REF!</definedName>
    <definedName name="CheckBC_List13_9_1" localSheetId="9">#REF!</definedName>
    <definedName name="CheckBC_List13_9_1" localSheetId="10">#REF!</definedName>
    <definedName name="CheckBC_List13_9_1">#REF!</definedName>
    <definedName name="CheckBC_List13_9_2" localSheetId="8">#REF!</definedName>
    <definedName name="CheckBC_List13_9_2" localSheetId="9">#REF!</definedName>
    <definedName name="CheckBC_List13_9_2" localSheetId="10">#REF!</definedName>
    <definedName name="CheckBC_List13_9_2">#REF!</definedName>
    <definedName name="CheckBC_List23_1_1" localSheetId="8">#REF!</definedName>
    <definedName name="CheckBC_List23_1_1" localSheetId="9">#REF!</definedName>
    <definedName name="CheckBC_List23_1_1" localSheetId="10">#REF!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F">'[39]Курсы валют ЦБ'!#REF!</definedName>
    <definedName name="chiyoko" localSheetId="8">#REF!</definedName>
    <definedName name="chiyoko" localSheetId="9">#REF!</definedName>
    <definedName name="chiyoko" localSheetId="10">#REF!</definedName>
    <definedName name="chiyoko">#REF!</definedName>
    <definedName name="CHOK">'[40]1.1. НВВ переход'!#REF!</definedName>
    <definedName name="clik1">#N/A</definedName>
    <definedName name="clik2">#N/A</definedName>
    <definedName name="cmndBase" localSheetId="8">#REF!</definedName>
    <definedName name="cmndBase" localSheetId="9">#REF!</definedName>
    <definedName name="cmndBase" localSheetId="10">#REF!</definedName>
    <definedName name="cmndBase">#REF!</definedName>
    <definedName name="cmndDayMonthTo" localSheetId="8">#REF!</definedName>
    <definedName name="cmndDayMonthTo" localSheetId="9">#REF!</definedName>
    <definedName name="cmndDayMonthTo" localSheetId="10">#REF!</definedName>
    <definedName name="cmndDayMonthTo">#REF!</definedName>
    <definedName name="cmndDays" localSheetId="8">#REF!</definedName>
    <definedName name="cmndDays" localSheetId="9">#REF!</definedName>
    <definedName name="cmndDays" localSheetId="10">#REF!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alQnt">[36]Лист!$B$12</definedName>
    <definedName name="COD_CLS">'[29]Page 2'!$BL$13:$BL$57</definedName>
    <definedName name="COD_SEL">'[29]Page 2'!$BL$12</definedName>
    <definedName name="COD_TOT">'[29]Page 2'!$BL$59</definedName>
    <definedName name="col" localSheetId="8">#REF!</definedName>
    <definedName name="col" localSheetId="9">#REF!</definedName>
    <definedName name="col" localSheetId="10">#REF!</definedName>
    <definedName name="col">#REF!</definedName>
    <definedName name="COL_7S">[29]Dbase!$AI$5</definedName>
    <definedName name="COL_7T">[29]Dbase!$AI$6</definedName>
    <definedName name="colNumber">[41]Лист1!#REF!</definedName>
    <definedName name="columnFormula" localSheetId="8">#REF!</definedName>
    <definedName name="columnFormula" localSheetId="9">#REF!</definedName>
    <definedName name="columnFormula" localSheetId="10">#REF!</definedName>
    <definedName name="columnFormula">#REF!</definedName>
    <definedName name="columnHeader" localSheetId="8">#REF!</definedName>
    <definedName name="columnHeader" localSheetId="9">#REF!</definedName>
    <definedName name="columnHeader" localSheetId="10">#REF!</definedName>
    <definedName name="columnHeader">#REF!</definedName>
    <definedName name="com" localSheetId="8">#N/A</definedName>
    <definedName name="com" localSheetId="9">#N/A</definedName>
    <definedName name="com" localSheetId="10">#N/A</definedName>
    <definedName name="com">#N/A</definedName>
    <definedName name="Comm" localSheetId="8">BlankMacro1</definedName>
    <definedName name="Comm" localSheetId="9">BlankMacro1</definedName>
    <definedName name="Comm" localSheetId="10">BlankMacro1</definedName>
    <definedName name="Comm">BlankMacro1</definedName>
    <definedName name="COMMENTS" localSheetId="8">#REF!</definedName>
    <definedName name="COMMENTS" localSheetId="9">#REF!</definedName>
    <definedName name="COMMENTS" localSheetId="10">#REF!</definedName>
    <definedName name="COMMENTS">#REF!</definedName>
    <definedName name="COMMON" localSheetId="8">#REF!</definedName>
    <definedName name="COMMON" localSheetId="9">#REF!</definedName>
    <definedName name="COMMON" localSheetId="10">#REF!</definedName>
    <definedName name="COMMON">#REF!</definedName>
    <definedName name="COMP_LAST_COLUMN" localSheetId="8">#REF!</definedName>
    <definedName name="COMP_LAST_COLUMN" localSheetId="9">#REF!</definedName>
    <definedName name="COMP_LAST_COLUMN" localSheetId="10">#REF!</definedName>
    <definedName name="COMP_LAST_COLUMN">#REF!</definedName>
    <definedName name="CompOt">#N/A</definedName>
    <definedName name="CompOt2">#N/A</definedName>
    <definedName name="CompRas">#N/A</definedName>
    <definedName name="CON_EQP_COS" localSheetId="8">#REF!</definedName>
    <definedName name="CON_EQP_COS" localSheetId="9">#REF!</definedName>
    <definedName name="CON_EQP_COS" localSheetId="10">#REF!</definedName>
    <definedName name="CON_EQP_COS">#REF!</definedName>
    <definedName name="CON_EQP_COST" localSheetId="8">#REF!</definedName>
    <definedName name="CON_EQP_COST" localSheetId="9">#REF!</definedName>
    <definedName name="CON_EQP_COST" localSheetId="10">#REF!</definedName>
    <definedName name="CON_EQP_COST">#REF!</definedName>
    <definedName name="conf1" localSheetId="8">#REF!</definedName>
    <definedName name="conf1" localSheetId="9">#REF!</definedName>
    <definedName name="conf1" localSheetId="10">#REF!</definedName>
    <definedName name="conf1">#REF!</definedName>
    <definedName name="conf2">#REF!</definedName>
    <definedName name="confl">#REF!</definedName>
    <definedName name="conflict">#REF!</definedName>
    <definedName name="conflict1">#REF!</definedName>
    <definedName name="conflict2">#REF!</definedName>
    <definedName name="ConsJR4">[42]Поправки!$E$8:$E$319</definedName>
    <definedName name="ConsJR5">[42]Поправки!$F$8:$F$319</definedName>
    <definedName name="ConsJRLines">[42]Поправки!$C$8:$C$319</definedName>
    <definedName name="CONST_EQ" localSheetId="8">#REF!</definedName>
    <definedName name="CONST_EQ" localSheetId="9">#REF!</definedName>
    <definedName name="CONST_EQ" localSheetId="10">#REF!</definedName>
    <definedName name="CONST_EQ">#REF!</definedName>
    <definedName name="Contents" localSheetId="8">#REF!</definedName>
    <definedName name="Contents" localSheetId="9">#REF!</definedName>
    <definedName name="Contents" localSheetId="10">#REF!</definedName>
    <definedName name="Contents">#REF!</definedName>
    <definedName name="Continue" localSheetId="8">#REF!</definedName>
    <definedName name="Continue" localSheetId="9">#REF!</definedName>
    <definedName name="Continue" localSheetId="10">#REF!</definedName>
    <definedName name="Continue">#REF!</definedName>
    <definedName name="COOL">[29]Heads!$B$27:$W$29</definedName>
    <definedName name="COPY_DIAP" localSheetId="8">#REF!</definedName>
    <definedName name="COPY_DIAP" localSheetId="9">#REF!</definedName>
    <definedName name="COPY_DIAP" localSheetId="10">#REF!</definedName>
    <definedName name="COPY_DIAP">#REF!</definedName>
    <definedName name="Coût_Assistance_technique_1998">[0]!NotesHyp</definedName>
    <definedName name="COVER" localSheetId="8">#REF!</definedName>
    <definedName name="COVER" localSheetId="9">#REF!</definedName>
    <definedName name="COVER" localSheetId="10">#REF!</definedName>
    <definedName name="COVER">#REF!</definedName>
    <definedName name="cpu" localSheetId="8">#REF!</definedName>
    <definedName name="cpu" localSheetId="9">#REF!</definedName>
    <definedName name="cpu" localSheetId="10">#REF!</definedName>
    <definedName name="cpu">#REF!</definedName>
    <definedName name="CPUM">[29]Heads!$B$55:$W$57</definedName>
    <definedName name="CR_UNIT" localSheetId="8">#REF!</definedName>
    <definedName name="CR_UNIT" localSheetId="9">#REF!</definedName>
    <definedName name="CR_UNIT" localSheetId="10">#REF!</definedName>
    <definedName name="CR_UNIT">#REF!</definedName>
    <definedName name="cred">'[43]Проводки''02'!$B$37:$C$37,'[43]Проводки''02'!$B$50:$C$50,'[43]Проводки''02'!$B$53:$C$53,'[43]Проводки''02'!$B$69:$C$69,'[43]Проводки''02'!$B$78:$C$78,'[43]Проводки''02'!$B$81:$C$81,'[43]Проводки''02'!$B$84:$C$84,'[43]Проводки''02'!$C$89,'[43]Проводки''02'!$B$89,'[43]Проводки''02'!$B$98:$C$98,'[43]Проводки''02'!$B$101:$C$101,'[43]Проводки''02'!$B$104:$C$104,'[43]Проводки''02'!$B$108:$C$108,'[43]Проводки''02'!$B$111:$C$111,'[43]Проводки''02'!$B$118:$C$119,'[43]Проводки''02'!$C$119,'[43]Проводки''02'!$B$121:$C$121,'[43]Проводки''02'!$B$124:$C$124,'[43]Проводки''02'!$B$127:$C$127,'[43]Проводки''02'!$B$130:$C$130,'[43]Проводки''02'!$B$138:$C$138</definedName>
    <definedName name="CREDIT_CELLS" localSheetId="8">#REF!</definedName>
    <definedName name="CREDIT_CELLS" localSheetId="9">#REF!</definedName>
    <definedName name="CREDIT_CELLS" localSheetId="10">#REF!</definedName>
    <definedName name="CREDIT_CELLS">#REF!</definedName>
    <definedName name="credits" localSheetId="8">'[44]Проводки''02'!$B$37:$C$37,'[44]Проводки''02'!$B$50:$C$50,'[44]Проводки''02'!$B$53:$C$53,'[44]Проводки''02'!$B$69:$C$69,'[44]Проводки''02'!$B$78:$C$78,'[44]Проводки''02'!$B$81:$C$81,'[44]Проводки''02'!$B$84:$C$84,'[44]Проводки''02'!$C$89,'[44]Проводки''02'!$B$89,'[44]Проводки''02'!$B$99:$C$99,'[44]Проводки''02'!#REF!,'[44]Проводки''02'!#REF!,'[44]Проводки''02'!#REF!,'[44]Проводки''02'!#REF!,'[44]Проводки''02'!$B$123:$C$124,'[44]Проводки''02'!$C$124,'[44]Проводки''02'!$B$126:$C$126,'[44]Проводки''02'!$B$129:$C$129,'[44]Проводки''02'!$B$132:$C$132,'[44]Проводки''02'!$B$135:$C$135,'[44]Проводки''02'!$B$144:$C$144</definedName>
    <definedName name="credits" localSheetId="9">'[44]Проводки''02'!$B$37:$C$37,'[44]Проводки''02'!$B$50:$C$50,'[44]Проводки''02'!$B$53:$C$53,'[44]Проводки''02'!$B$69:$C$69,'[44]Проводки''02'!$B$78:$C$78,'[44]Проводки''02'!$B$81:$C$81,'[44]Проводки''02'!$B$84:$C$84,'[44]Проводки''02'!$C$89,'[44]Проводки''02'!$B$89,'[44]Проводки''02'!$B$99:$C$99,'[44]Проводки''02'!#REF!,'[44]Проводки''02'!#REF!,'[44]Проводки''02'!#REF!,'[44]Проводки''02'!#REF!,'[44]Проводки''02'!$B$123:$C$124,'[44]Проводки''02'!$C$124,'[44]Проводки''02'!$B$126:$C$126,'[44]Проводки''02'!$B$129:$C$129,'[44]Проводки''02'!$B$132:$C$132,'[44]Проводки''02'!$B$135:$C$135,'[44]Проводки''02'!$B$144:$C$144</definedName>
    <definedName name="credits" localSheetId="10">'[44]Проводки''02'!$B$37:$C$37,'[44]Проводки''02'!$B$50:$C$50,'[44]Проводки''02'!$B$53:$C$53,'[44]Проводки''02'!$B$69:$C$69,'[44]Проводки''02'!$B$78:$C$78,'[44]Проводки''02'!$B$81:$C$81,'[44]Проводки''02'!$B$84:$C$84,'[44]Проводки''02'!$C$89,'[44]Проводки''02'!$B$89,'[44]Проводки''02'!$B$99:$C$99,'[44]Проводки''02'!#REF!,'[44]Проводки''02'!#REF!,'[44]Проводки''02'!#REF!,'[44]Проводки''02'!#REF!,'[44]Проводки''02'!$B$123:$C$124,'[44]Проводки''02'!$C$124,'[44]Проводки''02'!$B$126:$C$126,'[44]Проводки''02'!$B$129:$C$129,'[44]Проводки''02'!$B$132:$C$132,'[44]Проводки''02'!$B$135:$C$135,'[44]Проводки''02'!$B$144:$C$144</definedName>
    <definedName name="credits">'[44]Проводки''02'!$B$37:$C$37,'[44]Проводки''02'!$B$50:$C$50,'[44]Проводки''02'!$B$53:$C$53,'[44]Проводки''02'!$B$69:$C$69,'[44]Проводки''02'!$B$78:$C$78,'[44]Проводки''02'!$B$81:$C$81,'[44]Проводки''02'!$B$84:$C$84,'[44]Проводки''02'!$C$89,'[44]Проводки''02'!$B$89,'[44]Проводки''02'!$B$99:$C$99,'[44]Проводки''02'!#REF!,'[44]Проводки''02'!#REF!,'[44]Проводки''02'!#REF!,'[44]Проводки''02'!#REF!,'[44]Проводки''02'!$B$123:$C$124,'[44]Проводки''02'!$C$124,'[44]Проводки''02'!$B$126:$C$126,'[44]Проводки''02'!$B$129:$C$129,'[44]Проводки''02'!$B$132:$C$132,'[44]Проводки''02'!$B$135:$C$135,'[44]Проводки''02'!$B$144:$C$144</definedName>
    <definedName name="CRITINST" localSheetId="8">#REF!</definedName>
    <definedName name="CRITINST" localSheetId="9">#REF!</definedName>
    <definedName name="CRITINST" localSheetId="10">#REF!</definedName>
    <definedName name="CRITINST">#REF!</definedName>
    <definedName name="CRITPURC" localSheetId="8">#REF!</definedName>
    <definedName name="CRITPURC" localSheetId="9">#REF!</definedName>
    <definedName name="CRITPURC" localSheetId="10">#REF!</definedName>
    <definedName name="CRITPURC">#REF!</definedName>
    <definedName name="CS_01">'[29]Page 2'!$BL$13</definedName>
    <definedName name="CS_02">'[29]Page 2'!$BL$14</definedName>
    <definedName name="CS_03">'[29]Page 2'!$BL$15</definedName>
    <definedName name="CS_04">'[29]Page 2'!$BL$16</definedName>
    <definedName name="CS_05">'[29]Page 2'!$BL$17</definedName>
    <definedName name="CS_06">'[29]Page 2'!$BL$18</definedName>
    <definedName name="CS_07">'[29]Page 2'!$BL$19</definedName>
    <definedName name="CS_08">'[29]Page 2'!$BL$20</definedName>
    <definedName name="CS_09">'[29]Page 2'!$BL$21</definedName>
    <definedName name="CS_10" localSheetId="8">#REF!</definedName>
    <definedName name="CS_10" localSheetId="9">#REF!</definedName>
    <definedName name="CS_10" localSheetId="10">#REF!</definedName>
    <definedName name="CS_10">#REF!</definedName>
    <definedName name="CS_100" localSheetId="8">#REF!</definedName>
    <definedName name="CS_100" localSheetId="9">#REF!</definedName>
    <definedName name="CS_100" localSheetId="10">#REF!</definedName>
    <definedName name="CS_100">#REF!</definedName>
    <definedName name="CS_10S" localSheetId="8">#REF!</definedName>
    <definedName name="CS_10S" localSheetId="9">#REF!</definedName>
    <definedName name="CS_10S" localSheetId="10">#REF!</definedName>
    <definedName name="CS_10S">#REF!</definedName>
    <definedName name="CS_11">'[29]Page 2'!$BL$23</definedName>
    <definedName name="CS_12">'[29]Page 2'!$BL$24</definedName>
    <definedName name="CS_120" localSheetId="8">#REF!</definedName>
    <definedName name="CS_120" localSheetId="9">#REF!</definedName>
    <definedName name="CS_120" localSheetId="10">#REF!</definedName>
    <definedName name="CS_120">#REF!</definedName>
    <definedName name="CS_13">'[29]Page 2'!$BL$25</definedName>
    <definedName name="CS_14">'[29]Page 2'!$BL$26</definedName>
    <definedName name="CS_140" localSheetId="8">#REF!</definedName>
    <definedName name="CS_140" localSheetId="9">#REF!</definedName>
    <definedName name="CS_140" localSheetId="10">#REF!</definedName>
    <definedName name="CS_140">#REF!</definedName>
    <definedName name="CS_15">'[29]Page 2'!$BL$27</definedName>
    <definedName name="CS_16">'[29]Page 2'!$BL$28</definedName>
    <definedName name="CS_160" localSheetId="8">#REF!</definedName>
    <definedName name="CS_160" localSheetId="9">#REF!</definedName>
    <definedName name="CS_160" localSheetId="10">#REF!</definedName>
    <definedName name="CS_160">#REF!</definedName>
    <definedName name="CS_17">'[29]Page 2'!$BL$29</definedName>
    <definedName name="CS_18">'[29]Page 2'!$BL$30</definedName>
    <definedName name="CS_19">'[29]Page 2'!$BL$31</definedName>
    <definedName name="CS_20" localSheetId="8">#REF!</definedName>
    <definedName name="CS_20" localSheetId="9">#REF!</definedName>
    <definedName name="CS_20" localSheetId="10">#REF!</definedName>
    <definedName name="CS_20">#REF!</definedName>
    <definedName name="CS_21">'[29]Page 2'!$BL$33</definedName>
    <definedName name="CS_22">'[29]Page 2'!$BL$34</definedName>
    <definedName name="CS_23">'[29]Page 2'!$BL$35</definedName>
    <definedName name="CS_24">'[29]Page 2'!$BL$36</definedName>
    <definedName name="CS_25">'[29]Page 2'!$BL$37</definedName>
    <definedName name="CS_26">'[29]Page 2'!$BL$38</definedName>
    <definedName name="CS_27">'[29]Page 2'!$BL$39</definedName>
    <definedName name="CS_28">'[29]Page 2'!$BL$40</definedName>
    <definedName name="CS_29">'[29]Page 2'!$BL$41</definedName>
    <definedName name="CS_30" localSheetId="8">#REF!</definedName>
    <definedName name="CS_30" localSheetId="9">#REF!</definedName>
    <definedName name="CS_30" localSheetId="10">#REF!</definedName>
    <definedName name="CS_30">#REF!</definedName>
    <definedName name="CS_31">'[29]Page 2'!$BL$43</definedName>
    <definedName name="CS_32">'[29]Page 2'!$BL$44</definedName>
    <definedName name="CS_33">'[29]Page 2'!$BL$45</definedName>
    <definedName name="CS_34">'[29]Page 2'!$BL$46</definedName>
    <definedName name="CS_35">'[29]Page 2'!$BL$47</definedName>
    <definedName name="CS_36">'[29]Page 2'!$BL$48</definedName>
    <definedName name="CS_37">'[29]Page 2'!$BL$49</definedName>
    <definedName name="CS_38">'[29]Page 2'!$BL$50</definedName>
    <definedName name="CS_39">'[29]Page 2'!$BL$51</definedName>
    <definedName name="CS_40" localSheetId="8">#REF!</definedName>
    <definedName name="CS_40" localSheetId="9">#REF!</definedName>
    <definedName name="CS_40" localSheetId="10">#REF!</definedName>
    <definedName name="CS_40">#REF!</definedName>
    <definedName name="CS_40S" localSheetId="8">#REF!</definedName>
    <definedName name="CS_40S" localSheetId="9">#REF!</definedName>
    <definedName name="CS_40S" localSheetId="10">#REF!</definedName>
    <definedName name="CS_40S">#REF!</definedName>
    <definedName name="CS_41">'[29]Page 2'!$BL$53</definedName>
    <definedName name="CS_42">'[29]Page 2'!$BL$54</definedName>
    <definedName name="CS_43">'[29]Page 2'!$BL$55</definedName>
    <definedName name="CS_44">'[29]Page 2'!$BL$56</definedName>
    <definedName name="CS_45">'[29]Page 2'!$BL$57</definedName>
    <definedName name="CS_5S" localSheetId="8">#REF!</definedName>
    <definedName name="CS_5S" localSheetId="9">#REF!</definedName>
    <definedName name="CS_5S" localSheetId="10">#REF!</definedName>
    <definedName name="CS_5S">#REF!</definedName>
    <definedName name="CS_60" localSheetId="8">#REF!</definedName>
    <definedName name="CS_60" localSheetId="9">#REF!</definedName>
    <definedName name="CS_60" localSheetId="10">#REF!</definedName>
    <definedName name="CS_60">#REF!</definedName>
    <definedName name="CS_80" localSheetId="8">#REF!</definedName>
    <definedName name="CS_80" localSheetId="9">#REF!</definedName>
    <definedName name="CS_80" localSheetId="10">#REF!</definedName>
    <definedName name="CS_80">#REF!</definedName>
    <definedName name="CS_80S">#REF!</definedName>
    <definedName name="CS_STD">#REF!</definedName>
    <definedName name="CS_XS">#REF!</definedName>
    <definedName name="CS_XXS">#REF!</definedName>
    <definedName name="csddddddddddddddd">#N/A</definedName>
    <definedName name="csDesignMode">1</definedName>
    <definedName name="ct">#N/A</definedName>
    <definedName name="CUR_Foreign">'[45]Доходы от эл. и теплоэнергии'!$B$15</definedName>
    <definedName name="CUR_I_Foreign">[8]Проект!$D$12</definedName>
    <definedName name="CUR_I_Main">[8]Проект!$D$11</definedName>
    <definedName name="CUR_I_Report">[8]Проект!$D$19</definedName>
    <definedName name="CUR_Main">[8]Проект!$B$11</definedName>
    <definedName name="CUR_Report">[8]Проект!$B$19</definedName>
    <definedName name="CUR_VER">[46]Заголовок!$B$21</definedName>
    <definedName name="currency">[35]Set!$A$12:$A$14</definedName>
    <definedName name="CurrencyRate">[8]Проект!$F$50:$Z$50</definedName>
    <definedName name="curs">[47]I!$C$2</definedName>
    <definedName name="CURVA">[29]Tables!$C$32</definedName>
    <definedName name="cv">#N/A</definedName>
    <definedName name="cvb">#N/A</definedName>
    <definedName name="cvbcvnb">#N/A</definedName>
    <definedName name="cvbnnb">#N/A</definedName>
    <definedName name="cvbvvnbvnm">#N/A</definedName>
    <definedName name="cvdddddddddddddddd">#N/A</definedName>
    <definedName name="cvtnf" localSheetId="8">#REF!</definedName>
    <definedName name="cvtnf" localSheetId="9">#REF!</definedName>
    <definedName name="cvtnf" localSheetId="10">#REF!</definedName>
    <definedName name="cvtnf">#REF!</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8" hidden="1">{#N/A,#N/A,TRUE,"Лист1";#N/A,#N/A,TRUE,"Лист2";#N/A,#N/A,TRUE,"Лист3"}</definedName>
    <definedName name="cxvvvvvvvvvvvvvvvvvvv" localSheetId="9" hidden="1">{#N/A,#N/A,TRUE,"Лист1";#N/A,#N/A,TRUE,"Лист2";#N/A,#N/A,TRUE,"Лист3"}</definedName>
    <definedName name="cxvvvvvvvvvvvvvvvvvvv" localSheetId="10" hidden="1">{#N/A,#N/A,TRUE,"Лист1";#N/A,#N/A,TRUE,"Лист2";#N/A,#N/A,TRUE,"Лист3"}</definedName>
    <definedName name="cxvvvvvvvvvvvvvvvvvvv" hidden="1">{#N/A,#N/A,TRUE,"Лист1";#N/A,#N/A,TRUE,"Лист2";#N/A,#N/A,TRUE,"Лист3"}</definedName>
    <definedName name="cxxdddddddddddddddd">#N/A</definedName>
    <definedName name="D" localSheetId="8">'[15]MAIN GATE HOUSE'!#REF!</definedName>
    <definedName name="D" localSheetId="9">'[15]MAIN GATE HOUSE'!#REF!</definedName>
    <definedName name="D" localSheetId="10">'[15]MAIN GATE HOUSE'!#REF!</definedName>
    <definedName name="D">'[15]MAIN GATE HOUSE'!#REF!</definedName>
    <definedName name="ď" localSheetId="8">#N/A</definedName>
    <definedName name="ď" localSheetId="9">#N/A</definedName>
    <definedName name="ď" localSheetId="10">#N/A</definedName>
    <definedName name="ď">#N/A</definedName>
    <definedName name="D_7101A_B" localSheetId="8">#REF!</definedName>
    <definedName name="D_7101A_B" localSheetId="9">#REF!</definedName>
    <definedName name="D_7101A_B" localSheetId="10">#REF!</definedName>
    <definedName name="D_7101A_B">#REF!</definedName>
    <definedName name="d_r">#REF!</definedName>
    <definedName name="da">#REF!</definedName>
    <definedName name="DaNet">[48]TEHSHEET!#REF!</definedName>
    <definedName name="DATA" localSheetId="8">#REF!</definedName>
    <definedName name="DATA" localSheetId="9">#REF!</definedName>
    <definedName name="DATA" localSheetId="10">#REF!</definedName>
    <definedName name="DATA">#REF!</definedName>
    <definedName name="DATABEG" localSheetId="8">#REF!</definedName>
    <definedName name="DATABEG" localSheetId="9">#REF!</definedName>
    <definedName name="DATABEG" localSheetId="10">#REF!</definedName>
    <definedName name="DATABEG">#REF!</definedName>
    <definedName name="DataFilter">[49]!DataFilter</definedName>
    <definedName name="DataSort">[49]!DataSort</definedName>
    <definedName name="DATE" localSheetId="8">#REF!</definedName>
    <definedName name="DATE" localSheetId="9">#REF!</definedName>
    <definedName name="DATE" localSheetId="10">#REF!</definedName>
    <definedName name="DATE">#REF!</definedName>
    <definedName name="dd" localSheetId="8">#REF!</definedName>
    <definedName name="dd" localSheetId="9">#REF!</definedName>
    <definedName name="dd" localSheetId="10">#REF!</definedName>
    <definedName name="dd">#REF!</definedName>
    <definedName name="ďď" localSheetId="8">#N/A</definedName>
    <definedName name="ďď" localSheetId="9">#N/A</definedName>
    <definedName name="ďď" localSheetId="10">#N/A</definedName>
    <definedName name="ďď">#N/A</definedName>
    <definedName name="đđ" localSheetId="8">#N/A</definedName>
    <definedName name="đđ" localSheetId="9">#N/A</definedName>
    <definedName name="đđ" localSheetId="10">#N/A</definedName>
    <definedName name="đđ">#N/A</definedName>
    <definedName name="ddd" localSheetId="8">[50]ПРОГНОЗ_1!#REF!</definedName>
    <definedName name="ddd" localSheetId="9">[50]ПРОГНОЗ_1!#REF!</definedName>
    <definedName name="ddd" localSheetId="10">[50]ПРОГНОЗ_1!#REF!</definedName>
    <definedName name="ddd">[50]ПРОГНОЗ_1!#REF!</definedName>
    <definedName name="đđđ" localSheetId="8">#N/A</definedName>
    <definedName name="đđđ" localSheetId="9">#N/A</definedName>
    <definedName name="đđđ" localSheetId="10">#N/A</definedName>
    <definedName name="đđđ">#N/A</definedName>
    <definedName name="dddddddd">#N/A</definedName>
    <definedName name="ddfg" localSheetId="8">#REF!</definedName>
    <definedName name="ddfg" localSheetId="9">#REF!</definedName>
    <definedName name="ddfg" localSheetId="10">#REF!</definedName>
    <definedName name="ddfg">#REF!</definedName>
    <definedName name="de" localSheetId="8">#REF!</definedName>
    <definedName name="de" localSheetId="9">#REF!</definedName>
    <definedName name="de" localSheetId="10">#REF!</definedName>
    <definedName name="de">#REF!</definedName>
    <definedName name="DEBIT_CELLS" localSheetId="8">#REF!</definedName>
    <definedName name="DEBIT_CELLS" localSheetId="9">#REF!</definedName>
    <definedName name="DEBIT_CELLS" localSheetId="10">#REF!</definedName>
    <definedName name="DEBIT_CELLS">#REF!</definedName>
    <definedName name="DEC">#REF!</definedName>
    <definedName name="del">#REF!</definedName>
    <definedName name="del_el_d9">#N/A</definedName>
    <definedName name="del_el2">#N/A</definedName>
    <definedName name="del_sp2">#N/A</definedName>
    <definedName name="DEM_TOM">[39]СЭЛТ!#REF!</definedName>
    <definedName name="DEM_TOM_A">[39]СЭЛТ!#REF!</definedName>
    <definedName name="DEM_TOM_B">[39]СЭЛТ!#REF!</definedName>
    <definedName name="DEM_TOM_D">[39]СЭЛТ!#REF!</definedName>
    <definedName name="DEM_TOM_T">[39]СЭЛТ!#REF!</definedName>
    <definedName name="DEM_TOM_V">[39]СЭЛТ!#REF!</definedName>
    <definedName name="DEMI1">#N/A</definedName>
    <definedName name="DEMI2">#N/A</definedName>
    <definedName name="DEPOSITS">#REF!</definedName>
    <definedName name="Depreciation_Schedule">#REF!</definedName>
    <definedName name="desc">#REF!</definedName>
    <definedName name="Dest_art" localSheetId="8">#REF!</definedName>
    <definedName name="Dest_art" localSheetId="9">#REF!</definedName>
    <definedName name="Dest_art" localSheetId="10">#REF!</definedName>
    <definedName name="Dest_art">#REF!</definedName>
    <definedName name="DEYAT">#REF!</definedName>
    <definedName name="df">#REF!</definedName>
    <definedName name="dfdfddddddddfddddddddddfd">#N/A</definedName>
    <definedName name="dfdfgggggggggggggggggg">#N/A</definedName>
    <definedName name="dfdfsssssssssssssssssss">#N/A</definedName>
    <definedName name="dfdghj">#N/A</definedName>
    <definedName name="dffdghfh">#N/A</definedName>
    <definedName name="dfg">#N/A</definedName>
    <definedName name="dfgdfgdghf">#N/A</definedName>
    <definedName name="dfgfdgfjh">#N/A</definedName>
    <definedName name="dfhghhjjkl">#N/A</definedName>
    <definedName name="dfrgtt">#N/A</definedName>
    <definedName name="dfxffffffffffffffffff">#N/A</definedName>
    <definedName name="dghp" localSheetId="8">#REF!</definedName>
    <definedName name="dghp" localSheetId="9">#REF!</definedName>
    <definedName name="dghp" localSheetId="10">#REF!</definedName>
    <definedName name="dghp">#REF!</definedName>
    <definedName name="di_x_li_1">'[51]Dati Caricati'!$Y$7:$Y$135</definedName>
    <definedName name="di_x_li_2">'[51]Dati Caricati'!$Y$139:$Y$357</definedName>
    <definedName name="di_x_li_3">'[51]Dati Caricati'!$Y$361:$Y$394</definedName>
    <definedName name="di_x_li_4">'[51]Dati Caricati'!$Y$398:$Y$511</definedName>
    <definedName name="dialog10_no">#N/A</definedName>
    <definedName name="dialog10_yes">#N/A</definedName>
    <definedName name="dialog11_1_no">#N/A</definedName>
    <definedName name="dialog11_1_yes">#N/A</definedName>
    <definedName name="dialog8_no">#N/A</definedName>
    <definedName name="dialog8_yes">#N/A</definedName>
    <definedName name="dim_CUST2_memDesc">[52]Лист1.настр!$A$3</definedName>
    <definedName name="dim_PERIOD_memName">[53]Лист2!$A$2</definedName>
    <definedName name="dim_UNIT_memDesc">[41]Лист2!$A$1</definedName>
    <definedName name="dimsConst" localSheetId="8">#REF!</definedName>
    <definedName name="dimsConst" localSheetId="9">#REF!</definedName>
    <definedName name="dimsConst" localSheetId="10">#REF!</definedName>
    <definedName name="dimsConst">#REF!</definedName>
    <definedName name="dimsHead" localSheetId="8">#REF!</definedName>
    <definedName name="dimsHead" localSheetId="9">#REF!</definedName>
    <definedName name="dimsHead" localSheetId="10">#REF!</definedName>
    <definedName name="dimsHead">#REF!</definedName>
    <definedName name="dip" localSheetId="8">[54]FST5!$G$149:$G$165,P1_dip,P2_dip,P3_dip,P4_dip</definedName>
    <definedName name="dip" localSheetId="9">[54]FST5!$G$149:$G$165,P1_dip,P2_dip,P3_dip,P4_dip</definedName>
    <definedName name="dip" localSheetId="10">[54]FST5!$G$149:$G$165,P1_dip,P2_dip,P3_dip,P4_dip</definedName>
    <definedName name="dip">[54]FST5!$G$149:$G$165,P1_dip,P2_dip,P3_dip,P4_dip</definedName>
    <definedName name="DK" localSheetId="8">#REF!</definedName>
    <definedName name="DK" localSheetId="9">#REF!</definedName>
    <definedName name="DK" localSheetId="10">#REF!</definedName>
    <definedName name="DK">#REF!</definedName>
    <definedName name="DL_email">[23]Титульный!$G$40</definedName>
    <definedName name="DL_Tel">[23]Титульный!$G$39</definedName>
    <definedName name="ďĺđâűé" localSheetId="8">#REF!</definedName>
    <definedName name="ďĺđâűé" localSheetId="9">#REF!</definedName>
    <definedName name="ďĺđâűé" localSheetId="10">#REF!</definedName>
    <definedName name="ďĺđâűé">#REF!</definedName>
    <definedName name="DM">[0]!usd/1.701</definedName>
    <definedName name="DMRUR">#REF!</definedName>
    <definedName name="DOC" localSheetId="8">#REF!</definedName>
    <definedName name="DOC" localSheetId="9">#REF!</definedName>
    <definedName name="DOC" localSheetId="10">#REF!</definedName>
    <definedName name="DOC">#REF!</definedName>
    <definedName name="DOC_NO">#REF!</definedName>
    <definedName name="DOC_NO_LABEL">#REF!</definedName>
    <definedName name="Documents_array">#REF!</definedName>
    <definedName name="doljnDL">[23]Титульный!$G$38</definedName>
    <definedName name="DOLL">#REF!</definedName>
    <definedName name="Down_range">#REF!</definedName>
    <definedName name="dr">#REF!</definedName>
    <definedName name="DR_UNIT">#REF!</definedName>
    <definedName name="DRIV">[29]Heads!$B$71:$W$73</definedName>
    <definedName name="ds" localSheetId="8">#REF!</definedName>
    <definedName name="ds" localSheetId="9">#REF!</definedName>
    <definedName name="ds" localSheetId="10">#REF!</definedName>
    <definedName name="ds">#REF!</definedName>
    <definedName name="dsdddddddddddddddddddd">#N/A</definedName>
    <definedName name="dsffffffffffffffffffffffffff">#N/A</definedName>
    <definedName name="dsfgdghjhg" localSheetId="8" hidden="1">{#N/A,#N/A,TRUE,"Лист1";#N/A,#N/A,TRUE,"Лист2";#N/A,#N/A,TRUE,"Лист3"}</definedName>
    <definedName name="dsfgdghjhg" localSheetId="9" hidden="1">{#N/A,#N/A,TRUE,"Лист1";#N/A,#N/A,TRUE,"Лист2";#N/A,#N/A,TRUE,"Лист3"}</definedName>
    <definedName name="dsfgdghjhg" localSheetId="10" hidden="1">{#N/A,#N/A,TRUE,"Лист1";#N/A,#N/A,TRUE,"Лист2";#N/A,#N/A,TRUE,"Лист3"}</definedName>
    <definedName name="dsfgdghjhg" hidden="1">{#N/A,#N/A,TRUE,"Лист1";#N/A,#N/A,TRUE,"Лист2";#N/A,#N/A,TRUE,"Лист3"}</definedName>
    <definedName name="dsragh">#N/A</definedName>
    <definedName name="DSUMDATA" localSheetId="8">#REF!</definedName>
    <definedName name="DSUMDATA" localSheetId="9">#REF!</definedName>
    <definedName name="DSUMDATA" localSheetId="10">#REF!</definedName>
    <definedName name="DSUMDATA">#REF!</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tykdtykl">#N/A</definedName>
    <definedName name="dvrCustomer" localSheetId="8">#REF!</definedName>
    <definedName name="dvrCustomer" localSheetId="9">#REF!</definedName>
    <definedName name="dvrCustomer" localSheetId="10">#REF!</definedName>
    <definedName name="dvrCustomer">#REF!</definedName>
    <definedName name="dvrDay" localSheetId="8">#REF!</definedName>
    <definedName name="dvrDay" localSheetId="9">#REF!</definedName>
    <definedName name="dvrDay" localSheetId="10">#REF!</definedName>
    <definedName name="dvrDay">#REF!</definedName>
    <definedName name="dvrDocDay" localSheetId="8">#REF!</definedName>
    <definedName name="dvrDocDay" localSheetId="9">#REF!</definedName>
    <definedName name="dvrDocDay" localSheetId="10">#REF!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XI_B_1">'[51]Dati Caricati'!$L$7:$L$135</definedName>
    <definedName name="DXI_B_2">'[51]Dati Caricati'!$L$139:$L$357</definedName>
    <definedName name="DXI_B_3">'[51]Dati Caricati'!$L$361:$L$394</definedName>
    <definedName name="DXI_B_4">'[51]Dati Caricati'!$L$398:$L$511</definedName>
    <definedName name="DXI_F_1">'[51]Dati Caricati'!$M$7:$M$135</definedName>
    <definedName name="DXI_F_2">'[51]Dati Caricati'!$M$139:$M$357</definedName>
    <definedName name="DXI_F_3">'[51]Dati Caricati'!$M$361:$M$394</definedName>
    <definedName name="DXI_F_4">'[51]Dati Caricati'!$M$398:$M$511</definedName>
    <definedName name="dxsddddddddddddddd">#N/A</definedName>
    <definedName name="dy">#N/A</definedName>
    <definedName name="dydtyk">#N/A</definedName>
    <definedName name="dyjkdyk">#N/A</definedName>
    <definedName name="dyk">#N/A</definedName>
    <definedName name="DZO" localSheetId="8">#REF!</definedName>
    <definedName name="DZO" localSheetId="9">#REF!</definedName>
    <definedName name="DZO" localSheetId="10">#REF!</definedName>
    <definedName name="DZO">#REF!</definedName>
    <definedName name="E">#N/A</definedName>
    <definedName name="E_E" localSheetId="8">#REF!</definedName>
    <definedName name="E_E" localSheetId="9">#REF!</definedName>
    <definedName name="E_E" localSheetId="10">#REF!</definedName>
    <definedName name="E_E">#REF!</definedName>
    <definedName name="E_E1" localSheetId="8">#REF!</definedName>
    <definedName name="E_E1" localSheetId="9">#REF!</definedName>
    <definedName name="E_E1" localSheetId="10">#REF!</definedName>
    <definedName name="E_E1">#REF!</definedName>
    <definedName name="E_E2">#REF!</definedName>
    <definedName name="ECU">'[39]Курсы валют ЦБ'!#REF!</definedName>
    <definedName name="ee" localSheetId="8">#REF!</definedName>
    <definedName name="ee" localSheetId="9">#REF!</definedName>
    <definedName name="ee" localSheetId="10">#REF!</definedName>
    <definedName name="ee">#REF!</definedName>
    <definedName name="ęĺ" localSheetId="8">#N/A</definedName>
    <definedName name="ęĺ" localSheetId="9">#N/A</definedName>
    <definedName name="ęĺ" localSheetId="10">#N/A</definedName>
    <definedName name="ęĺ">#N/A</definedName>
    <definedName name="elkAddr1" localSheetId="8">#REF!</definedName>
    <definedName name="elkAddr1" localSheetId="9">#REF!</definedName>
    <definedName name="elkAddr1" localSheetId="10">#REF!</definedName>
    <definedName name="elkAddr1">#REF!</definedName>
    <definedName name="elkAddr2" localSheetId="8">#REF!</definedName>
    <definedName name="elkAddr2" localSheetId="9">#REF!</definedName>
    <definedName name="elkAddr2" localSheetId="10">#REF!</definedName>
    <definedName name="elkAddr2">#REF!</definedName>
    <definedName name="elkCount" localSheetId="8">#REF!</definedName>
    <definedName name="elkCount" localSheetId="9">#REF!</definedName>
    <definedName name="elkCount" localSheetId="10">#REF!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#REF!</definedName>
    <definedName name="end_ch">[55]!end_ch</definedName>
    <definedName name="end_chart">[55]!end_chart</definedName>
    <definedName name="END_CR_UNIT" localSheetId="8">#REF!</definedName>
    <definedName name="END_CR_UNIT" localSheetId="9">#REF!</definedName>
    <definedName name="END_CR_UNIT" localSheetId="10">#REF!</definedName>
    <definedName name="END_CR_UNIT">#REF!</definedName>
    <definedName name="END_DR_UNIT" localSheetId="8">#REF!</definedName>
    <definedName name="END_DR_UNIT" localSheetId="9">#REF!</definedName>
    <definedName name="END_DR_UNIT" localSheetId="10">#REF!</definedName>
    <definedName name="END_DR_UNIT">#REF!</definedName>
    <definedName name="end_t">[55]!end_t</definedName>
    <definedName name="end_tabl">[55]!end_tabl</definedName>
    <definedName name="enr" localSheetId="8">#REF!</definedName>
    <definedName name="enr" localSheetId="9">#REF!</definedName>
    <definedName name="enr" localSheetId="10">#REF!</definedName>
    <definedName name="enr">#REF!</definedName>
    <definedName name="ENT_ROW" localSheetId="8">#REF!</definedName>
    <definedName name="ENT_ROW" localSheetId="9">#REF!</definedName>
    <definedName name="ENT_ROW" localSheetId="10">#REF!</definedName>
    <definedName name="ENT_ROW">#REF!</definedName>
    <definedName name="ENTRY_CODE" localSheetId="8">#REF!</definedName>
    <definedName name="ENTRY_CODE" localSheetId="9">#REF!</definedName>
    <definedName name="ENTRY_CODE" localSheetId="10">#REF!</definedName>
    <definedName name="ENTRY_CODE">#REF!</definedName>
    <definedName name="ENTRY_DATE">#REF!</definedName>
    <definedName name="Ere_art">#REF!</definedName>
    <definedName name="errtrtruy">#N/A</definedName>
    <definedName name="errttuyiuy" localSheetId="8" hidden="1">{#N/A,#N/A,TRUE,"Лист1";#N/A,#N/A,TRUE,"Лист2";#N/A,#N/A,TRUE,"Лист3"}</definedName>
    <definedName name="errttuyiuy" localSheetId="9" hidden="1">{#N/A,#N/A,TRUE,"Лист1";#N/A,#N/A,TRUE,"Лист2";#N/A,#N/A,TRUE,"Лист3"}</definedName>
    <definedName name="errttuyiuy" localSheetId="10" hidden="1">{#N/A,#N/A,TRUE,"Лист1";#N/A,#N/A,TRUE,"Лист2";#N/A,#N/A,TRUE,"Лист3"}</definedName>
    <definedName name="errttuyiuy" hidden="1">{#N/A,#N/A,TRUE,"Лист1";#N/A,#N/A,TRUE,"Лист2";#N/A,#N/A,TRUE,"Лист3"}</definedName>
    <definedName name="errytyutiuyg" localSheetId="8" hidden="1">{#N/A,#N/A,TRUE,"Лист1";#N/A,#N/A,TRUE,"Лист2";#N/A,#N/A,TRUE,"Лист3"}</definedName>
    <definedName name="errytyutiuyg" localSheetId="9" hidden="1">{#N/A,#N/A,TRUE,"Лист1";#N/A,#N/A,TRUE,"Лист2";#N/A,#N/A,TRUE,"Лист3"}</definedName>
    <definedName name="errytyutiuyg" localSheetId="10" hidden="1">{#N/A,#N/A,TRUE,"Лист1";#N/A,#N/A,TRUE,"Лист2";#N/A,#N/A,TRUE,"Лист3"}</definedName>
    <definedName name="errytyutiuyg" hidden="1">{#N/A,#N/A,TRUE,"Лист1";#N/A,#N/A,TRUE,"Лист2";#N/A,#N/A,TRUE,"Лист3"}</definedName>
    <definedName name="ert">#N/A</definedName>
    <definedName name="ertetyruy">#N/A</definedName>
    <definedName name="esdsfdfgh" localSheetId="8" hidden="1">{#N/A,#N/A,TRUE,"Лист1";#N/A,#N/A,TRUE,"Лист2";#N/A,#N/A,TRUE,"Лист3"}</definedName>
    <definedName name="esdsfdfgh" localSheetId="9" hidden="1">{#N/A,#N/A,TRUE,"Лист1";#N/A,#N/A,TRUE,"Лист2";#N/A,#N/A,TRUE,"Лист3"}</definedName>
    <definedName name="esdsfdfgh" localSheetId="10" hidden="1">{#N/A,#N/A,TRUE,"Лист1";#N/A,#N/A,TRUE,"Лист2";#N/A,#N/A,TRUE,"Лист3"}</definedName>
    <definedName name="esdsfdfgh" hidden="1">{#N/A,#N/A,TRUE,"Лист1";#N/A,#N/A,TRUE,"Лист2";#N/A,#N/A,TRUE,"Лист3"}</definedName>
    <definedName name="eso" localSheetId="8">[54]FST5!$G$149:$G$165,P1_eso</definedName>
    <definedName name="eso" localSheetId="9">[54]FST5!$G$149:$G$165,P1_eso</definedName>
    <definedName name="eso" localSheetId="10">[54]FST5!$G$149:$G$165,P1_eso</definedName>
    <definedName name="eso">[54]FST5!$G$149:$G$165,P1_eso</definedName>
    <definedName name="ESO_ET" localSheetId="8">#REF!</definedName>
    <definedName name="ESO_ET" localSheetId="9">#REF!</definedName>
    <definedName name="ESO_ET" localSheetId="10">#REF!</definedName>
    <definedName name="ESO_ET">#REF!</definedName>
    <definedName name="ESO_PROT" localSheetId="8">#REF!,#REF!,#REF!,'Для сайта приложение 1'!P1_ESO_PROT</definedName>
    <definedName name="ESO_PROT" localSheetId="9">#REF!,#REF!,#REF!,'Для сайта приложение 2'!P1_ESO_PROT</definedName>
    <definedName name="ESO_PROT" localSheetId="10">#REF!,#REF!,#REF!,'Для сайта приложение 3'!P1_ESO_PROT</definedName>
    <definedName name="ESO_PROT">#REF!,#REF!,#REF!,'Для сайта приложение 1'!P1_ESO_PROT</definedName>
    <definedName name="ESOcom" localSheetId="8">#REF!</definedName>
    <definedName name="ESOcom" localSheetId="9">#REF!</definedName>
    <definedName name="ESOcom" localSheetId="10">#REF!</definedName>
    <definedName name="ESOcom">#REF!</definedName>
    <definedName name="ESP" localSheetId="8">'[39]Курсы валют ЦБ'!#REF!</definedName>
    <definedName name="ESP" localSheetId="9">'[39]Курсы валют ЦБ'!#REF!</definedName>
    <definedName name="ESP" localSheetId="10">'[39]Курсы валют ЦБ'!#REF!</definedName>
    <definedName name="ESP">'[39]Курсы валют ЦБ'!#REF!</definedName>
    <definedName name="EST_BALANCE" localSheetId="8">[8]Проект!#REF!</definedName>
    <definedName name="EST_BALANCE" localSheetId="9">[8]Проект!#REF!</definedName>
    <definedName name="EST_BALANCE" localSheetId="10">[8]Проект!#REF!</definedName>
    <definedName name="EST_BALANCE">[8]Проект!#REF!</definedName>
    <definedName name="EST_DATA" localSheetId="8">[8]Проект!#REF!</definedName>
    <definedName name="EST_DATA" localSheetId="9">[8]Проект!#REF!</definedName>
    <definedName name="EST_DATA" localSheetId="10">[8]Проект!#REF!</definedName>
    <definedName name="EST_DATA">[8]Проект!#REF!</definedName>
    <definedName name="EST_FROM" localSheetId="8">[8]Проект!#REF!</definedName>
    <definedName name="EST_FROM" localSheetId="9">[8]Проект!#REF!</definedName>
    <definedName name="EST_FROM" localSheetId="10">[8]Проект!#REF!</definedName>
    <definedName name="EST_FROM">[8]Проект!#REF!</definedName>
    <definedName name="EST_NumStages" localSheetId="8">[8]Проект!#REF!</definedName>
    <definedName name="EST_NumStages" localSheetId="9">[8]Проект!#REF!</definedName>
    <definedName name="EST_NumStages" localSheetId="10">[8]Проект!#REF!</definedName>
    <definedName name="EST_NumStages">[8]Проект!#REF!</definedName>
    <definedName name="EST_Obj_1">[8]Проект!#REF!</definedName>
    <definedName name="EST_Obj_10">[8]Проект!#REF!</definedName>
    <definedName name="EST_Obj_2">[8]Проект!#REF!</definedName>
    <definedName name="EST_Obj_3">[8]Проект!#REF!</definedName>
    <definedName name="EST_Obj_4">[8]Проект!#REF!</definedName>
    <definedName name="EST_Obj_5">[8]Проект!#REF!</definedName>
    <definedName name="EST_Obj_6">[8]Проект!#REF!</definedName>
    <definedName name="EST_Obj_7">[8]Проект!#REF!</definedName>
    <definedName name="EST_Obj_8">[8]Проект!#REF!</definedName>
    <definedName name="EST_Obj_9">[8]Проект!#REF!</definedName>
    <definedName name="EST_ProdNum">[8]Проект!#REF!</definedName>
    <definedName name="EST_SQUARE">[8]Проект!#REF!</definedName>
    <definedName name="ESTIMATOR">[29]Note!$C$11</definedName>
    <definedName name="eswdfgf">#N/A</definedName>
    <definedName name="etrtyt">#N/A</definedName>
    <definedName name="etrytru" localSheetId="8" hidden="1">{#N/A,#N/A,TRUE,"Лист1";#N/A,#N/A,TRUE,"Лист2";#N/A,#N/A,TRUE,"Лист3"}</definedName>
    <definedName name="etrytru" localSheetId="9" hidden="1">{#N/A,#N/A,TRUE,"Лист1";#N/A,#N/A,TRUE,"Лист2";#N/A,#N/A,TRUE,"Лист3"}</definedName>
    <definedName name="etrytru" localSheetId="10" hidden="1">{#N/A,#N/A,TRUE,"Лист1";#N/A,#N/A,TRUE,"Лист2";#N/A,#N/A,TRUE,"Лист3"}</definedName>
    <definedName name="etrytru" hidden="1">{#N/A,#N/A,TRUE,"Лист1";#N/A,#N/A,TRUE,"Лист2";#N/A,#N/A,TRUE,"Лист3"}</definedName>
    <definedName name="eu">'[56]Предлагаемая новая форма СТРС'!#REF!</definedName>
    <definedName name="eur">'[57]Сводка-20'!$C$26</definedName>
    <definedName name="euro">[57]Сводка!$C$34</definedName>
    <definedName name="ew">#N/A</definedName>
    <definedName name="ewesds">#N/A</definedName>
    <definedName name="ewrtertuyt" localSheetId="8" hidden="1">{#N/A,#N/A,TRUE,"Лист1";#N/A,#N/A,TRUE,"Лист2";#N/A,#N/A,TRUE,"Лист3"}</definedName>
    <definedName name="ewrtertuyt" localSheetId="9" hidden="1">{#N/A,#N/A,TRUE,"Лист1";#N/A,#N/A,TRUE,"Лист2";#N/A,#N/A,TRUE,"Лист3"}</definedName>
    <definedName name="ewrtertuyt" localSheetId="10" hidden="1">{#N/A,#N/A,TRUE,"Лист1";#N/A,#N/A,TRUE,"Лист2";#N/A,#N/A,TRUE,"Лист3"}</definedName>
    <definedName name="ewrtertuyt" hidden="1">{#N/A,#N/A,TRUE,"Лист1";#N/A,#N/A,TRUE,"Лист2";#N/A,#N/A,TRUE,"Лист3"}</definedName>
    <definedName name="ewsddddddddddddddddd">#N/A</definedName>
    <definedName name="eww">#N/A</definedName>
    <definedName name="Excel_BuiltIn__FilterDatabase_10" localSheetId="8">#REF!</definedName>
    <definedName name="Excel_BuiltIn__FilterDatabase_10" localSheetId="9">#REF!</definedName>
    <definedName name="Excel_BuiltIn__FilterDatabase_10" localSheetId="10">#REF!</definedName>
    <definedName name="Excel_BuiltIn__FilterDatabase_10">#REF!</definedName>
    <definedName name="Excel_BuiltIn__FilterDatabase_19" localSheetId="8">'[58]14б ДПН отчет'!#REF!</definedName>
    <definedName name="Excel_BuiltIn__FilterDatabase_19" localSheetId="9">'[58]14б ДПН отчет'!#REF!</definedName>
    <definedName name="Excel_BuiltIn__FilterDatabase_19" localSheetId="10">'[58]14б ДПН отчет'!#REF!</definedName>
    <definedName name="Excel_BuiltIn__FilterDatabase_19">'[58]14б ДПН отчет'!#REF!</definedName>
    <definedName name="Excel_BuiltIn__FilterDatabase_22" localSheetId="8">'[58]16а Сводный анализ'!#REF!</definedName>
    <definedName name="Excel_BuiltIn__FilterDatabase_22" localSheetId="9">'[58]16а Сводный анализ'!#REF!</definedName>
    <definedName name="Excel_BuiltIn__FilterDatabase_22" localSheetId="10">'[58]16а Сводный анализ'!#REF!</definedName>
    <definedName name="Excel_BuiltIn__FilterDatabase_22">'[58]16а Сводный анализ'!#REF!</definedName>
    <definedName name="Excel_BuiltIn__FilterDatabase_7" localSheetId="8">#REF!</definedName>
    <definedName name="Excel_BuiltIn__FilterDatabase_7" localSheetId="9">#REF!</definedName>
    <definedName name="Excel_BuiltIn__FilterDatabase_7" localSheetId="10">#REF!</definedName>
    <definedName name="Excel_BuiltIn__FilterDatabase_7">#REF!</definedName>
    <definedName name="Excel_BuiltIn__FilterDatabase_8" localSheetId="8">#REF!</definedName>
    <definedName name="Excel_BuiltIn__FilterDatabase_8" localSheetId="9">#REF!</definedName>
    <definedName name="Excel_BuiltIn__FilterDatabase_8" localSheetId="10">#REF!</definedName>
    <definedName name="Excel_BuiltIn__FilterDatabase_8">#REF!</definedName>
    <definedName name="Excel_BuiltIn__FilterDatabase_8_1">"$#ССЫЛ!.$D$1:$D$100"</definedName>
    <definedName name="Excel_BuiltIn__FilterDatabase_8_21">#REF!</definedName>
    <definedName name="Excel_BuiltIn__FilterDatabase_9" localSheetId="8">#REF!</definedName>
    <definedName name="Excel_BuiltIn__FilterDatabase_9" localSheetId="9">#REF!</definedName>
    <definedName name="Excel_BuiltIn__FilterDatabase_9" localSheetId="10">#REF!</definedName>
    <definedName name="Excel_BuiltIn__FilterDatabase_9">#REF!</definedName>
    <definedName name="Excel_BuiltIn_Print_Area_1" localSheetId="8">#REF!</definedName>
    <definedName name="Excel_BuiltIn_Print_Area_1" localSheetId="9">#REF!</definedName>
    <definedName name="Excel_BuiltIn_Print_Area_1" localSheetId="10">#REF!</definedName>
    <definedName name="Excel_BuiltIn_Print_Area_1">#REF!</definedName>
    <definedName name="Excel_BuiltIn_Print_Area_15" localSheetId="8">(#REF!,#REF!)</definedName>
    <definedName name="Excel_BuiltIn_Print_Area_15" localSheetId="9">(#REF!,#REF!)</definedName>
    <definedName name="Excel_BuiltIn_Print_Area_15" localSheetId="10">(#REF!,#REF!)</definedName>
    <definedName name="Excel_BuiltIn_Print_Area_15">(#REF!,#REF!)</definedName>
    <definedName name="Excel_BuiltIn_Print_Area_16" localSheetId="8">(#REF!,#REF!)</definedName>
    <definedName name="Excel_BuiltIn_Print_Area_16" localSheetId="9">(#REF!,#REF!)</definedName>
    <definedName name="Excel_BuiltIn_Print_Area_16" localSheetId="10">(#REF!,#REF!)</definedName>
    <definedName name="Excel_BuiltIn_Print_Area_16">(#REF!,#REF!)</definedName>
    <definedName name="Excel_BuiltIn_Print_Area_4" localSheetId="8">#REF!</definedName>
    <definedName name="Excel_BuiltIn_Print_Area_4" localSheetId="9">#REF!</definedName>
    <definedName name="Excel_BuiltIn_Print_Area_4" localSheetId="10">#REF!</definedName>
    <definedName name="Excel_BuiltIn_Print_Area_4">#REF!</definedName>
    <definedName name="Excel_BuiltIn_Print_Area_5" localSheetId="8">#REF!</definedName>
    <definedName name="Excel_BuiltIn_Print_Area_5" localSheetId="9">#REF!</definedName>
    <definedName name="Excel_BuiltIn_Print_Area_5" localSheetId="10">#REF!</definedName>
    <definedName name="Excel_BuiltIn_Print_Area_5">#REF!</definedName>
    <definedName name="Excel_BuiltIn_Print_Area_6" localSheetId="8">#REF!</definedName>
    <definedName name="Excel_BuiltIn_Print_Area_6" localSheetId="9">#REF!</definedName>
    <definedName name="Excel_BuiltIn_Print_Area_6" localSheetId="10">#REF!</definedName>
    <definedName name="Excel_BuiltIn_Print_Area_6">#REF!</definedName>
    <definedName name="Excel_BuiltIn_Print_Area_6_1">#REF!</definedName>
    <definedName name="Excel_BuiltIn_Print_Titles_13">'[26]Стр бал'!$A:$B,'[26]Стр бал'!$1:$2</definedName>
    <definedName name="Excel_BuiltIn_Print_Titles_15" localSheetId="8">#REF!</definedName>
    <definedName name="Excel_BuiltIn_Print_Titles_15" localSheetId="9">#REF!</definedName>
    <definedName name="Excel_BuiltIn_Print_Titles_15" localSheetId="10">#REF!</definedName>
    <definedName name="Excel_BuiltIn_Print_Titles_15">#REF!</definedName>
    <definedName name="Excel_BuiltIn_Print_Titles_16" localSheetId="8">#REF!</definedName>
    <definedName name="Excel_BuiltIn_Print_Titles_16" localSheetId="9">#REF!</definedName>
    <definedName name="Excel_BuiltIn_Print_Titles_16" localSheetId="10">#REF!</definedName>
    <definedName name="Excel_BuiltIn_Print_Titles_16">#REF!</definedName>
    <definedName name="EXCH">[29]Heads!$B$43:$W$45</definedName>
    <definedName name="exchange_1">[59]control!$G$2</definedName>
    <definedName name="exchange_3">[59]control!$G$4</definedName>
    <definedName name="Expas">#REF!</definedName>
    <definedName name="export_year">#REF!</definedName>
    <definedName name="ext_cons_24_26" localSheetId="8">#REF!</definedName>
    <definedName name="ext_cons_24_26" localSheetId="9">#REF!</definedName>
    <definedName name="ext_cons_24_26" localSheetId="10">#REF!</definedName>
    <definedName name="ext_cons_24_26">#REF!</definedName>
    <definedName name="Extra_Pay">#REF!</definedName>
    <definedName name="extraInfo" localSheetId="8">#REF!</definedName>
    <definedName name="extraInfo" localSheetId="9">#REF!</definedName>
    <definedName name="extraInfo" localSheetId="10">#REF!</definedName>
    <definedName name="extraInfo">#REF!</definedName>
    <definedName name="F" localSheetId="8">#REF!</definedName>
    <definedName name="F" localSheetId="9">#REF!</definedName>
    <definedName name="F" localSheetId="10">#REF!</definedName>
    <definedName name="F">#REF!</definedName>
    <definedName name="F_ST_ET">#REF!</definedName>
    <definedName name="f_txt_no2">#N/A</definedName>
    <definedName name="F10_FST_OPT" localSheetId="8">#REF!</definedName>
    <definedName name="F10_FST_OPT" localSheetId="9">#REF!</definedName>
    <definedName name="F10_FST_OPT" localSheetId="10">#REF!</definedName>
    <definedName name="F10_FST_OPT">#REF!</definedName>
    <definedName name="F10_FST_OPT_1" localSheetId="8">#REF!</definedName>
    <definedName name="F10_FST_OPT_1" localSheetId="9">#REF!</definedName>
    <definedName name="F10_FST_OPT_1" localSheetId="10">#REF!</definedName>
    <definedName name="F10_FST_OPT_1">#REF!</definedName>
    <definedName name="F10_FST_OPT_2" localSheetId="8">#REF!</definedName>
    <definedName name="F10_FST_OPT_2" localSheetId="9">#REF!</definedName>
    <definedName name="F10_FST_OPT_2" localSheetId="10">#REF!</definedName>
    <definedName name="F10_FST_OPT_2">#REF!</definedName>
    <definedName name="F10_FST_OPT_3">#REF!</definedName>
    <definedName name="F10_FST_ROZN">#REF!</definedName>
    <definedName name="F10_FST_ROZN_1">#REF!</definedName>
    <definedName name="F10_FST_ROZN_2">#REF!</definedName>
    <definedName name="F10_MAX_OPT">#REF!</definedName>
    <definedName name="F10_MAX_OPT_1">#REF!</definedName>
    <definedName name="F10_MAX_OPT_2">#REF!</definedName>
    <definedName name="F10_MAX_OPT_3">#REF!</definedName>
    <definedName name="F10_MAX_ROZN">#REF!</definedName>
    <definedName name="F10_MAX_ROZN_1">#REF!</definedName>
    <definedName name="F10_MAX_ROZN_2">#REF!</definedName>
    <definedName name="F10_MIN_OPT">#REF!</definedName>
    <definedName name="F10_MIN_OPT_1">#REF!</definedName>
    <definedName name="F10_MIN_OPT_2">#REF!</definedName>
    <definedName name="F10_MIN_OPT_3">#REF!</definedName>
    <definedName name="F10_MIN_ROZN">#REF!</definedName>
    <definedName name="F10_MIN_ROZN_1">#REF!</definedName>
    <definedName name="F10_MIN_ROZN_2">#REF!</definedName>
    <definedName name="F10_SCOPE">#REF!</definedName>
    <definedName name="F9_OPT">#REF!</definedName>
    <definedName name="F9_OPT_1">#REF!</definedName>
    <definedName name="F9_OPT_2">#REF!</definedName>
    <definedName name="F9_OPT_3">#REF!</definedName>
    <definedName name="F9_ROZN">#REF!</definedName>
    <definedName name="F9_ROZN_1">#REF!</definedName>
    <definedName name="F9_ROZN_2">#REF!</definedName>
    <definedName name="F9_SC_1">[48]Топливо2009!#REF!</definedName>
    <definedName name="F9_SC_2">[48]Топливо2009!#REF!</definedName>
    <definedName name="F9_SC_3">[48]Топливо2009!#REF!</definedName>
    <definedName name="F9_SC_4">[48]Топливо2009!#REF!</definedName>
    <definedName name="F9_SC_5">[48]Топливо2009!#REF!</definedName>
    <definedName name="F9_SC_6">[48]Топливо2009!#REF!</definedName>
    <definedName name="F9_SCOPE" localSheetId="8">#REF!</definedName>
    <definedName name="F9_SCOPE" localSheetId="9">#REF!</definedName>
    <definedName name="F9_SCOPE" localSheetId="10">#REF!</definedName>
    <definedName name="F9_SCOPE">#REF!</definedName>
    <definedName name="FA_Cost" localSheetId="8">#REF!</definedName>
    <definedName name="FA_Cost" localSheetId="9">#REF!</definedName>
    <definedName name="FA_Cost" localSheetId="10">#REF!</definedName>
    <definedName name="FA_Cost">#REF!</definedName>
    <definedName name="FA_Cost_Gr" localSheetId="8">#REF!</definedName>
    <definedName name="FA_Cost_Gr" localSheetId="9">#REF!</definedName>
    <definedName name="FA_Cost_Gr" localSheetId="10">#REF!</definedName>
    <definedName name="FA_Cost_Gr">#REF!</definedName>
    <definedName name="FA_Depr">#REF!</definedName>
    <definedName name="FA_Depr_Gr">#REF!</definedName>
    <definedName name="fact12mes">'[19]Таб1.1'!$B$41</definedName>
    <definedName name="fact1kv">'[19]Таб1.1'!$B$35</definedName>
    <definedName name="fact2kv">'[19]Таб1.1'!$B$36</definedName>
    <definedName name="fact3kv">'[19]Таб1.1'!$B$38</definedName>
    <definedName name="fact4kv">'[19]Таб1.1'!$B$40</definedName>
    <definedName name="fact6mes">'[19]Таб1.1'!$B$37</definedName>
    <definedName name="fact9mes">'[19]Таб1.1'!$B$39</definedName>
    <definedName name="FAXNO" localSheetId="8">#REF!</definedName>
    <definedName name="FAXNO" localSheetId="9">#REF!</definedName>
    <definedName name="FAXNO" localSheetId="10">#REF!</definedName>
    <definedName name="FAXNO">#REF!</definedName>
    <definedName name="fbgffnjfgg">#N/A</definedName>
    <definedName name="fcj">#N/A</definedName>
    <definedName name="fd" localSheetId="8">#REF!</definedName>
    <definedName name="fd" localSheetId="9">#REF!</definedName>
    <definedName name="fd" localSheetId="10">#REF!</definedName>
    <definedName name="fd">#REF!</definedName>
    <definedName name="fddddddddddddddd">#N/A</definedName>
    <definedName name="fdfccgh" localSheetId="8" hidden="1">{#N/A,#N/A,TRUE,"Лист1";#N/A,#N/A,TRUE,"Лист2";#N/A,#N/A,TRUE,"Лист3"}</definedName>
    <definedName name="fdfccgh" localSheetId="9" hidden="1">{#N/A,#N/A,TRUE,"Лист1";#N/A,#N/A,TRUE,"Лист2";#N/A,#N/A,TRUE,"Лист3"}</definedName>
    <definedName name="fdfccgh" localSheetId="10" hidden="1">{#N/A,#N/A,TRUE,"Лист1";#N/A,#N/A,TRUE,"Лист2";#N/A,#N/A,TRUE,"Лист3"}</definedName>
    <definedName name="fdfccgh" hidden="1">{#N/A,#N/A,TRUE,"Лист1";#N/A,#N/A,TRUE,"Лист2";#N/A,#N/A,TRUE,"Лист3"}</definedName>
    <definedName name="fdfg">#N/A</definedName>
    <definedName name="fdfgdjgfh">#N/A</definedName>
    <definedName name="fdfggghgjh" localSheetId="8" hidden="1">{#N/A,#N/A,TRUE,"Лист1";#N/A,#N/A,TRUE,"Лист2";#N/A,#N/A,TRUE,"Лист3"}</definedName>
    <definedName name="fdfggghgjh" localSheetId="9" hidden="1">{#N/A,#N/A,TRUE,"Лист1";#N/A,#N/A,TRUE,"Лист2";#N/A,#N/A,TRUE,"Лист3"}</definedName>
    <definedName name="fdfggghgjh" localSheetId="10"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EB" localSheetId="8">#REF!</definedName>
    <definedName name="FEB" localSheetId="9">#REF!</definedName>
    <definedName name="FEB" localSheetId="10">#REF!</definedName>
    <definedName name="FEB">#REF!</definedName>
    <definedName name="ff" localSheetId="8">#REF!</definedName>
    <definedName name="ff" localSheetId="9">#REF!</definedName>
    <definedName name="ff" localSheetId="10">#REF!</definedName>
    <definedName name="ff">#REF!</definedName>
    <definedName name="fff" localSheetId="8">#REF!</definedName>
    <definedName name="fff" localSheetId="9">#REF!</definedName>
    <definedName name="fff" localSheetId="10">#REF!</definedName>
    <definedName name="fff">#REF!</definedName>
    <definedName name="fffff" localSheetId="8">'[60]Гр5(о)'!#REF!</definedName>
    <definedName name="fffff" localSheetId="9">'[60]Гр5(о)'!#REF!</definedName>
    <definedName name="fffff" localSheetId="10">'[60]Гр5(о)'!#REF!</definedName>
    <definedName name="fffff">'[60]Гр5(о)'!#REF!</definedName>
    <definedName name="fffffffff">#N/A</definedName>
    <definedName name="fffffffff1">#N/A</definedName>
    <definedName name="ffg" localSheetId="8">#REF!</definedName>
    <definedName name="ffg" localSheetId="9">#REF!</definedName>
    <definedName name="ffg" localSheetId="10">#REF!</definedName>
    <definedName name="ffg">#REF!</definedName>
    <definedName name="ffy.fy.">[16]!'[Модуль12].theHide'</definedName>
    <definedName name="fg">#N/A</definedName>
    <definedName name="fgfgf">#N/A</definedName>
    <definedName name="fgfgffffff">#N/A</definedName>
    <definedName name="fgfhghhhhhhhhhhh">#N/A</definedName>
    <definedName name="fgghfhghj" localSheetId="8" hidden="1">{#N/A,#N/A,TRUE,"Лист1";#N/A,#N/A,TRUE,"Лист2";#N/A,#N/A,TRUE,"Лист3"}</definedName>
    <definedName name="fgghfhghj" localSheetId="9" hidden="1">{#N/A,#N/A,TRUE,"Лист1";#N/A,#N/A,TRUE,"Лист2";#N/A,#N/A,TRUE,"Лист3"}</definedName>
    <definedName name="fgghfhghj" localSheetId="10" hidden="1">{#N/A,#N/A,TRUE,"Лист1";#N/A,#N/A,TRUE,"Лист2";#N/A,#N/A,TRUE,"Лист3"}</definedName>
    <definedName name="fgghfhghj" hidden="1">{#N/A,#N/A,TRUE,"Лист1";#N/A,#N/A,TRUE,"Лист2";#N/A,#N/A,TRUE,"Лист3"}</definedName>
    <definedName name="fggjhgjk">#N/A</definedName>
    <definedName name="fgh">#REF!</definedName>
    <definedName name="fghgfh">#N/A</definedName>
    <definedName name="fghghjk" localSheetId="8" hidden="1">{#N/A,#N/A,TRUE,"Лист1";#N/A,#N/A,TRUE,"Лист2";#N/A,#N/A,TRUE,"Лист3"}</definedName>
    <definedName name="fghghjk" localSheetId="9" hidden="1">{#N/A,#N/A,TRUE,"Лист1";#N/A,#N/A,TRUE,"Лист2";#N/A,#N/A,TRUE,"Лист3"}</definedName>
    <definedName name="fghghjk" localSheetId="10" hidden="1">{#N/A,#N/A,TRUE,"Лист1";#N/A,#N/A,TRUE,"Лист2";#N/A,#N/A,TRUE,"Лист3"}</definedName>
    <definedName name="fghghjk" hidden="1">{#N/A,#N/A,TRUE,"Лист1";#N/A,#N/A,TRUE,"Лист2";#N/A,#N/A,TRUE,"Лист3"}</definedName>
    <definedName name="fghk">#N/A</definedName>
    <definedName name="fgjhfhgj">#N/A</definedName>
    <definedName name="FGLBS">'[61]FGL BS data'!$A$1:$C$33</definedName>
    <definedName name="fhghgjh" localSheetId="8" hidden="1">{#N/A,#N/A,TRUE,"Лист1";#N/A,#N/A,TRUE,"Лист2";#N/A,#N/A,TRUE,"Лист3"}</definedName>
    <definedName name="fhghgjh" localSheetId="9" hidden="1">{#N/A,#N/A,TRUE,"Лист1";#N/A,#N/A,TRUE,"Лист2";#N/A,#N/A,TRUE,"Лист3"}</definedName>
    <definedName name="fhghgjh" localSheetId="10" hidden="1">{#N/A,#N/A,TRUE,"Лист1";#N/A,#N/A,TRUE,"Лист2";#N/A,#N/A,TRUE,"Лист3"}</definedName>
    <definedName name="fhghgjh" hidden="1">{#N/A,#N/A,TRUE,"Лист1";#N/A,#N/A,TRUE,"Лист2";#N/A,#N/A,TRUE,"Лист3"}</definedName>
    <definedName name="fhgjh">#N/A</definedName>
    <definedName name="FIBA">[29]Dbase!$AQ$5</definedName>
    <definedName name="fil_2_16">#N/A</definedName>
    <definedName name="fil_2_18">#N/A</definedName>
    <definedName name="fil_2_19">#N/A</definedName>
    <definedName name="fil_2_22">'[58]16а Сводный анализ'!#REF!</definedName>
    <definedName name="fil_21" localSheetId="8">#REF!</definedName>
    <definedName name="fil_21" localSheetId="9">#REF!</definedName>
    <definedName name="fil_21" localSheetId="10">#REF!</definedName>
    <definedName name="fil_21">#REF!</definedName>
    <definedName name="fil_3_16">#N/A</definedName>
    <definedName name="fil_3_18">#N/A</definedName>
    <definedName name="fil_3_19">#N/A</definedName>
    <definedName name="fil_3_22" localSheetId="8">'[58]16а Сводный анализ'!#REF!</definedName>
    <definedName name="fil_3_22" localSheetId="9">'[58]16а Сводный анализ'!#REF!</definedName>
    <definedName name="fil_3_22" localSheetId="10">'[58]16а Сводный анализ'!#REF!</definedName>
    <definedName name="fil_3_22">'[58]16а Сводный анализ'!#REF!</definedName>
    <definedName name="fil_4_16">#N/A</definedName>
    <definedName name="fil_4_18">#N/A</definedName>
    <definedName name="fil_4_19">#N/A</definedName>
    <definedName name="fil_4_22" localSheetId="8">'[58]16а Сводный анализ'!#REF!</definedName>
    <definedName name="fil_4_22" localSheetId="9">'[58]16а Сводный анализ'!#REF!</definedName>
    <definedName name="fil_4_22" localSheetId="10">'[58]16а Сводный анализ'!#REF!</definedName>
    <definedName name="fil_4_22">'[58]16а Сводный анализ'!#REF!</definedName>
    <definedName name="FILIAL" localSheetId="8">#REF!</definedName>
    <definedName name="FILIAL" localSheetId="9">#REF!</definedName>
    <definedName name="FILIAL" localSheetId="10">#REF!</definedName>
    <definedName name="FILIAL">#REF!</definedName>
    <definedName name="FIM" localSheetId="8">'[39]Курсы валют ЦБ'!#REF!</definedName>
    <definedName name="FIM" localSheetId="9">'[39]Курсы валют ЦБ'!#REF!</definedName>
    <definedName name="FIM" localSheetId="10">'[39]Курсы валют ЦБ'!#REF!</definedName>
    <definedName name="FIM">'[39]Курсы валют ЦБ'!#REF!</definedName>
    <definedName name="Financing_Activities">#REF!</definedName>
    <definedName name="fioDL">[23]Титульный!$G$37</definedName>
    <definedName name="fioRUK">[23]Титульный!$G$33</definedName>
    <definedName name="first" localSheetId="8">#REF!</definedName>
    <definedName name="first" localSheetId="9">#REF!</definedName>
    <definedName name="first" localSheetId="10">#REF!</definedName>
    <definedName name="first">#REF!</definedName>
    <definedName name="FIRST_GROUP_COLUMN" localSheetId="8">#REF!</definedName>
    <definedName name="FIRST_GROUP_COLUMN" localSheetId="9">#REF!</definedName>
    <definedName name="FIRST_GROUP_COLUMN" localSheetId="10">#REF!</definedName>
    <definedName name="FIRST_GROUP_COLUMN">#REF!</definedName>
    <definedName name="FIRST_PATH_LEVEL" localSheetId="8">#REF!</definedName>
    <definedName name="FIRST_PATH_LEVEL" localSheetId="9">#REF!</definedName>
    <definedName name="FIRST_PATH_LEVEL" localSheetId="10">#REF!</definedName>
    <definedName name="FIRST_PATH_LEVEL">#REF!</definedName>
    <definedName name="FIT" localSheetId="8">BlankMacro1</definedName>
    <definedName name="FIT" localSheetId="9">BlankMacro1</definedName>
    <definedName name="FIT" localSheetId="10">BlankMacro1</definedName>
    <definedName name="FIT">BlankMacro1</definedName>
    <definedName name="FITE">[29]Dbase!$AN$5</definedName>
    <definedName name="FITT2" localSheetId="8">BlankMacro1</definedName>
    <definedName name="FITT2" localSheetId="9">BlankMacro1</definedName>
    <definedName name="FITT2" localSheetId="10">BlankMacro1</definedName>
    <definedName name="FITT2">BlankMacro1</definedName>
    <definedName name="FITTING2" localSheetId="8">BlankMacro1</definedName>
    <definedName name="FITTING2" localSheetId="9">BlankMacro1</definedName>
    <definedName name="FITTING2" localSheetId="10">BlankMacro1</definedName>
    <definedName name="FITTING2">BlankMacro1</definedName>
    <definedName name="FIXEDASSETS" localSheetId="8">#REF!</definedName>
    <definedName name="FIXEDASSETS" localSheetId="9">#REF!</definedName>
    <definedName name="FIXEDASSETS" localSheetId="10">#REF!</definedName>
    <definedName name="FIXEDASSETS">#REF!</definedName>
    <definedName name="FixTarifList">[36]Лист!$A$410</definedName>
    <definedName name="fk">#N/A</definedName>
    <definedName name="FLAR">[29]Heads!$B$23:$W$25</definedName>
    <definedName name="FLG" localSheetId="8">BlankMacro1</definedName>
    <definedName name="FLG" localSheetId="9">BlankMacro1</definedName>
    <definedName name="FLG" localSheetId="10">BlankMacro1</definedName>
    <definedName name="FLG">BlankMacro1</definedName>
    <definedName name="FO">#N/A</definedName>
    <definedName name="FOCO">[29]Dbase!$B$25</definedName>
    <definedName name="FOCO_1">[29]Heads!$B$129:$AZ$129</definedName>
    <definedName name="FOCO_10">[29]Heads!$B$147:$AZ$147</definedName>
    <definedName name="FOCO_11">[29]Heads!$B$149:$BD$149</definedName>
    <definedName name="FOCO_12">[29]Heads!$B$151:$AZ$151</definedName>
    <definedName name="FOCO_13">[29]Heads!$B$153:$AZ$153</definedName>
    <definedName name="FOCO_14">[29]Heads!$B$155:$AZ$155</definedName>
    <definedName name="FOCO_15">[29]Heads!$B$157:$AZ$157</definedName>
    <definedName name="FOCO_16">[29]Heads!$B$159:$AZ$159</definedName>
    <definedName name="FOCO_17">[29]Heads!$B$161:$AZ$161</definedName>
    <definedName name="FOCO_18">[29]Heads!$B$163:$AZ$163</definedName>
    <definedName name="FOCO_19">[29]Heads!$B$165:$AZ$165</definedName>
    <definedName name="FOCO_2">[29]Heads!$B$131:$AZ$131</definedName>
    <definedName name="FOCO_3">[29]Heads!$B$133:$AZ$133</definedName>
    <definedName name="FOCO_4">[29]Heads!$B$135:$AZ$135</definedName>
    <definedName name="FOCO_5">[29]Heads!$B$137:$AZ$137</definedName>
    <definedName name="FOCO_6">[29]Heads!$B$139:$BD$139</definedName>
    <definedName name="FOCO_7">[29]Heads!$B$141:$BD$141</definedName>
    <definedName name="FOCO_8">[29]Heads!$B$143:$AZ$143</definedName>
    <definedName name="FOCO_9">[29]Heads!$B$145:$AZ$145</definedName>
    <definedName name="ForIns" localSheetId="8">[62]Регионы!#REF!</definedName>
    <definedName name="ForIns" localSheetId="9">[62]Регионы!#REF!</definedName>
    <definedName name="ForIns" localSheetId="10">[62]Регионы!#REF!</definedName>
    <definedName name="ForIns">[62]Регионы!#REF!</definedName>
    <definedName name="Form_211">#REF!</definedName>
    <definedName name="Form_214_40">#REF!</definedName>
    <definedName name="Form_214_41">#REF!</definedName>
    <definedName name="Form_215">#REF!</definedName>
    <definedName name="Form_626_p">#REF!</definedName>
    <definedName name="form_currMetr">[63]Лист2!$A$7</definedName>
    <definedName name="Format_info">#REF!</definedName>
    <definedName name="formTitle" localSheetId="8">#REF!</definedName>
    <definedName name="formTitle" localSheetId="9">#REF!</definedName>
    <definedName name="formTitle" localSheetId="10">#REF!</definedName>
    <definedName name="formTitle">#REF!</definedName>
    <definedName name="FRF">'[39]Курсы валют ЦБ'!#REF!</definedName>
    <definedName name="fsderswerwer">#N/A</definedName>
    <definedName name="ftfhtfhgft">#N/A</definedName>
    <definedName name="ftukl">#N/A</definedName>
    <definedName name="FUEL" localSheetId="8">#REF!</definedName>
    <definedName name="FUEL" localSheetId="9">#REF!</definedName>
    <definedName name="FUEL" localSheetId="10">#REF!</definedName>
    <definedName name="FUEL">#REF!</definedName>
    <definedName name="FUEL_ET" localSheetId="8">#REF!</definedName>
    <definedName name="FUEL_ET" localSheetId="9">#REF!</definedName>
    <definedName name="FUEL_ET" localSheetId="10">#REF!</definedName>
    <definedName name="FUEL_ET">#REF!</definedName>
    <definedName name="FUELLIST" localSheetId="8">#REF!</definedName>
    <definedName name="FUELLIST" localSheetId="9">#REF!</definedName>
    <definedName name="FUELLIST" localSheetId="10">#REF!</definedName>
    <definedName name="FUELLIST">#REF!</definedName>
    <definedName name="FuelP97">#REF!</definedName>
    <definedName name="FuelQnt">[36]Лист!$B$17</definedName>
    <definedName name="FULL_ENRTY_CODE_CELLS" localSheetId="8">#REF!</definedName>
    <definedName name="FULL_ENRTY_CODE_CELLS" localSheetId="9">#REF!</definedName>
    <definedName name="FULL_ENRTY_CODE_CELLS" localSheetId="10">#REF!</definedName>
    <definedName name="FULL_ENRTY_CODE_CELLS">#REF!</definedName>
    <definedName name="Full_Print">#REF!</definedName>
    <definedName name="FURN">[29]Heads!$B$11:$W$13</definedName>
    <definedName name="g" localSheetId="8">[64]Параметры!#REF!</definedName>
    <definedName name="g" localSheetId="9">[64]Параметры!#REF!</definedName>
    <definedName name="g" localSheetId="10">[64]Параметры!#REF!</definedName>
    <definedName name="g">[64]Параметры!#REF!</definedName>
    <definedName name="GAIN" localSheetId="8">#REF!</definedName>
    <definedName name="GAIN" localSheetId="9">#REF!</definedName>
    <definedName name="GAIN" localSheetId="10">#REF!</definedName>
    <definedName name="GAIN">#REF!</definedName>
    <definedName name="gb" localSheetId="8">#REF!</definedName>
    <definedName name="gb" localSheetId="9">#REF!</definedName>
    <definedName name="gb" localSheetId="10">#REF!</definedName>
    <definedName name="gb">#REF!</definedName>
    <definedName name="gdgfgghj">#N/A</definedName>
    <definedName name="GES" localSheetId="8">#REF!</definedName>
    <definedName name="GES" localSheetId="9">#REF!</definedName>
    <definedName name="GES" localSheetId="10">#REF!</definedName>
    <definedName name="GES">#REF!</definedName>
    <definedName name="GES_DATA" localSheetId="8">#REF!</definedName>
    <definedName name="GES_DATA" localSheetId="9">#REF!</definedName>
    <definedName name="GES_DATA" localSheetId="10">#REF!</definedName>
    <definedName name="GES_DATA">#REF!</definedName>
    <definedName name="GES_LIST" localSheetId="8">#REF!</definedName>
    <definedName name="GES_LIST" localSheetId="9">#REF!</definedName>
    <definedName name="GES_LIST" localSheetId="10">#REF!</definedName>
    <definedName name="GES_LIST">#REF!</definedName>
    <definedName name="GES3_DATA">#REF!</definedName>
    <definedName name="GESList">[36]Лист!$A$30</definedName>
    <definedName name="GESQnt">[36]Параметры!$B$6</definedName>
    <definedName name="gexp_count_1">[8]Проект!$E$290</definedName>
    <definedName name="gexp_count_2">[8]Проект!$E$300</definedName>
    <definedName name="gexp_count_3">[8]Проект!$E$308</definedName>
    <definedName name="gexp_count_4">[8]Проект!$E$316</definedName>
    <definedName name="gf" localSheetId="8">#REF!</definedName>
    <definedName name="gf" localSheetId="9">#REF!</definedName>
    <definedName name="gf" localSheetId="10">#REF!</definedName>
    <definedName name="gf">#REF!</definedName>
    <definedName name="gffffffffffffff" localSheetId="8" hidden="1">{#N/A,#N/A,TRUE,"Лист1";#N/A,#N/A,TRUE,"Лист2";#N/A,#N/A,TRUE,"Лист3"}</definedName>
    <definedName name="gffffffffffffff" localSheetId="9" hidden="1">{#N/A,#N/A,TRUE,"Лист1";#N/A,#N/A,TRUE,"Лист2";#N/A,#N/A,TRUE,"Лист3"}</definedName>
    <definedName name="gffffffffffffff" localSheetId="10" hidden="1">{#N/A,#N/A,TRUE,"Лист1";#N/A,#N/A,TRUE,"Лист2";#N/A,#N/A,TRUE,"Лист3"}</definedName>
    <definedName name="gffffffffffffff" hidden="1">{#N/A,#N/A,TRUE,"Лист1";#N/A,#N/A,TRUE,"Лист2";#N/A,#N/A,TRUE,"Лист3"}</definedName>
    <definedName name="gfg">#N/A</definedName>
    <definedName name="gfgfddddddddddd">#N/A</definedName>
    <definedName name="gfgffdssssssssssssss" localSheetId="8" hidden="1">{#N/A,#N/A,TRUE,"Лист1";#N/A,#N/A,TRUE,"Лист2";#N/A,#N/A,TRUE,"Лист3"}</definedName>
    <definedName name="gfgffdssssssssssssss" localSheetId="9" hidden="1">{#N/A,#N/A,TRUE,"Лист1";#N/A,#N/A,TRUE,"Лист2";#N/A,#N/A,TRUE,"Лист3"}</definedName>
    <definedName name="gfgffdssssssssssssss" localSheetId="10"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8" hidden="1">{#N/A,#N/A,TRUE,"Лист1";#N/A,#N/A,TRUE,"Лист2";#N/A,#N/A,TRUE,"Лист3"}</definedName>
    <definedName name="gfgfhgfhhhhhhhhhhhhhhhhh" localSheetId="9" hidden="1">{#N/A,#N/A,TRUE,"Лист1";#N/A,#N/A,TRUE,"Лист2";#N/A,#N/A,TRUE,"Лист3"}</definedName>
    <definedName name="gfgfhgfhhhhhhhhhhhhhhhhh" localSheetId="10"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#REF!</definedName>
    <definedName name="ggfffffffffffff">#N/A</definedName>
    <definedName name="ggg">#N/A</definedName>
    <definedName name="gggg">#REF!</definedName>
    <definedName name="gggggggggggg" localSheetId="8" hidden="1">{#N/A,#N/A,TRUE,"Лист1";#N/A,#N/A,TRUE,"Лист2";#N/A,#N/A,TRUE,"Лист3"}</definedName>
    <definedName name="gggggggggggg" localSheetId="9" hidden="1">{#N/A,#N/A,TRUE,"Лист1";#N/A,#N/A,TRUE,"Лист2";#N/A,#N/A,TRUE,"Лист3"}</definedName>
    <definedName name="gggggggggggg" localSheetId="10" hidden="1">{#N/A,#N/A,TRUE,"Лист1";#N/A,#N/A,TRUE,"Лист2";#N/A,#N/A,TRUE,"Лист3"}</definedName>
    <definedName name="gggggggggggg" hidden="1">{#N/A,#N/A,TRUE,"Лист1";#N/A,#N/A,TRUE,"Лист2";#N/A,#N/A,TRUE,"Лист3"}</definedName>
    <definedName name="ggggggggggggggggg" localSheetId="8" hidden="1">{#N/A,#N/A,TRUE,"Лист1";#N/A,#N/A,TRUE,"Лист2";#N/A,#N/A,TRUE,"Лист3"}</definedName>
    <definedName name="ggggggggggggggggg" localSheetId="9" hidden="1">{#N/A,#N/A,TRUE,"Лист1";#N/A,#N/A,TRUE,"Лист2";#N/A,#N/A,TRUE,"Лист3"}</definedName>
    <definedName name="ggggggggggggggggg" localSheetId="10"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#N/A</definedName>
    <definedName name="ghfffffffffffffff">#N/A</definedName>
    <definedName name="ghfhfh">#N/A</definedName>
    <definedName name="ghghf">#N/A</definedName>
    <definedName name="ghghgy" localSheetId="8" hidden="1">{#N/A,#N/A,TRUE,"Лист1";#N/A,#N/A,TRUE,"Лист2";#N/A,#N/A,TRUE,"Лист3"}</definedName>
    <definedName name="ghghgy" localSheetId="9" hidden="1">{#N/A,#N/A,TRUE,"Лист1";#N/A,#N/A,TRUE,"Лист2";#N/A,#N/A,TRUE,"Лист3"}</definedName>
    <definedName name="ghghgy" localSheetId="10"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#N/A</definedName>
    <definedName name="ghjghkjkkjl">#N/A</definedName>
    <definedName name="ghjhfghdrgd">#N/A</definedName>
    <definedName name="gn">#REF!</definedName>
    <definedName name="GoAssetChart">#N/A</definedName>
    <definedName name="GoBack">[49]!GoBack</definedName>
    <definedName name="GoBalanceSheet">#N/A</definedName>
    <definedName name="GoCashFlow">#N/A</definedName>
    <definedName name="god" localSheetId="8">[65]Титульный!$M$5</definedName>
    <definedName name="god" localSheetId="9">[65]Титульный!$M$5</definedName>
    <definedName name="god" localSheetId="10">[65]Титульный!$M$5</definedName>
    <definedName name="god">[66]Титульный!$F$17</definedName>
    <definedName name="GoData">#N/A</definedName>
    <definedName name="GoIncomeChart">#N/A</definedName>
    <definedName name="GoIncomeChart1">#N/A</definedName>
    <definedName name="GPT_GROUNDING_PT" localSheetId="8">'[67]NEW-PANEL'!#REF!</definedName>
    <definedName name="GPT_GROUNDING_PT" localSheetId="9">'[67]NEW-PANEL'!#REF!</definedName>
    <definedName name="GPT_GROUNDING_PT" localSheetId="10">'[67]NEW-PANEL'!#REF!</definedName>
    <definedName name="GPT_GROUNDING_PT">'[67]NEW-PANEL'!#REF!</definedName>
    <definedName name="gr" localSheetId="8">#REF!</definedName>
    <definedName name="gr" localSheetId="9">#REF!</definedName>
    <definedName name="gr" localSheetId="10">#REF!</definedName>
    <definedName name="gr">#REF!</definedName>
    <definedName name="grdtrgcfg" localSheetId="8" hidden="1">{#N/A,#N/A,TRUE,"Лист1";#N/A,#N/A,TRUE,"Лист2";#N/A,#N/A,TRUE,"Лист3"}</definedName>
    <definedName name="grdtrgcfg" localSheetId="9" hidden="1">{#N/A,#N/A,TRUE,"Лист1";#N/A,#N/A,TRUE,"Лист2";#N/A,#N/A,TRUE,"Лист3"}</definedName>
    <definedName name="grdtrgcfg" localSheetId="10" hidden="1">{#N/A,#N/A,TRUE,"Лист1";#N/A,#N/A,TRUE,"Лист2";#N/A,#N/A,TRUE,"Лист3"}</definedName>
    <definedName name="grdtrgcfg" hidden="1">{#N/A,#N/A,TRUE,"Лист1";#N/A,#N/A,TRUE,"Лист2";#N/A,#N/A,TRUE,"Лист3"}</definedName>
    <definedName name="GRES" localSheetId="8">#REF!</definedName>
    <definedName name="GRES" localSheetId="9">#REF!</definedName>
    <definedName name="GRES" localSheetId="10">#REF!</definedName>
    <definedName name="GRES">#REF!</definedName>
    <definedName name="GRES_DATA" localSheetId="8">#REF!</definedName>
    <definedName name="GRES_DATA" localSheetId="9">#REF!</definedName>
    <definedName name="GRES_DATA" localSheetId="10">#REF!</definedName>
    <definedName name="GRES_DATA">#REF!</definedName>
    <definedName name="GRES_LIST" localSheetId="8">#REF!</definedName>
    <definedName name="GRES_LIST" localSheetId="9">#REF!</definedName>
    <definedName name="GRES_LIST" localSheetId="10">#REF!</definedName>
    <definedName name="GRES_LIST">#REF!</definedName>
    <definedName name="grety5e">#N/A</definedName>
    <definedName name="grety5e1">#N/A</definedName>
    <definedName name="GROUP_CORR_CELLS">#REF!</definedName>
    <definedName name="GROUP_TREE_CELLS">#REF!</definedName>
    <definedName name="gtty" localSheetId="8">#REF!,#REF!,#REF!,'Для сайта приложение 1'!P1_ESO_PROT</definedName>
    <definedName name="gtty" localSheetId="9">#REF!,#REF!,#REF!,'Для сайта приложение 2'!P1_ESO_PROT</definedName>
    <definedName name="gtty" localSheetId="10">#REF!,#REF!,#REF!,'Для сайта приложение 3'!P1_ESO_PROT</definedName>
    <definedName name="gtty">#REF!,#REF!,#REF!,'Для сайта приложение 1'!P1_ESO_PROT</definedName>
    <definedName name="gv">#REF!</definedName>
    <definedName name="gпрод">#N/A</definedName>
    <definedName name="H">#N/A</definedName>
    <definedName name="H_CURR_CODE">#REF!</definedName>
    <definedName name="H_Toan98" localSheetId="8">#REF!</definedName>
    <definedName name="H_Toan98" localSheetId="9">#REF!</definedName>
    <definedName name="H_Toan98" localSheetId="10">#REF!</definedName>
    <definedName name="H_Toan98">#REF!</definedName>
    <definedName name="half98" localSheetId="8">#REF!</definedName>
    <definedName name="half98" localSheetId="9">#REF!</definedName>
    <definedName name="half98" localSheetId="10">#REF!</definedName>
    <definedName name="half98">#REF!</definedName>
    <definedName name="head" localSheetId="8">[41]Лист1!#REF!</definedName>
    <definedName name="head" localSheetId="9">[41]Лист1!#REF!</definedName>
    <definedName name="head" localSheetId="10">[41]Лист1!#REF!</definedName>
    <definedName name="head">[41]Лист1!#REF!</definedName>
    <definedName name="HEADER_BOTTOM">6</definedName>
    <definedName name="HEADER_BOTTOM_1">#N/A</definedName>
    <definedName name="Header_Row">ROW(#REF!)</definedName>
    <definedName name="Hello" localSheetId="8">#REF!</definedName>
    <definedName name="Hello" localSheetId="9">#REF!</definedName>
    <definedName name="Hello" localSheetId="10">#REF!</definedName>
    <definedName name="Hello">#REF!</definedName>
    <definedName name="Helper_Котельные">[68]Справочники!$A$9:$A$12</definedName>
    <definedName name="Helper_ТЭС">[68]Справочники!$A$2:$A$5</definedName>
    <definedName name="Helper_ТЭС_Котельные">[69]Справочники!$A$2:$A$4,[69]Справочники!$A$16:$A$18</definedName>
    <definedName name="Helper_ФОРЭМ">[68]Справочники!$A$30:$A$35</definedName>
    <definedName name="hfci" localSheetId="8">#REF!</definedName>
    <definedName name="hfci" localSheetId="9">#REF!</definedName>
    <definedName name="hfci" localSheetId="10">#REF!</definedName>
    <definedName name="hfci">#REF!</definedName>
    <definedName name="hfte">#N/A</definedName>
    <definedName name="hg">#N/A</definedName>
    <definedName name="hgffgddfd" localSheetId="8" hidden="1">{#N/A,#N/A,TRUE,"Лист1";#N/A,#N/A,TRUE,"Лист2";#N/A,#N/A,TRUE,"Лист3"}</definedName>
    <definedName name="hgffgddfd" localSheetId="9" hidden="1">{#N/A,#N/A,TRUE,"Лист1";#N/A,#N/A,TRUE,"Лист2";#N/A,#N/A,TRUE,"Лист3"}</definedName>
    <definedName name="hgffgddfd" localSheetId="10"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jjjjjjjjjjjjjjjjjjj">#N/A</definedName>
    <definedName name="hgkgjh">#N/A</definedName>
    <definedName name="hgyjyjghgjyjjj">#N/A</definedName>
    <definedName name="hh">#N/A</definedName>
    <definedName name="hhghdffff">#N/A</definedName>
    <definedName name="hhghfrte">#N/A</definedName>
    <definedName name="hhh" localSheetId="8" hidden="1">{#N/A,#N/A,TRUE,"Лист1";#N/A,#N/A,TRUE,"Лист2";#N/A,#N/A,TRUE,"Лист3"}</definedName>
    <definedName name="hhh" localSheetId="9" hidden="1">{#N/A,#N/A,TRUE,"Лист1";#N/A,#N/A,TRUE,"Лист2";#N/A,#N/A,TRUE,"Лист3"}</definedName>
    <definedName name="hhh" localSheetId="10" hidden="1">{#N/A,#N/A,TRUE,"Лист1";#N/A,#N/A,TRUE,"Лист2";#N/A,#N/A,TRUE,"Лист3"}</definedName>
    <definedName name="hhh" hidden="1">{#N/A,#N/A,TRUE,"Лист1";#N/A,#N/A,TRUE,"Лист2";#N/A,#N/A,TRUE,"Лист3"}</definedName>
    <definedName name="hhhh">#N/A</definedName>
    <definedName name="hhhhhhhhhhhh">#N/A</definedName>
    <definedName name="hhhhhhhhhhhhhhhhhhhhhhhhhhhhhhhhhhhhhhhhhhhhhhhhhhhhhhhhhhhhhh">#N/A</definedName>
    <definedName name="hhhhhthhhhthhth" localSheetId="8" hidden="1">{#N/A,#N/A,TRUE,"Лист1";#N/A,#N/A,TRUE,"Лист2";#N/A,#N/A,TRUE,"Лист3"}</definedName>
    <definedName name="hhhhhthhhhthhth" localSheetId="9" hidden="1">{#N/A,#N/A,TRUE,"Лист1";#N/A,#N/A,TRUE,"Лист2";#N/A,#N/A,TRUE,"Лист3"}</definedName>
    <definedName name="hhhhhthhhhthhth" localSheetId="10" hidden="1">{#N/A,#N/A,TRUE,"Лист1";#N/A,#N/A,TRUE,"Лист2";#N/A,#N/A,TRUE,"Лист3"}</definedName>
    <definedName name="hhhhhthhhhthhth" hidden="1">{#N/A,#N/A,TRUE,"Лист1";#N/A,#N/A,TRUE,"Лист2";#N/A,#N/A,TRUE,"Лист3"}</definedName>
    <definedName name="hhtgyghgy">#N/A</definedName>
    <definedName name="hhy" localSheetId="8">#N/A</definedName>
    <definedName name="hhy" localSheetId="9">#N/A</definedName>
    <definedName name="hhy" localSheetId="10">#N/A</definedName>
    <definedName name="hhy">#N/A</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jm" localSheetId="8">#REF!</definedName>
    <definedName name="hjm" localSheetId="9">#REF!</definedName>
    <definedName name="hjm" localSheetId="10">#REF!</definedName>
    <definedName name="hjm">#REF!</definedName>
    <definedName name="HOME_MANP" localSheetId="8">#REF!</definedName>
    <definedName name="HOME_MANP" localSheetId="9">#REF!</definedName>
    <definedName name="HOME_MANP" localSheetId="10">#REF!</definedName>
    <definedName name="HOME_MANP">#REF!</definedName>
    <definedName name="HOMEOFFICE_COST" localSheetId="8">#REF!</definedName>
    <definedName name="HOMEOFFICE_COST" localSheetId="9">#REF!</definedName>
    <definedName name="HOMEOFFICE_COST" localSheetId="10">#REF!</definedName>
    <definedName name="HOMEOFFICE_COST">#REF!</definedName>
    <definedName name="homr">#REF!</definedName>
    <definedName name="homr1">#REF!</definedName>
    <definedName name="HTML_CodePage" hidden="1">950</definedName>
    <definedName name="HTML_Control" localSheetId="8" hidden="1">{"'Sheet1'!$L$16"}</definedName>
    <definedName name="HTML_Control" localSheetId="9" hidden="1">{"'Sheet1'!$L$16"}</definedName>
    <definedName name="HTML_Control" localSheetId="10"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vjyn">#REF!</definedName>
    <definedName name="hugjgg255">#REF!</definedName>
    <definedName name="huy" localSheetId="8" hidden="1">{"'Sheet1'!$L$16"}</definedName>
    <definedName name="huy" localSheetId="9" hidden="1">{"'Sheet1'!$L$16"}</definedName>
    <definedName name="huy" localSheetId="10" hidden="1">{"'Sheet1'!$L$16"}</definedName>
    <definedName name="huy" hidden="1">{"'Sheet1'!$L$16"}</definedName>
    <definedName name="HV">#N/A</definedName>
    <definedName name="hvhgfhgdfgd">#N/A</definedName>
    <definedName name="hvjfjghfyufuyg">#N/A</definedName>
    <definedName name="hyghggggggggggggggg" localSheetId="8" hidden="1">{#N/A,#N/A,TRUE,"Лист1";#N/A,#N/A,TRUE,"Лист2";#N/A,#N/A,TRUE,"Лист3"}</definedName>
    <definedName name="hyghggggggggggggggg" localSheetId="9" hidden="1">{#N/A,#N/A,TRUE,"Лист1";#N/A,#N/A,TRUE,"Лист2";#N/A,#N/A,TRUE,"Лист3"}</definedName>
    <definedName name="hyghggggggggggggggg" localSheetId="10" hidden="1">{#N/A,#N/A,TRUE,"Лист1";#N/A,#N/A,TRUE,"Лист2";#N/A,#N/A,TRUE,"Лист3"}</definedName>
    <definedName name="hyghggggggggggggggg" hidden="1">{#N/A,#N/A,TRUE,"Лист1";#N/A,#N/A,TRUE,"Лист2";#N/A,#N/A,TRUE,"Лист3"}</definedName>
    <definedName name="i">#N/A</definedName>
    <definedName name="I_й_кв._факт">'[19]Таб1.1'!#REF!</definedName>
    <definedName name="IASFS">[70]МСФО!$A$1:$B$433</definedName>
    <definedName name="ICK">'[39]Курсы валют ЦБ'!#REF!</definedName>
    <definedName name="IDLAB_COST" localSheetId="8">#REF!</definedName>
    <definedName name="IDLAB_COST" localSheetId="9">#REF!</definedName>
    <definedName name="IDLAB_COST" localSheetId="10">#REF!</definedName>
    <definedName name="IDLAB_COST">#REF!</definedName>
    <definedName name="ihihi">[31]共機J!$J$64:$IV$7599</definedName>
    <definedName name="îî" localSheetId="8">#N/A</definedName>
    <definedName name="îî" localSheetId="9">#N/A</definedName>
    <definedName name="îî" localSheetId="10">#N/A</definedName>
    <definedName name="îî">#N/A</definedName>
    <definedName name="iii">[0]!kk/1.81</definedName>
    <definedName name="iiii">[0]!kk/1.81</definedName>
    <definedName name="iijjjjjjjjjjjjj">#N/A</definedName>
    <definedName name="ijhukjhjkhj">#N/A</definedName>
    <definedName name="IMP04_A1">[29]Curves!$G$4</definedName>
    <definedName name="IMP04_A10">[29]Curves!$G$13</definedName>
    <definedName name="IMP04_A11">[29]Curves!$G$14</definedName>
    <definedName name="IMP04_A12">[29]Curves!$G$15</definedName>
    <definedName name="IMP04_A2">[29]Curves!$G$5</definedName>
    <definedName name="IMP04_A3">[29]Curves!$G$6</definedName>
    <definedName name="IMP04_A4">[29]Curves!$G$7</definedName>
    <definedName name="IMP04_A5">[29]Curves!$G$8</definedName>
    <definedName name="IMP04_A6">[29]Curves!$G$9</definedName>
    <definedName name="IMP04_A7">[29]Curves!$G$10</definedName>
    <definedName name="IMP04_A8">[29]Curves!$G$11</definedName>
    <definedName name="IMP04_A9">[29]Curves!$G$12</definedName>
    <definedName name="IMP04_B1">[29]Curves!$H$4</definedName>
    <definedName name="IMP04_B10">[29]Curves!$H$13</definedName>
    <definedName name="IMP04_B11">[29]Curves!$H$14</definedName>
    <definedName name="IMP04_B12">[29]Curves!$H$15</definedName>
    <definedName name="IMP04_B2">[29]Curves!$H$5</definedName>
    <definedName name="IMP04_B3">[29]Curves!$H$6</definedName>
    <definedName name="IMP04_B4">[29]Curves!$H$7</definedName>
    <definedName name="IMP04_B5">[29]Curves!$H$8</definedName>
    <definedName name="IMP04_B6">[29]Curves!$H$9</definedName>
    <definedName name="IMP04_B7">[29]Curves!$H$10</definedName>
    <definedName name="IMP04_B8">[29]Curves!$H$11</definedName>
    <definedName name="IMP04_B9">[29]Curves!$H$12</definedName>
    <definedName name="IMP04_C1">[29]Curves!$I$4</definedName>
    <definedName name="IMP04_C10">[29]Curves!$I$13</definedName>
    <definedName name="IMP04_C11">[29]Curves!$I$14</definedName>
    <definedName name="IMP04_C12">[29]Curves!$I$15</definedName>
    <definedName name="IMP04_C2">[29]Curves!$I$5</definedName>
    <definedName name="IMP04_C3">[29]Curves!$I$6</definedName>
    <definedName name="IMP04_C4">[29]Curves!$I$7</definedName>
    <definedName name="IMP04_C5">[29]Curves!$I$8</definedName>
    <definedName name="IMP04_C6">[29]Curves!$I$9</definedName>
    <definedName name="IMP04_C7">[29]Curves!$I$10</definedName>
    <definedName name="IMP04_C8">[29]Curves!$I$11</definedName>
    <definedName name="IMP04_C9">[29]Curves!$I$12</definedName>
    <definedName name="IMP04_D1">[29]Curves!$D$4</definedName>
    <definedName name="IMP04_D10">[29]Curves!$D$13</definedName>
    <definedName name="IMP04_D11">[29]Curves!$D$14</definedName>
    <definedName name="IMP04_D12">[29]Curves!$D$15</definedName>
    <definedName name="IMP04_D2">[29]Curves!$D$5</definedName>
    <definedName name="IMP04_D3">[29]Curves!$D$6</definedName>
    <definedName name="IMP04_D4">[29]Curves!$D$7</definedName>
    <definedName name="IMP04_D5">[29]Curves!$D$8</definedName>
    <definedName name="IMP04_D6">[29]Curves!$D$9</definedName>
    <definedName name="IMP04_D7">[29]Curves!$D$10</definedName>
    <definedName name="IMP04_D8">[29]Curves!$D$11</definedName>
    <definedName name="IMP04_D9">[29]Curves!$D$12</definedName>
    <definedName name="IMP04_F1">[29]Curves!$A$17</definedName>
    <definedName name="IMP04_F10">[29]Curves!$A$35</definedName>
    <definedName name="IMP04_F11">[29]Curves!$A$37</definedName>
    <definedName name="IMP04_F12">[29]Curves!$A$39</definedName>
    <definedName name="IMP04_F2">[29]Curves!$A$19</definedName>
    <definedName name="IMP04_F3">[29]Curves!$A$21</definedName>
    <definedName name="IMP04_F4">[29]Curves!$A$23</definedName>
    <definedName name="IMP04_F5">[29]Curves!$A$25</definedName>
    <definedName name="IMP04_F6">[29]Curves!$A$27</definedName>
    <definedName name="IMP04_F7">[29]Curves!$A$29</definedName>
    <definedName name="IMP04_F8">[29]Curves!$A$31</definedName>
    <definedName name="IMP04_F9">[29]Curves!$A$33</definedName>
    <definedName name="IMP07_A1">[29]Curves!$G$58</definedName>
    <definedName name="IMP07_A10">[29]Curves!$G$67</definedName>
    <definedName name="IMP07_A11">[29]Curves!$G$68</definedName>
    <definedName name="IMP07_A12">[29]Curves!$G$69</definedName>
    <definedName name="IMP07_A2">[29]Curves!$G$59</definedName>
    <definedName name="IMP07_A3">[29]Curves!$G$60</definedName>
    <definedName name="IMP07_A4">[29]Curves!$G$61</definedName>
    <definedName name="IMP07_A5">[29]Curves!$G$62</definedName>
    <definedName name="IMP07_A6">[29]Curves!$G$63</definedName>
    <definedName name="IMP07_A7">[29]Curves!$G$64</definedName>
    <definedName name="IMP07_A8">[29]Curves!$G$65</definedName>
    <definedName name="IMP07_A9">[29]Curves!$G$66</definedName>
    <definedName name="IMP07_B1">[29]Curves!$H$58</definedName>
    <definedName name="IMP07_B10">[29]Curves!$H$67</definedName>
    <definedName name="IMP07_B11">[29]Curves!$H$68</definedName>
    <definedName name="IMP07_B12">[29]Curves!$H$69</definedName>
    <definedName name="IMP07_B2">[29]Curves!$H$59</definedName>
    <definedName name="IMP07_B3">[29]Curves!$H$60</definedName>
    <definedName name="IMP07_B4">[29]Curves!$H$61</definedName>
    <definedName name="IMP07_B5">[29]Curves!$H$62</definedName>
    <definedName name="IMP07_B6">[29]Curves!$H$63</definedName>
    <definedName name="IMP07_B7">[29]Curves!$H$64</definedName>
    <definedName name="IMP07_B8">[29]Curves!$H$65</definedName>
    <definedName name="IMP07_B9">[29]Curves!$H$66</definedName>
    <definedName name="IMP07_C1">[29]Curves!$I$58</definedName>
    <definedName name="IMP07_C10">[29]Curves!$I$67</definedName>
    <definedName name="IMP07_C11">[29]Curves!$I$68</definedName>
    <definedName name="IMP07_C12">[29]Curves!$I$69</definedName>
    <definedName name="IMP07_C2">[29]Curves!$I$59</definedName>
    <definedName name="IMP07_C3">[29]Curves!$I$60</definedName>
    <definedName name="IMP07_C4">[29]Curves!$I$61</definedName>
    <definedName name="IMP07_C5">[29]Curves!$I$62</definedName>
    <definedName name="IMP07_C6">[29]Curves!$I$63</definedName>
    <definedName name="IMP07_C7">[29]Curves!$I$64</definedName>
    <definedName name="IMP07_C8">[29]Curves!$I$65</definedName>
    <definedName name="IMP07_C9">[29]Curves!$I$66</definedName>
    <definedName name="IMP07_D1">[29]Curves!$D$58</definedName>
    <definedName name="IMP07_D10">[29]Curves!$D$67</definedName>
    <definedName name="IMP07_D11">[29]Curves!$D$68</definedName>
    <definedName name="IMP07_D12">[29]Curves!$D$69</definedName>
    <definedName name="IMP07_D2">[29]Curves!$D$59</definedName>
    <definedName name="IMP07_D3">[29]Curves!$D$60</definedName>
    <definedName name="IMP07_D4">[29]Curves!$D$61</definedName>
    <definedName name="IMP07_D5">[29]Curves!$D$62</definedName>
    <definedName name="IMP07_D6">[29]Curves!$D$63</definedName>
    <definedName name="IMP07_D7">[29]Curves!$D$64</definedName>
    <definedName name="IMP07_D8">[29]Curves!$D$65</definedName>
    <definedName name="IMP07_D9">[29]Curves!$D$66</definedName>
    <definedName name="IMP07_F1">[29]Curves!$A$71</definedName>
    <definedName name="IMP07_F10">[29]Curves!$A$89</definedName>
    <definedName name="IMP07_F11">[29]Curves!$A$91</definedName>
    <definedName name="IMP07_F12">[29]Curves!$A$93</definedName>
    <definedName name="IMP07_F2">[29]Curves!$A$73</definedName>
    <definedName name="IMP07_F3">[29]Curves!$A$75</definedName>
    <definedName name="IMP07_F4">[29]Curves!$A$77</definedName>
    <definedName name="IMP07_F5">[29]Curves!$A$79</definedName>
    <definedName name="IMP07_F6">[29]Curves!$A$81</definedName>
    <definedName name="IMP07_F7">[29]Curves!$A$83</definedName>
    <definedName name="IMP07_F8">[29]Curves!$A$85</definedName>
    <definedName name="IMP07_F9">[29]Curves!$A$87</definedName>
    <definedName name="IMP09_A1">[29]Curves!$I$112</definedName>
    <definedName name="IMP09_A10">[29]Curves!$I$121</definedName>
    <definedName name="IMP09_A11">[29]Curves!$I$122</definedName>
    <definedName name="IMP09_A12">[29]Curves!$I$123</definedName>
    <definedName name="IMP09_A2">[29]Curves!$I$113</definedName>
    <definedName name="IMP09_A3">[29]Curves!$I$114</definedName>
    <definedName name="IMP09_A4">[29]Curves!$I$115</definedName>
    <definedName name="IMP09_A5">[29]Curves!$I$116</definedName>
    <definedName name="IMP09_A6">[29]Curves!$I$117</definedName>
    <definedName name="IMP09_A7">[29]Curves!$I$118</definedName>
    <definedName name="IMP09_A8">[29]Curves!$I$119</definedName>
    <definedName name="IMP09_A9">[29]Curves!$I$120</definedName>
    <definedName name="IMP09_B1">[29]Curves!$J$112</definedName>
    <definedName name="IMP09_B10">[29]Curves!$J$121</definedName>
    <definedName name="IMP09_B11">[29]Curves!$J$122</definedName>
    <definedName name="IMP09_B12">[29]Curves!$J$123</definedName>
    <definedName name="IMP09_B2">[29]Curves!$J$113</definedName>
    <definedName name="IMP09_B3">[29]Curves!$J$114</definedName>
    <definedName name="IMP09_B4">[29]Curves!$J$115</definedName>
    <definedName name="IMP09_B5">[29]Curves!$J$116</definedName>
    <definedName name="IMP09_B6">[29]Curves!$J$117</definedName>
    <definedName name="IMP09_B7">[29]Curves!$J$118</definedName>
    <definedName name="IMP09_B8">[29]Curves!$J$119</definedName>
    <definedName name="IMP09_B9">[29]Curves!$J$120</definedName>
    <definedName name="IMP09_C1">[29]Curves!$K$112</definedName>
    <definedName name="IMP09_C10">[29]Curves!$K$121</definedName>
    <definedName name="IMP09_C11">[29]Curves!$K$122</definedName>
    <definedName name="IMP09_C12">[29]Curves!$K$123</definedName>
    <definedName name="IMP09_C2">[29]Curves!$K$113</definedName>
    <definedName name="IMP09_C3">[29]Curves!$K$114</definedName>
    <definedName name="IMP09_C4">[29]Curves!$K$115</definedName>
    <definedName name="IMP09_C5">[29]Curves!$K$116</definedName>
    <definedName name="IMP09_C6">[29]Curves!$K$117</definedName>
    <definedName name="IMP09_C7">[29]Curves!$K$118</definedName>
    <definedName name="IMP09_C8">[29]Curves!$K$119</definedName>
    <definedName name="IMP09_C9">[29]Curves!$K$120</definedName>
    <definedName name="IMP09_D1">[29]Curves!$F$112</definedName>
    <definedName name="IMP09_D10">[29]Curves!$F$121</definedName>
    <definedName name="IMP09_D11">[29]Curves!$F$122</definedName>
    <definedName name="IMP09_D12">[29]Curves!$F$123</definedName>
    <definedName name="IMP09_D2">[29]Curves!$F$113</definedName>
    <definedName name="IMP09_D3">[29]Curves!$F$114</definedName>
    <definedName name="IMP09_D4">[29]Curves!$F$115</definedName>
    <definedName name="IMP09_D5">[29]Curves!$F$116</definedName>
    <definedName name="IMP09_D6">[29]Curves!$F$117</definedName>
    <definedName name="IMP09_D7">[29]Curves!$F$118</definedName>
    <definedName name="IMP09_D8">[29]Curves!$F$119</definedName>
    <definedName name="IMP09_D9">[29]Curves!$F$120</definedName>
    <definedName name="IMP09_F1">[29]Curves!$A$125</definedName>
    <definedName name="IMP09_F10">[29]Curves!$A$143</definedName>
    <definedName name="IMP09_F11">[29]Curves!$A$145</definedName>
    <definedName name="IMP09_F12">[29]Curves!$A$147</definedName>
    <definedName name="IMP09_F2">[29]Curves!$A$127</definedName>
    <definedName name="IMP09_F3">[29]Curves!$A$129</definedName>
    <definedName name="IMP09_F4">[29]Curves!$A$131</definedName>
    <definedName name="IMP09_F5">[29]Curves!$A$133</definedName>
    <definedName name="IMP09_F6">[29]Curves!$A$135</definedName>
    <definedName name="IMP09_F7">[29]Curves!$A$137</definedName>
    <definedName name="IMP09_F8">[29]Curves!$A$139</definedName>
    <definedName name="IMP09_F9">[29]Curves!$A$141</definedName>
    <definedName name="IMP11_A1">[29]Curves!$G$166</definedName>
    <definedName name="IMP11_A10">[29]Curves!$G$175</definedName>
    <definedName name="IMP11_A11">[29]Curves!$G$176</definedName>
    <definedName name="IMP11_A12">[29]Curves!$G$177</definedName>
    <definedName name="IMP11_A2">[29]Curves!$G$167</definedName>
    <definedName name="IMP11_A3">[29]Curves!$G$168</definedName>
    <definedName name="IMP11_A4">[29]Curves!$G$169</definedName>
    <definedName name="IMP11_A5">[29]Curves!$G$170</definedName>
    <definedName name="IMP11_A6">[29]Curves!$G$171</definedName>
    <definedName name="IMP11_A7">[29]Curves!$G$172</definedName>
    <definedName name="IMP11_A8">[29]Curves!$G$173</definedName>
    <definedName name="IMP11_A9">[29]Curves!$G$174</definedName>
    <definedName name="IMP11_B1">[29]Curves!$H$166</definedName>
    <definedName name="IMP11_B10">[29]Curves!$H$175</definedName>
    <definedName name="IMP11_B11">[29]Curves!$H$176</definedName>
    <definedName name="IMP11_B12">[29]Curves!$H$177</definedName>
    <definedName name="IMP11_B2">[29]Curves!$H$167</definedName>
    <definedName name="IMP11_B3">[29]Curves!$H$168</definedName>
    <definedName name="IMP11_B4">[29]Curves!$H$169</definedName>
    <definedName name="IMP11_B5">[29]Curves!$H$170</definedName>
    <definedName name="IMP11_B6">[29]Curves!$H$171</definedName>
    <definedName name="IMP11_B7">[29]Curves!$H$172</definedName>
    <definedName name="IMP11_B8">[29]Curves!$H$173</definedName>
    <definedName name="IMP11_B9">[29]Curves!$H$174</definedName>
    <definedName name="IMP11_C1">[29]Curves!$I$166</definedName>
    <definedName name="IMP11_C10">[29]Curves!$I$175</definedName>
    <definedName name="IMP11_C11">[29]Curves!$I$176</definedName>
    <definedName name="IMP11_C12">[29]Curves!$I$177</definedName>
    <definedName name="IMP11_C2">[29]Curves!$I$167</definedName>
    <definedName name="IMP11_C3">[29]Curves!$I$168</definedName>
    <definedName name="IMP11_C4">[29]Curves!$I$169</definedName>
    <definedName name="IMP11_C5">[29]Curves!$I$170</definedName>
    <definedName name="IMP11_C6">[29]Curves!$I$171</definedName>
    <definedName name="IMP11_C7">[29]Curves!$I$172</definedName>
    <definedName name="IMP11_C8">[29]Curves!$I$173</definedName>
    <definedName name="IMP11_C9">[29]Curves!$I$174</definedName>
    <definedName name="IMP11_D1">[29]Curves!$D$166</definedName>
    <definedName name="IMP11_D10">[29]Curves!$D$175</definedName>
    <definedName name="IMP11_D11">[29]Curves!$D$176</definedName>
    <definedName name="IMP11_D12">[29]Curves!$D$177</definedName>
    <definedName name="IMP11_D2">[29]Curves!$D$167</definedName>
    <definedName name="IMP11_D3">[29]Curves!$D$168</definedName>
    <definedName name="IMP11_D4">[29]Curves!$D$169</definedName>
    <definedName name="IMP11_D5">[29]Curves!$D$170</definedName>
    <definedName name="IMP11_D6">[29]Curves!$D$171</definedName>
    <definedName name="IMP11_D7">[29]Curves!$D$172</definedName>
    <definedName name="IMP11_D8">[29]Curves!$D$173</definedName>
    <definedName name="IMP11_D9">[29]Curves!$D$174</definedName>
    <definedName name="IMP11_F1">[29]Curves!$A$179</definedName>
    <definedName name="IMP11_F10">[29]Curves!$A$197</definedName>
    <definedName name="IMP11_F11">[29]Curves!$A$199</definedName>
    <definedName name="IMP11_F12">[29]Curves!$A$201</definedName>
    <definedName name="IMP11_F2">[29]Curves!$A$181</definedName>
    <definedName name="IMP11_F3">[29]Curves!$A$183</definedName>
    <definedName name="IMP11_F4">[29]Curves!$A$185</definedName>
    <definedName name="IMP11_F5">[29]Curves!$A$187</definedName>
    <definedName name="IMP11_F6">[29]Curves!$A$189</definedName>
    <definedName name="IMP11_F7">[29]Curves!$A$191</definedName>
    <definedName name="IMP11_F8">[29]Curves!$A$193</definedName>
    <definedName name="IMP11_F9">[29]Curves!$A$195</definedName>
    <definedName name="imuuybrd">#N/A</definedName>
    <definedName name="in_P_C">[35]Set!$D$2:$D$14</definedName>
    <definedName name="Income_Statement_1">#REF!</definedName>
    <definedName name="Income_Statement_2">#REF!</definedName>
    <definedName name="Income_Statement_3">#REF!</definedName>
    <definedName name="IND_LAB" localSheetId="8">#REF!</definedName>
    <definedName name="IND_LAB" localSheetId="9">#REF!</definedName>
    <definedName name="IND_LAB" localSheetId="10">#REF!</definedName>
    <definedName name="IND_LAB">#REF!</definedName>
    <definedName name="index_for_95" localSheetId="8">#REF!</definedName>
    <definedName name="index_for_95" localSheetId="9">#REF!</definedName>
    <definedName name="index_for_95" localSheetId="10">#REF!</definedName>
    <definedName name="index_for_95">#REF!</definedName>
    <definedName name="index_for_96" localSheetId="8">#REF!</definedName>
    <definedName name="index_for_96" localSheetId="9">#REF!</definedName>
    <definedName name="index_for_96" localSheetId="10">#REF!</definedName>
    <definedName name="index_for_96">#REF!</definedName>
    <definedName name="index_for_97">#REF!</definedName>
    <definedName name="index_for_half_97">#REF!</definedName>
    <definedName name="INDMANP">#REF!</definedName>
    <definedName name="INN">#REF!</definedName>
    <definedName name="INPUT_04">[29]Curves!$A$1</definedName>
    <definedName name="INPUT_07">[29]Curves!$A$55</definedName>
    <definedName name="INPUT_09">[29]Curves!$A$109</definedName>
    <definedName name="INPUT_11">[29]Curves!$A$163</definedName>
    <definedName name="Int">#REF!</definedName>
    <definedName name="Interest_Rate">#REF!</definedName>
    <definedName name="invalidColumnFormula" localSheetId="8">#REF!</definedName>
    <definedName name="invalidColumnFormula" localSheetId="9">#REF!</definedName>
    <definedName name="invalidColumnFormula" localSheetId="10">#REF!</definedName>
    <definedName name="invalidColumnFormula">#REF!</definedName>
    <definedName name="invalidRowFormula" localSheetId="8">#REF!</definedName>
    <definedName name="invalidRowFormula" localSheetId="9">#REF!</definedName>
    <definedName name="invalidRowFormula" localSheetId="10">#REF!</definedName>
    <definedName name="invalidRowFormula">#REF!</definedName>
    <definedName name="invalidXFormula" localSheetId="8">#REF!</definedName>
    <definedName name="invalidXFormula" localSheetId="9">#REF!</definedName>
    <definedName name="invalidXFormula" localSheetId="10">#REF!</definedName>
    <definedName name="invalidXFormula">#REF!</definedName>
    <definedName name="Inventory_Note">#REF!</definedName>
    <definedName name="Investm">[71]!Возврат</definedName>
    <definedName name="INVESTMENTS" localSheetId="8">#REF!</definedName>
    <definedName name="INVESTMENTS" localSheetId="9">#REF!</definedName>
    <definedName name="INVESTMENTS" localSheetId="10">#REF!</definedName>
    <definedName name="INVESTMENTS">#REF!</definedName>
    <definedName name="ioiomkjjjjj">#N/A</definedName>
    <definedName name="iouhnjvgfcfd">#N/A</definedName>
    <definedName name="iouiuyiuyutuyrt">#N/A</definedName>
    <definedName name="iounuibuig">#N/A</definedName>
    <definedName name="iouyuytytfty">#N/A</definedName>
    <definedName name="IRP">'[39]Курсы валют ЦБ'!#REF!</definedName>
    <definedName name="IS_DEMO">[8]Опции!$B$8</definedName>
    <definedName name="IS_ESTATE">[8]Опции!$B$13</definedName>
    <definedName name="IS_NULL">[8]Опции!$B$12</definedName>
    <definedName name="IS_PRIM">[8]Опции!$B$11</definedName>
    <definedName name="IS_SUMM">[8]Опции!$B$10</definedName>
    <definedName name="ITL">'[39]Курсы валют ЦБ'!#REF!</definedName>
    <definedName name="iuiiiiiiiiiiiiiiiiii" localSheetId="8" hidden="1">{#N/A,#N/A,TRUE,"Лист1";#N/A,#N/A,TRUE,"Лист2";#N/A,#N/A,TRUE,"Лист3"}</definedName>
    <definedName name="iuiiiiiiiiiiiiiiiiii" localSheetId="9" hidden="1">{#N/A,#N/A,TRUE,"Лист1";#N/A,#N/A,TRUE,"Лист2";#N/A,#N/A,TRUE,"Лист3"}</definedName>
    <definedName name="iuiiiiiiiiiiiiiiiiii" localSheetId="10"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8" hidden="1">{#N/A,#N/A,TRUE,"Лист1";#N/A,#N/A,TRUE,"Лист2";#N/A,#N/A,TRUE,"Лист3"}</definedName>
    <definedName name="iuiytyyfdg" localSheetId="9" hidden="1">{#N/A,#N/A,TRUE,"Лист1";#N/A,#N/A,TRUE,"Лист2";#N/A,#N/A,TRUE,"Лист3"}</definedName>
    <definedName name="iuiytyyfdg" localSheetId="10"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8" hidden="1">{#N/A,#N/A,TRUE,"Лист1";#N/A,#N/A,TRUE,"Лист2";#N/A,#N/A,TRUE,"Лист3"}</definedName>
    <definedName name="iukjjjjjjjjjjjj" localSheetId="9" hidden="1">{#N/A,#N/A,TRUE,"Лист1";#N/A,#N/A,TRUE,"Лист2";#N/A,#N/A,TRUE,"Лист3"}</definedName>
    <definedName name="iukjjjjjjjjjjjj" localSheetId="10" hidden="1">{#N/A,#N/A,TRUE,"Лист1";#N/A,#N/A,TRUE,"Лист2";#N/A,#N/A,TRUE,"Лист3"}</definedName>
    <definedName name="iukjjjjjjjjjjjj" hidden="1">{#N/A,#N/A,TRUE,"Лист1";#N/A,#N/A,TRUE,"Лист2";#N/A,#N/A,TRUE,"Лист3"}</definedName>
    <definedName name="iukjkjgh">#N/A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8" hidden="1">{#N/A,#N/A,TRUE,"Лист1";#N/A,#N/A,TRUE,"Лист2";#N/A,#N/A,TRUE,"Лист3"}</definedName>
    <definedName name="iyuuytvt" localSheetId="9" hidden="1">{#N/A,#N/A,TRUE,"Лист1";#N/A,#N/A,TRUE,"Лист2";#N/A,#N/A,TRUE,"Лист3"}</definedName>
    <definedName name="iyuuytvt" localSheetId="10" hidden="1">{#N/A,#N/A,TRUE,"Лист1";#N/A,#N/A,TRUE,"Лист2";#N/A,#N/A,TRUE,"Лист3"}</definedName>
    <definedName name="iyuuytvt" hidden="1">{#N/A,#N/A,TRUE,"Лист1";#N/A,#N/A,TRUE,"Лист2";#N/A,#N/A,TRUE,"Лист3"}</definedName>
    <definedName name="j">#N/A</definedName>
    <definedName name="JAN" localSheetId="8">#REF!</definedName>
    <definedName name="JAN" localSheetId="9">#REF!</definedName>
    <definedName name="JAN" localSheetId="10">#REF!</definedName>
    <definedName name="JAN">#REF!</definedName>
    <definedName name="jbnbvggggggggggggggg">#N/A</definedName>
    <definedName name="jf" localSheetId="8">#REF!</definedName>
    <definedName name="jf" localSheetId="9">#REF!</definedName>
    <definedName name="jf" localSheetId="10">#REF!</definedName>
    <definedName name="jf">#REF!</definedName>
    <definedName name="jghghfd">#N/A</definedName>
    <definedName name="jgjhgd">#N/A</definedName>
    <definedName name="jh" localSheetId="8">#REF!</definedName>
    <definedName name="jh" localSheetId="9">#REF!</definedName>
    <definedName name="jh" localSheetId="10">#REF!</definedName>
    <definedName name="jh">#REF!</definedName>
    <definedName name="jhfgfs" localSheetId="8" hidden="1">{#N/A,#N/A,TRUE,"Лист1";#N/A,#N/A,TRUE,"Лист2";#N/A,#N/A,TRUE,"Лист3"}</definedName>
    <definedName name="jhfgfs" localSheetId="9" hidden="1">{#N/A,#N/A,TRUE,"Лист1";#N/A,#N/A,TRUE,"Лист2";#N/A,#N/A,TRUE,"Лист3"}</definedName>
    <definedName name="jhfgfs" localSheetId="10" hidden="1">{#N/A,#N/A,TRUE,"Лист1";#N/A,#N/A,TRUE,"Лист2";#N/A,#N/A,TRUE,"Лист3"}</definedName>
    <definedName name="jhfgfs" hidden="1">{#N/A,#N/A,TRUE,"Лист1";#N/A,#N/A,TRUE,"Лист2";#N/A,#N/A,TRUE,"Лист3"}</definedName>
    <definedName name="jhfghfyu">#N/A</definedName>
    <definedName name="jhfghgfgfgfdfs" localSheetId="8" hidden="1">{#N/A,#N/A,TRUE,"Лист1";#N/A,#N/A,TRUE,"Лист2";#N/A,#N/A,TRUE,"Лист3"}</definedName>
    <definedName name="jhfghgfgfgfdfs" localSheetId="9" hidden="1">{#N/A,#N/A,TRUE,"Лист1";#N/A,#N/A,TRUE,"Лист2";#N/A,#N/A,TRUE,"Лист3"}</definedName>
    <definedName name="jhfghgfgfgfdfs" localSheetId="10"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8" hidden="1">{#N/A,#N/A,TRUE,"Лист1";#N/A,#N/A,TRUE,"Лист2";#N/A,#N/A,TRUE,"Лист3"}</definedName>
    <definedName name="jhjytyyyyyyyyyyyyyyyy" localSheetId="9" hidden="1">{#N/A,#N/A,TRUE,"Лист1";#N/A,#N/A,TRUE,"Лист2";#N/A,#N/A,TRUE,"Лист3"}</definedName>
    <definedName name="jhjytyyyyyyyyyyyyyyyy" localSheetId="10"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8" hidden="1">{#N/A,#N/A,TRUE,"Лист1";#N/A,#N/A,TRUE,"Лист2";#N/A,#N/A,TRUE,"Лист3"}</definedName>
    <definedName name="jhtjgyt" localSheetId="9" hidden="1">{#N/A,#N/A,TRUE,"Лист1";#N/A,#N/A,TRUE,"Лист2";#N/A,#N/A,TRUE,"Лист3"}</definedName>
    <definedName name="jhtjgyt" localSheetId="10" hidden="1">{#N/A,#N/A,TRUE,"Лист1";#N/A,#N/A,TRUE,"Лист2";#N/A,#N/A,TRUE,"Лист3"}</definedName>
    <definedName name="jhtjgyt" hidden="1">{#N/A,#N/A,TRUE,"Лист1";#N/A,#N/A,TRUE,"Лист2";#N/A,#N/A,TRUE,"Лист3"}</definedName>
    <definedName name="jhujghj">#N/A</definedName>
    <definedName name="jhujy">#N/A</definedName>
    <definedName name="jhy">#N/A</definedName>
    <definedName name="ji">#REF!</definedName>
    <definedName name="jjhjgjhfg">#N/A</definedName>
    <definedName name="jjhjhhhhhhhhhhhhhhh">#N/A</definedName>
    <definedName name="jjjj">'[72]Гр5(о)'!#REF!</definedName>
    <definedName name="jjjjjj">#N/A</definedName>
    <definedName name="jjkjhhgffd">#N/A</definedName>
    <definedName name="jk">#REF!</definedName>
    <definedName name="jkbvbcdxd">#N/A</definedName>
    <definedName name="jkhffddds" localSheetId="8" hidden="1">{#N/A,#N/A,TRUE,"Лист1";#N/A,#N/A,TRUE,"Лист2";#N/A,#N/A,TRUE,"Лист3"}</definedName>
    <definedName name="jkhffddds" localSheetId="9" hidden="1">{#N/A,#N/A,TRUE,"Лист1";#N/A,#N/A,TRUE,"Лист2";#N/A,#N/A,TRUE,"Лист3"}</definedName>
    <definedName name="jkhffddds" localSheetId="10" hidden="1">{#N/A,#N/A,TRUE,"Лист1";#N/A,#N/A,TRUE,"Лист2";#N/A,#N/A,TRUE,"Лист3"}</definedName>
    <definedName name="jkhffddds" hidden="1">{#N/A,#N/A,TRUE,"Лист1";#N/A,#N/A,TRUE,"Лист2";#N/A,#N/A,TRUE,"Лист3"}</definedName>
    <definedName name="jkhujygytf">#N/A</definedName>
    <definedName name="jkkjhgj" localSheetId="8" hidden="1">{#N/A,#N/A,TRUE,"Лист1";#N/A,#N/A,TRUE,"Лист2";#N/A,#N/A,TRUE,"Лист3"}</definedName>
    <definedName name="jkkjhgj" localSheetId="9" hidden="1">{#N/A,#N/A,TRUE,"Лист1";#N/A,#N/A,TRUE,"Лист2";#N/A,#N/A,TRUE,"Лист3"}</definedName>
    <definedName name="jkkjhgj" localSheetId="10" hidden="1">{#N/A,#N/A,TRUE,"Лист1";#N/A,#N/A,TRUE,"Лист2";#N/A,#N/A,TRUE,"Лист3"}</definedName>
    <definedName name="jkkjhgj" hidden="1">{#N/A,#N/A,TRUE,"Лист1";#N/A,#N/A,TRUE,"Лист2";#N/A,#N/A,TRUE,"Лист3"}</definedName>
    <definedName name="jm">#REF!</definedName>
    <definedName name="jn">#REF!</definedName>
    <definedName name="jnkjjjjjjjjjjjjjjjjjjjj" localSheetId="8" hidden="1">{#N/A,#N/A,TRUE,"Лист1";#N/A,#N/A,TRUE,"Лист2";#N/A,#N/A,TRUE,"Лист3"}</definedName>
    <definedName name="jnkjjjjjjjjjjjjjjjjjjjj" localSheetId="9" hidden="1">{#N/A,#N/A,TRUE,"Лист1";#N/A,#N/A,TRUE,"Лист2";#N/A,#N/A,TRUE,"Лист3"}</definedName>
    <definedName name="jnkjjjjjjjjjjjjjjjjjjjj" localSheetId="10" hidden="1">{#N/A,#N/A,TRUE,"Лист1";#N/A,#N/A,TRUE,"Лист2";#N/A,#N/A,TRUE,"Лист3"}</definedName>
    <definedName name="jnkjjjjjjjjjjjjjjjjjjjj" hidden="1">{#N/A,#N/A,TRUE,"Лист1";#N/A,#N/A,TRUE,"Лист2";#N/A,#N/A,TRUE,"Лист3"}</definedName>
    <definedName name="JPY">'[39]Курсы валют ЦБ'!#REF!</definedName>
    <definedName name="JR4th">'[73]Поправки 1h 2007_2'!#REF!</definedName>
    <definedName name="JR5th" localSheetId="8">#REF!</definedName>
    <definedName name="JR5th" localSheetId="9">#REF!</definedName>
    <definedName name="JR5th" localSheetId="10">#REF!</definedName>
    <definedName name="JR5th">#REF!</definedName>
    <definedName name="JRLines" localSheetId="8">#REF!</definedName>
    <definedName name="JRLines" localSheetId="9">#REF!</definedName>
    <definedName name="JRLines" localSheetId="10">#REF!</definedName>
    <definedName name="JRLines">#REF!</definedName>
    <definedName name="jt" localSheetId="8">#REF!</definedName>
    <definedName name="jt" localSheetId="9">#REF!</definedName>
    <definedName name="jt" localSheetId="10">#REF!</definedName>
    <definedName name="jt">#REF!</definedName>
    <definedName name="ju">#REF!</definedName>
    <definedName name="juhghg" localSheetId="8" hidden="1">{#N/A,#N/A,TRUE,"Лист1";#N/A,#N/A,TRUE,"Лист2";#N/A,#N/A,TRUE,"Лист3"}</definedName>
    <definedName name="juhghg" localSheetId="9" hidden="1">{#N/A,#N/A,TRUE,"Лист1";#N/A,#N/A,TRUE,"Лист2";#N/A,#N/A,TRUE,"Лист3"}</definedName>
    <definedName name="juhghg" localSheetId="10" hidden="1">{#N/A,#N/A,TRUE,"Лист1";#N/A,#N/A,TRUE,"Лист2";#N/A,#N/A,TRUE,"Лист3"}</definedName>
    <definedName name="juhghg" hidden="1">{#N/A,#N/A,TRUE,"Лист1";#N/A,#N/A,TRUE,"Лист2";#N/A,#N/A,TRUE,"Лист3"}</definedName>
    <definedName name="jujhghgcvgfxc">#N/A</definedName>
    <definedName name="JUL" localSheetId="8">#REF!</definedName>
    <definedName name="JUL" localSheetId="9">#REF!</definedName>
    <definedName name="JUL" localSheetId="10">#REF!</definedName>
    <definedName name="JUL">#REF!</definedName>
    <definedName name="JUN" localSheetId="8">#REF!</definedName>
    <definedName name="JUN" localSheetId="9">#REF!</definedName>
    <definedName name="JUN" localSheetId="10">#REF!</definedName>
    <definedName name="JUN">#REF!</definedName>
    <definedName name="jy" localSheetId="8">#REF!</definedName>
    <definedName name="jy" localSheetId="9">#REF!</definedName>
    <definedName name="jy" localSheetId="10">#REF!</definedName>
    <definedName name="jy">#REF!</definedName>
    <definedName name="jyihtg">#N/A</definedName>
    <definedName name="jyuytvbyvtvfr" localSheetId="8" hidden="1">{#N/A,#N/A,TRUE,"Лист1";#N/A,#N/A,TRUE,"Лист2";#N/A,#N/A,TRUE,"Лист3"}</definedName>
    <definedName name="jyuytvbyvtvfr" localSheetId="9" hidden="1">{#N/A,#N/A,TRUE,"Лист1";#N/A,#N/A,TRUE,"Лист2";#N/A,#N/A,TRUE,"Лист3"}</definedName>
    <definedName name="jyuytvbyvtvfr" localSheetId="10" hidden="1">{#N/A,#N/A,TRUE,"Лист1";#N/A,#N/A,TRUE,"Лист2";#N/A,#N/A,TRUE,"Лист3"}</definedName>
    <definedName name="jyuytvbyvtvfr" hidden="1">{#N/A,#N/A,TRUE,"Лист1";#N/A,#N/A,TRUE,"Лист2";#N/A,#N/A,TRUE,"Лист3"}</definedName>
    <definedName name="k">#N/A</definedName>
    <definedName name="ka1_1__1__" localSheetId="8">#REF!</definedName>
    <definedName name="ka1_1__1__" localSheetId="9">#REF!</definedName>
    <definedName name="ka1_1__1__" localSheetId="10">#REF!</definedName>
    <definedName name="ka1_1__1__">#REF!</definedName>
    <definedName name="ka100_1__2__" localSheetId="8">#REF!</definedName>
    <definedName name="ka100_1__2__" localSheetId="9">#REF!</definedName>
    <definedName name="ka100_1__2__" localSheetId="10">#REF!</definedName>
    <definedName name="ka100_1__2__">#REF!</definedName>
    <definedName name="ka100_2__2__">#REF!</definedName>
    <definedName name="ka116_1__2__">#REF!</definedName>
    <definedName name="ka116_2__2__">#REF!</definedName>
    <definedName name="ka120_1__2__">#REF!</definedName>
    <definedName name="ka120_2__2__">#REF!</definedName>
    <definedName name="ka125_0__2__1">#REF!</definedName>
    <definedName name="ka125_1__2__1">#REF!</definedName>
    <definedName name="ka125_2__2__1">#REF!</definedName>
    <definedName name="ka130_1__2__">#REF!</definedName>
    <definedName name="ka130_2__2__">#REF!</definedName>
    <definedName name="ka15_1__2__">#REF!</definedName>
    <definedName name="ka15_2__2__">#REF!</definedName>
    <definedName name="ka150_1__2__">#REF!</definedName>
    <definedName name="ka150_2__2__">#REF!</definedName>
    <definedName name="ka154_1__2__">#REF!</definedName>
    <definedName name="ka154_2__2__">#REF!</definedName>
    <definedName name="ka160_1__2__">#REF!</definedName>
    <definedName name="ka160_2__2__">#REF!</definedName>
    <definedName name="ka2_1__1__">#REF!</definedName>
    <definedName name="ka220_1__2__">#REF!</definedName>
    <definedName name="ka220_2__2__">#REF!</definedName>
    <definedName name="ka230_1__2__">#REF!</definedName>
    <definedName name="ka230_2__2__">#REF!</definedName>
    <definedName name="ka240_1__2__">#REF!</definedName>
    <definedName name="ka240_2__2__">#REF!</definedName>
    <definedName name="ka245_1__2__">#REF!</definedName>
    <definedName name="ka245_2__2__">#REF!</definedName>
    <definedName name="ka248_1__2__">#REF!</definedName>
    <definedName name="ka248_2__2__">#REF!</definedName>
    <definedName name="ka249_0__2__1">#REF!</definedName>
    <definedName name="ka249_1__2__1">#REF!</definedName>
    <definedName name="ka249_2__2__1">#REF!</definedName>
    <definedName name="ka250_1__2__">#REF!</definedName>
    <definedName name="ka250_2__2__">#REF!</definedName>
    <definedName name="ka270_1__2__">#REF!</definedName>
    <definedName name="ka270_2__2__">#REF!</definedName>
    <definedName name="ka290_1__2__">#REF!</definedName>
    <definedName name="ka290_2__2__">#REF!</definedName>
    <definedName name="ka3_1__1__">#REF!</definedName>
    <definedName name="ka361_1__2__">#REF!</definedName>
    <definedName name="ka361_2__2__">#REF!</definedName>
    <definedName name="ka363_1__2__">#REF!</definedName>
    <definedName name="ka363_2__2__">#REF!</definedName>
    <definedName name="ka370_1__2__">#REF!</definedName>
    <definedName name="ka370_2__2__">#REF!</definedName>
    <definedName name="ka380_1__2__">#REF!</definedName>
    <definedName name="ka380_2__2__">#REF!</definedName>
    <definedName name="ka4_1__1__">#REF!</definedName>
    <definedName name="ka420_1__2__">#REF!</definedName>
    <definedName name="ka420_2__2__">#REF!</definedName>
    <definedName name="ka425_0__2__1">#REF!</definedName>
    <definedName name="ka425_1__2__1">#REF!</definedName>
    <definedName name="ka425_2__2__1">#REF!</definedName>
    <definedName name="ka430_1__2__">#REF!</definedName>
    <definedName name="ka430_2__2__">#REF!</definedName>
    <definedName name="ka45_1__2__">#REF!</definedName>
    <definedName name="ka45_2__2__">#REF!</definedName>
    <definedName name="ka460_1__2__">#REF!</definedName>
    <definedName name="ka460_2__2__">#REF!</definedName>
    <definedName name="ka480_1__3__">[74]Пассив!#REF!</definedName>
    <definedName name="ka480_2__3__">[74]Пассив!#REF!</definedName>
    <definedName name="ka485_1__3__">[74]Пассив!#REF!</definedName>
    <definedName name="ka485_2__3__">[74]Пассив!#REF!</definedName>
    <definedName name="ka490_1__3__">[74]Пассив!#REF!</definedName>
    <definedName name="ka490_2__3__">[74]Пассив!#REF!</definedName>
    <definedName name="ka5_1__1__" localSheetId="8">#REF!</definedName>
    <definedName name="ka5_1__1__" localSheetId="9">#REF!</definedName>
    <definedName name="ka5_1__1__" localSheetId="10">#REF!</definedName>
    <definedName name="ka5_1__1__">#REF!</definedName>
    <definedName name="ka500_2__3__">[74]Пассив!#REF!</definedName>
    <definedName name="ka503_2__3__">[74]Пассив!#REF!</definedName>
    <definedName name="ka504_2__3__">[74]Пассив!#REF!</definedName>
    <definedName name="ka510_0__3__1">[74]Пассив!#REF!</definedName>
    <definedName name="ka510_1__3__1">[74]Пассив!#REF!</definedName>
    <definedName name="ka510_2__3__1">[74]Пассив!#REF!</definedName>
    <definedName name="ka580_2__3__">[74]Пассив!#REF!</definedName>
    <definedName name="ka590_2__3__">[74]Пассив!#REF!</definedName>
    <definedName name="ka6_1__1__" localSheetId="8">#REF!</definedName>
    <definedName name="ka6_1__1__" localSheetId="9">#REF!</definedName>
    <definedName name="ka6_1__1__" localSheetId="10">#REF!</definedName>
    <definedName name="ka6_1__1__">#REF!</definedName>
    <definedName name="ka605_2__3__">[74]Пассив!#REF!</definedName>
    <definedName name="ka608_2__3__">[74]Пассив!#REF!</definedName>
    <definedName name="ka615_2__3__">[74]Пассив!#REF!</definedName>
    <definedName name="ka618_0__3__1">[74]Пассив!#REF!</definedName>
    <definedName name="ka618_1__3__1">[74]Пассив!#REF!</definedName>
    <definedName name="ka618_2__3__1">[74]Пассив!#REF!</definedName>
    <definedName name="ka620_2__3__">[74]Пассив!#REF!</definedName>
    <definedName name="ka630_2__3__">[74]Пассив!#REF!</definedName>
    <definedName name="ka645_2__3__">[74]Пассив!#REF!</definedName>
    <definedName name="ka650_2__3__">[74]Пассив!#REF!</definedName>
    <definedName name="ka7_1__1__" localSheetId="8">#REF!</definedName>
    <definedName name="ka7_1__1__" localSheetId="9">#REF!</definedName>
    <definedName name="ka7_1__1__" localSheetId="10">#REF!</definedName>
    <definedName name="ka7_1__1__">#REF!</definedName>
    <definedName name="ka701_2__3__">[74]Пассив!#REF!</definedName>
    <definedName name="ka710_2__3__">[74]Пассив!#REF!</definedName>
    <definedName name="ka720_2__3__">[74]Пассив!#REF!</definedName>
    <definedName name="ka745_2__3__">[74]Пассив!#REF!</definedName>
    <definedName name="ka751_2__3__">[74]Пассив!#REF!</definedName>
    <definedName name="ka760_2__3__">[74]Пассив!#REF!</definedName>
    <definedName name="ka780_2__3__">[74]Пассив!#REF!</definedName>
    <definedName name="ka800_2__3__">[74]Пассив!#REF!</definedName>
    <definedName name="ka805_0__3__1">[74]Пассив!#REF!</definedName>
    <definedName name="ka805_1__3__1">[74]Пассив!#REF!</definedName>
    <definedName name="ka805_2__3__1">[74]Пассив!#REF!</definedName>
    <definedName name="ka810_2__3__">[74]Пассив!#REF!</definedName>
    <definedName name="ka820_2__3__">[74]Пассив!#REF!</definedName>
    <definedName name="ka840_2__3__">[74]Пассив!#REF!</definedName>
    <definedName name="ka845_2__3__">[74]Пассив!#REF!</definedName>
    <definedName name="ka850_2__3__">[74]Пассив!#REF!</definedName>
    <definedName name="ka860_2__3__">[74]Пассив!#REF!</definedName>
    <definedName name="ka870_2__3__">[74]Пассив!#REF!</definedName>
    <definedName name="ka880_2__3__">[74]Пассив!#REF!</definedName>
    <definedName name="ka890_2__3__">[74]Пассив!#REF!</definedName>
    <definedName name="ka90_1__2__" localSheetId="8">#REF!</definedName>
    <definedName name="ka90_1__2__" localSheetId="9">#REF!</definedName>
    <definedName name="ka90_1__2__" localSheetId="10">#REF!</definedName>
    <definedName name="ka90_1__2__">#REF!</definedName>
    <definedName name="ka90_2__2__" localSheetId="8">#REF!</definedName>
    <definedName name="ka90_2__2__" localSheetId="9">#REF!</definedName>
    <definedName name="ka90_2__2__" localSheetId="10">#REF!</definedName>
    <definedName name="ka90_2__2__">#REF!</definedName>
    <definedName name="ka900_2__3__" localSheetId="8">[74]Пассив!#REF!</definedName>
    <definedName name="ka900_2__3__" localSheetId="9">[74]Пассив!#REF!</definedName>
    <definedName name="ka900_2__3__" localSheetId="10">[74]Пассив!#REF!</definedName>
    <definedName name="ka900_2__3__">[74]Пассив!#REF!</definedName>
    <definedName name="ka910_2__3__" localSheetId="8">[74]Пассив!#REF!</definedName>
    <definedName name="ka910_2__3__" localSheetId="9">[74]Пассив!#REF!</definedName>
    <definedName name="ka910_2__3__" localSheetId="10">[74]Пассив!#REF!</definedName>
    <definedName name="ka910_2__3__">[74]Пассив!#REF!</definedName>
    <definedName name="ka92_1__2__" localSheetId="8">#REF!</definedName>
    <definedName name="ka92_1__2__" localSheetId="9">#REF!</definedName>
    <definedName name="ka92_1__2__" localSheetId="10">#REF!</definedName>
    <definedName name="ka92_1__2__">#REF!</definedName>
    <definedName name="ka92_2__2__" localSheetId="8">#REF!</definedName>
    <definedName name="ka92_2__2__" localSheetId="9">#REF!</definedName>
    <definedName name="ka92_2__2__" localSheetId="10">#REF!</definedName>
    <definedName name="ka92_2__2__">#REF!</definedName>
    <definedName name="ka925_2__3__" localSheetId="8">[74]Пассив!#REF!</definedName>
    <definedName name="ka925_2__3__" localSheetId="9">[74]Пассив!#REF!</definedName>
    <definedName name="ka925_2__3__" localSheetId="10">[74]Пассив!#REF!</definedName>
    <definedName name="ka925_2__3__">[74]Пассив!#REF!</definedName>
    <definedName name="ka930_0__3__1" localSheetId="8">[74]Пассив!#REF!</definedName>
    <definedName name="ka930_0__3__1" localSheetId="9">[74]Пассив!#REF!</definedName>
    <definedName name="ka930_0__3__1" localSheetId="10">[74]Пассив!#REF!</definedName>
    <definedName name="ka930_0__3__1">[74]Пассив!#REF!</definedName>
    <definedName name="ka930_2__3__1" localSheetId="8">[74]Пассив!#REF!</definedName>
    <definedName name="ka930_2__3__1" localSheetId="9">[74]Пассив!#REF!</definedName>
    <definedName name="ka930_2__3__1" localSheetId="10">[74]Пассив!#REF!</definedName>
    <definedName name="ka930_2__3__1">[74]Пассив!#REF!</definedName>
    <definedName name="kane">[75]共機J!$J$64:$IV$7599</definedName>
    <definedName name="kaori" localSheetId="8">#REF!</definedName>
    <definedName name="kaori" localSheetId="9">#REF!</definedName>
    <definedName name="kaori" localSheetId="10">#REF!</definedName>
    <definedName name="kaori">#REF!</definedName>
    <definedName name="kazuyo" localSheetId="8">#REF!</definedName>
    <definedName name="kazuyo" localSheetId="9">#REF!</definedName>
    <definedName name="kazuyo" localSheetId="10">#REF!</definedName>
    <definedName name="kazuyo">#REF!</definedName>
    <definedName name="khjkhjghf" localSheetId="8" hidden="1">{#N/A,#N/A,TRUE,"Лист1";#N/A,#N/A,TRUE,"Лист2";#N/A,#N/A,TRUE,"Лист3"}</definedName>
    <definedName name="khjkhjghf" localSheetId="9" hidden="1">{#N/A,#N/A,TRUE,"Лист1";#N/A,#N/A,TRUE,"Лист2";#N/A,#N/A,TRUE,"Лист3"}</definedName>
    <definedName name="khjkhjghf" localSheetId="10" hidden="1">{#N/A,#N/A,TRUE,"Лист1";#N/A,#N/A,TRUE,"Лист2";#N/A,#N/A,TRUE,"Лист3"}</definedName>
    <definedName name="khjkhjghf" hidden="1">{#N/A,#N/A,TRUE,"Лист1";#N/A,#N/A,TRUE,"Лист2";#N/A,#N/A,TRUE,"Лист3"}</definedName>
    <definedName name="kiuytte">#N/A</definedName>
    <definedName name="Kizg">#REF!</definedName>
    <definedName name="kj" localSheetId="8" hidden="1">{#N/A,#N/A,TRUE,"Лист1";#N/A,#N/A,TRUE,"Лист2";#N/A,#N/A,TRUE,"Лист3"}</definedName>
    <definedName name="kj" localSheetId="9" hidden="1">{#N/A,#N/A,TRUE,"Лист1";#N/A,#N/A,TRUE,"Лист2";#N/A,#N/A,TRUE,"Лист3"}</definedName>
    <definedName name="kj" localSheetId="10"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8" hidden="1">{#N/A,#N/A,TRUE,"Лист1";#N/A,#N/A,TRUE,"Лист2";#N/A,#N/A,TRUE,"Лист3"}</definedName>
    <definedName name="kjhvvvvvvvvvvvvvvvvv" localSheetId="9" hidden="1">{#N/A,#N/A,TRUE,"Лист1";#N/A,#N/A,TRUE,"Лист2";#N/A,#N/A,TRUE,"Лист3"}</definedName>
    <definedName name="kjhvvvvvvvvvvvvvvvvv" localSheetId="10"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8" hidden="1">{#N/A,#N/A,TRUE,"Лист1";#N/A,#N/A,TRUE,"Лист2";#N/A,#N/A,TRUE,"Лист3"}</definedName>
    <definedName name="kjjjjjhhhhhhhhhhhhh" localSheetId="9" hidden="1">{#N/A,#N/A,TRUE,"Лист1";#N/A,#N/A,TRUE,"Лист2";#N/A,#N/A,TRUE,"Лист3"}</definedName>
    <definedName name="kjjjjjhhhhhhhhhhhhh" localSheetId="10"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8" hidden="1">{#N/A,#N/A,TRUE,"Лист1";#N/A,#N/A,TRUE,"Лист2";#N/A,#N/A,TRUE,"Лист3"}</definedName>
    <definedName name="kjkhjkjhgh" localSheetId="9" hidden="1">{#N/A,#N/A,TRUE,"Лист1";#N/A,#N/A,TRUE,"Лист2";#N/A,#N/A,TRUE,"Лист3"}</definedName>
    <definedName name="kjkhjkjhgh" localSheetId="10" hidden="1">{#N/A,#N/A,TRUE,"Лист1";#N/A,#N/A,TRUE,"Лист2";#N/A,#N/A,TRUE,"Лист3"}</definedName>
    <definedName name="kjkhjkjhgh" hidden="1">{#N/A,#N/A,TRUE,"Лист1";#N/A,#N/A,TRUE,"Лист2";#N/A,#N/A,TRUE,"Лист3"}</definedName>
    <definedName name="kjkhkjhjcx">#N/A</definedName>
    <definedName name="kjkjhjhjhghgf" localSheetId="8" hidden="1">{#N/A,#N/A,TRUE,"Лист1";#N/A,#N/A,TRUE,"Лист2";#N/A,#N/A,TRUE,"Лист3"}</definedName>
    <definedName name="kjkjhjhjhghgf" localSheetId="9" hidden="1">{#N/A,#N/A,TRUE,"Лист1";#N/A,#N/A,TRUE,"Лист2";#N/A,#N/A,TRUE,"Лист3"}</definedName>
    <definedName name="kjkjhjhjhghgf" localSheetId="10"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#REF!</definedName>
    <definedName name="kkkkkkkkkkkkkkkk">#N/A</definedName>
    <definedName name="kkljkjjjjjjjjjjjjj">#N/A</definedName>
    <definedName name="kl" localSheetId="8">#REF!</definedName>
    <definedName name="kl" localSheetId="9">#REF!</definedName>
    <definedName name="kl" localSheetId="10">#REF!</definedName>
    <definedName name="kl">#REF!</definedName>
    <definedName name="KLASS" localSheetId="8">#REF!</definedName>
    <definedName name="KLASS" localSheetId="9">#REF!</definedName>
    <definedName name="KLASS" localSheetId="10">#REF!</definedName>
    <definedName name="KLASS">#REF!</definedName>
    <definedName name="kljhjkghv" localSheetId="8" hidden="1">{#N/A,#N/A,TRUE,"Лист1";#N/A,#N/A,TRUE,"Лист2";#N/A,#N/A,TRUE,"Лист3"}</definedName>
    <definedName name="kljhjkghv" localSheetId="9" hidden="1">{#N/A,#N/A,TRUE,"Лист1";#N/A,#N/A,TRUE,"Лист2";#N/A,#N/A,TRUE,"Лист3"}</definedName>
    <definedName name="kljhjkghv" localSheetId="10" hidden="1">{#N/A,#N/A,TRUE,"Лист1";#N/A,#N/A,TRUE,"Лист2";#N/A,#N/A,TRUE,"Лист3"}</definedName>
    <definedName name="kljhjkghv" hidden="1">{#N/A,#N/A,TRUE,"Лист1";#N/A,#N/A,TRUE,"Лист2";#N/A,#N/A,TRUE,"Лист3"}</definedName>
    <definedName name="kljjhgfhg">#N/A</definedName>
    <definedName name="klkjkjhhffdx">#N/A</definedName>
    <definedName name="klljjjhjgghf" localSheetId="8" hidden="1">{#N/A,#N/A,TRUE,"Лист1";#N/A,#N/A,TRUE,"Лист2";#N/A,#N/A,TRUE,"Лист3"}</definedName>
    <definedName name="klljjjhjgghf" localSheetId="9" hidden="1">{#N/A,#N/A,TRUE,"Лист1";#N/A,#N/A,TRUE,"Лист2";#N/A,#N/A,TRUE,"Лист3"}</definedName>
    <definedName name="klljjjhjgghf" localSheetId="10" hidden="1">{#N/A,#N/A,TRUE,"Лист1";#N/A,#N/A,TRUE,"Лист2";#N/A,#N/A,TRUE,"Лист3"}</definedName>
    <definedName name="klljjjhjgghf" hidden="1">{#N/A,#N/A,TRUE,"Лист1";#N/A,#N/A,TRUE,"Лист2";#N/A,#N/A,TRUE,"Лист3"}</definedName>
    <definedName name="kmnjnj">#N/A</definedName>
    <definedName name="knkn.n.">#N/A</definedName>
    <definedName name="koef">[76]КаЭС!$E$2</definedName>
    <definedName name="koef1" localSheetId="8">#REF!</definedName>
    <definedName name="koef1" localSheetId="9">#REF!</definedName>
    <definedName name="koef1" localSheetId="10">#REF!</definedName>
    <definedName name="koef1">#REF!</definedName>
    <definedName name="koef2" localSheetId="8">#REF!</definedName>
    <definedName name="koef2" localSheetId="9">#REF!</definedName>
    <definedName name="koef2" localSheetId="10">#REF!</definedName>
    <definedName name="koef2">#REF!</definedName>
    <definedName name="koeff" localSheetId="8">#REF!</definedName>
    <definedName name="koeff" localSheetId="9">#REF!</definedName>
    <definedName name="koeff" localSheetId="10">#REF!</definedName>
    <definedName name="koeff">#REF!</definedName>
    <definedName name="KorQnt">[36]Параметры!$B$5</definedName>
    <definedName name="KotList">[36]Лист!$A$260</definedName>
    <definedName name="KOTLODERJ_LIST">[77]Справочники!$E$9:$E$13</definedName>
    <definedName name="KotQnt">[36]Лист!$B$261</definedName>
    <definedName name="Kpost" localSheetId="8">#REF!</definedName>
    <definedName name="Kpost" localSheetId="9">#REF!</definedName>
    <definedName name="Kpost" localSheetId="10">#REF!</definedName>
    <definedName name="Kpost">#REF!</definedName>
    <definedName name="kr">'[78]Сводка - лизинг'!$C$17</definedName>
    <definedName name="kub" localSheetId="8">#REF!</definedName>
    <definedName name="kub" localSheetId="9">#REF!</definedName>
    <definedName name="kub" localSheetId="10">#REF!</definedName>
    <definedName name="kub">#REF!</definedName>
    <definedName name="kubbet" localSheetId="8">#REF!</definedName>
    <definedName name="kubbet" localSheetId="9">#REF!</definedName>
    <definedName name="kubbet" localSheetId="10">#REF!</definedName>
    <definedName name="kubbet">#REF!</definedName>
    <definedName name="kubbet_3">[33]куб!$C$21</definedName>
    <definedName name="kubbet_4">[33]куб!$C$21</definedName>
    <definedName name="kubPK" localSheetId="8">#REF!</definedName>
    <definedName name="kubPK" localSheetId="9">#REF!</definedName>
    <definedName name="kubPK" localSheetId="10">#REF!</definedName>
    <definedName name="kubPK">#REF!</definedName>
    <definedName name="kurs">#REF!</definedName>
    <definedName name="kuykjhjkhy">#N/A</definedName>
    <definedName name="KZT" localSheetId="8">'[39]Курсы валют ЦБ'!#REF!</definedName>
    <definedName name="KZT" localSheetId="9">'[39]Курсы валют ЦБ'!#REF!</definedName>
    <definedName name="KZT" localSheetId="10">'[39]Курсы валют ЦБ'!#REF!</definedName>
    <definedName name="KZT">'[39]Курсы валют ЦБ'!#REF!</definedName>
    <definedName name="l">#N/A</definedName>
    <definedName name="LACO">[29]Dbase!$B$37</definedName>
    <definedName name="LACO_1">[29]Heads!$B$89:$W$89</definedName>
    <definedName name="LACO_10">[29]Heads!$B$107:$W$107</definedName>
    <definedName name="LACO_11">[29]Heads!$B$109:$W$109</definedName>
    <definedName name="LACO_12">[29]Heads!$B$111:$W$111</definedName>
    <definedName name="LACO_13">[29]Heads!$B$113:$W$113</definedName>
    <definedName name="LACO_14">[29]Heads!$B$115:$W$115</definedName>
    <definedName name="LACO_15">[29]Heads!$B$117:$W$117</definedName>
    <definedName name="LACO_16">[29]Heads!$B$119:$W$119</definedName>
    <definedName name="LACO_17">[29]Heads!$B$121:$W$121</definedName>
    <definedName name="LACO_18">[29]Heads!$B$123:$W$123</definedName>
    <definedName name="LACO_19">[29]Heads!$B$125:$W$125</definedName>
    <definedName name="LACO_2">[29]Heads!$B$91:$W$91</definedName>
    <definedName name="LACO_3">[29]Heads!$B$93:$W$93</definedName>
    <definedName name="LACO_4">[29]Heads!$B$95:$W$95</definedName>
    <definedName name="LACO_5">[29]Heads!$B$97:$W$97</definedName>
    <definedName name="LACO_6">[29]Heads!$B$99:$W$99</definedName>
    <definedName name="LACO_7">[29]Heads!$B$101:$W$101</definedName>
    <definedName name="LACO_8">[29]Heads!$B$103:$W$103</definedName>
    <definedName name="LACO_9">[29]Heads!$B$105:$W$105</definedName>
    <definedName name="Language">[79]Main!$B$21</definedName>
    <definedName name="LAST_COLUMN">[8]Проект!$Z$1:$Z$65536</definedName>
    <definedName name="LAST_GROUP_COLUMN" localSheetId="8">#REF!</definedName>
    <definedName name="LAST_GROUP_COLUMN" localSheetId="9">#REF!</definedName>
    <definedName name="LAST_GROUP_COLUMN" localSheetId="10">#REF!</definedName>
    <definedName name="LAST_GROUP_COLUMN">#REF!</definedName>
    <definedName name="LAST_PATH_LEVEL" localSheetId="8">#REF!</definedName>
    <definedName name="LAST_PATH_LEVEL" localSheetId="9">#REF!</definedName>
    <definedName name="LAST_PATH_LEVEL" localSheetId="10">#REF!</definedName>
    <definedName name="LAST_PATH_LEVEL">#REF!</definedName>
    <definedName name="Last_Row">IF(Values_Entered,Header_Row+Number_of_Payments,Header_Row)</definedName>
    <definedName name="lease_count">[8]Проект!$E$484</definedName>
    <definedName name="libir6m">#REF!</definedName>
    <definedName name="likuih" localSheetId="8" hidden="1">{#N/A,#N/A,TRUE,"Лист1";#N/A,#N/A,TRUE,"Лист2";#N/A,#N/A,TRUE,"Лист3"}</definedName>
    <definedName name="likuih" localSheetId="9" hidden="1">{#N/A,#N/A,TRUE,"Лист1";#N/A,#N/A,TRUE,"Лист2";#N/A,#N/A,TRUE,"Лист3"}</definedName>
    <definedName name="likuih" localSheetId="10" hidden="1">{#N/A,#N/A,TRUE,"Лист1";#N/A,#N/A,TRUE,"Лист2";#N/A,#N/A,TRUE,"Лист3"}</definedName>
    <definedName name="likuih" hidden="1">{#N/A,#N/A,TRUE,"Лист1";#N/A,#N/A,TRUE,"Лист2";#N/A,#N/A,TRUE,"Лист3"}</definedName>
    <definedName name="lim">[80]SET!$B$4</definedName>
    <definedName name="limcount" hidden="1">1</definedName>
    <definedName name="LINE" localSheetId="8">#REF!</definedName>
    <definedName name="LINE" localSheetId="9">#REF!</definedName>
    <definedName name="LINE" localSheetId="10">#REF!</definedName>
    <definedName name="LINE">#REF!</definedName>
    <definedName name="LINE2" localSheetId="8">#REF!</definedName>
    <definedName name="LINE2" localSheetId="9">#REF!</definedName>
    <definedName name="LINE2" localSheetId="10">#REF!</definedName>
    <definedName name="LINE2">#REF!</definedName>
    <definedName name="LINK_1" localSheetId="8">#REF!</definedName>
    <definedName name="LINK_1" localSheetId="9">#REF!</definedName>
    <definedName name="LINK_1" localSheetId="10">#REF!</definedName>
    <definedName name="LINK_1">#REF!</definedName>
    <definedName name="LINK_2A">#REF!</definedName>
    <definedName name="LINK_2B">#REF!</definedName>
    <definedName name="LISTA_BOX_1">#REF!</definedName>
    <definedName name="LISTA_BOX_2A">#REF!</definedName>
    <definedName name="LISTA_BOX_2B">#REF!</definedName>
    <definedName name="ListForSensAnal">[8]Анализ!$A$53:$C$61</definedName>
    <definedName name="lkjjjjjjjjjjjj">#N/A</definedName>
    <definedName name="lkjklhjkghjffgd">#N/A</definedName>
    <definedName name="lkjkljhjkjhghjfg">#N/A</definedName>
    <definedName name="lkkkkkkkkkkkkkk">#N/A</definedName>
    <definedName name="lkkljhhggtg" localSheetId="8" hidden="1">{#N/A,#N/A,TRUE,"Лист1";#N/A,#N/A,TRUE,"Лист2";#N/A,#N/A,TRUE,"Лист3"}</definedName>
    <definedName name="lkkljhhggtg" localSheetId="9" hidden="1">{#N/A,#N/A,TRUE,"Лист1";#N/A,#N/A,TRUE,"Лист2";#N/A,#N/A,TRUE,"Лист3"}</definedName>
    <definedName name="lkkljhhggtg" localSheetId="10" hidden="1">{#N/A,#N/A,TRUE,"Лист1";#N/A,#N/A,TRUE,"Лист2";#N/A,#N/A,TRUE,"Лист3"}</definedName>
    <definedName name="lkkljhhggtg" hidden="1">{#N/A,#N/A,TRUE,"Лист1";#N/A,#N/A,TRUE,"Лист2";#N/A,#N/A,TRUE,"Лист3"}</definedName>
    <definedName name="lkljhjhghggf">#N/A</definedName>
    <definedName name="lkljkjhjhggfdgf" localSheetId="8" hidden="1">{#N/A,#N/A,TRUE,"Лист1";#N/A,#N/A,TRUE,"Лист2";#N/A,#N/A,TRUE,"Лист3"}</definedName>
    <definedName name="lkljkjhjhggfdgf" localSheetId="9" hidden="1">{#N/A,#N/A,TRUE,"Лист1";#N/A,#N/A,TRUE,"Лист2";#N/A,#N/A,TRUE,"Лист3"}</definedName>
    <definedName name="lkljkjhjhggfdgf" localSheetId="10"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ll" localSheetId="8">BlankMacro1</definedName>
    <definedName name="lll" localSheetId="9">BlankMacro1</definedName>
    <definedName name="lll" localSheetId="10">BlankMacro1</definedName>
    <definedName name="lll">BlankMacro1</definedName>
    <definedName name="LME">#REF!</definedName>
    <definedName name="LMKN">#N/A</definedName>
    <definedName name="Loan_Amount">#REF!</definedName>
    <definedName name="loan_count">[8]Проект!$E$596</definedName>
    <definedName name="Loan_Start">#REF!</definedName>
    <definedName name="Loan_Years">#REF!</definedName>
    <definedName name="LOANS_ADVANCES" localSheetId="8">#REF!</definedName>
    <definedName name="LOANS_ADVANCES" localSheetId="9">#REF!</definedName>
    <definedName name="LOANS_ADVANCES" localSheetId="10">#REF!</definedName>
    <definedName name="LOANS_ADVANCES">#REF!</definedName>
    <definedName name="logical">[77]TEHSHEET!$K$2:$K$3</definedName>
    <definedName name="LOOK_01">[29]Dbase!$AH$27</definedName>
    <definedName name="LOOK_27">[29]Dbase!$AI$27</definedName>
    <definedName name="LOOK_DATA">[29]Dbase!$B$13:$AB$25</definedName>
    <definedName name="LOOKUP_1">[29]Dbase!$AY$4:$AZ$7</definedName>
    <definedName name="LOOKUP_2">[29]Note!$C$77:$E$79</definedName>
    <definedName name="LT_COLUMNS_VISIBILITY_CONTROLS" localSheetId="8">#REF!</definedName>
    <definedName name="LT_COLUMNS_VISIBILITY_CONTROLS" localSheetId="9">#REF!</definedName>
    <definedName name="LT_COLUMNS_VISIBILITY_CONTROLS" localSheetId="10">#REF!</definedName>
    <definedName name="LT_COLUMNS_VISIBILITY_CONTROLS">#REF!</definedName>
    <definedName name="LT_CORRECTION_NVV_WITH_CORRECTION_ROW" localSheetId="8">#REF!</definedName>
    <definedName name="LT_CORRECTION_NVV_WITH_CORRECTION_ROW" localSheetId="9">#REF!</definedName>
    <definedName name="LT_CORRECTION_NVV_WITH_CORRECTION_ROW" localSheetId="10">#REF!</definedName>
    <definedName name="LT_CORRECTION_NVV_WITH_CORRECTION_ROW">#REF!</definedName>
    <definedName name="LT_CORRECTION_ON_FACT_DATA_ROW" localSheetId="8">#REF!</definedName>
    <definedName name="LT_CORRECTION_ON_FACT_DATA_ROW" localSheetId="9">#REF!</definedName>
    <definedName name="LT_CORRECTION_ON_FACT_DATA_ROW" localSheetId="10">#REF!</definedName>
    <definedName name="LT_CORRECTION_ON_FACT_DATA_ROW">#REF!</definedName>
    <definedName name="LT_NUCC_ROW">#REF!</definedName>
    <definedName name="LT_NUMERIC_AREA" localSheetId="8">#REF!,#REF!,#REF!,#REF!,#REF!,#REF!,#REF!,#REF!</definedName>
    <definedName name="LT_NUMERIC_AREA" localSheetId="9">#REF!,#REF!,#REF!,#REF!,#REF!,#REF!,#REF!,#REF!</definedName>
    <definedName name="LT_NUMERIC_AREA" localSheetId="10">#REF!,#REF!,#REF!,#REF!,#REF!,#REF!,#REF!,#REF!</definedName>
    <definedName name="LT_NUMERIC_AREA">#REF!,#REF!,#REF!,#REF!,#REF!,#REF!,#REF!,#REF!</definedName>
    <definedName name="LT_UCC_ROW" localSheetId="8">#REF!</definedName>
    <definedName name="LT_UCC_ROW" localSheetId="9">#REF!</definedName>
    <definedName name="LT_UCC_ROW" localSheetId="10">#REF!</definedName>
    <definedName name="LT_UCC_ROW">#REF!</definedName>
    <definedName name="LT_VALIDATION_5_13" localSheetId="8">#REF!</definedName>
    <definedName name="LT_VALIDATION_5_13" localSheetId="9">#REF!</definedName>
    <definedName name="LT_VALIDATION_5_13" localSheetId="10">#REF!</definedName>
    <definedName name="LT_VALIDATION_5_13">#REF!</definedName>
    <definedName name="LT_VALIDATION_COSTS_6_1_VS_6_1_1" localSheetId="8">#REF!</definedName>
    <definedName name="LT_VALIDATION_COSTS_6_1_VS_6_1_1" localSheetId="9">#REF!</definedName>
    <definedName name="LT_VALIDATION_COSTS_6_1_VS_6_1_1" localSheetId="10">#REF!</definedName>
    <definedName name="LT_VALIDATION_COSTS_6_1_VS_6_1_1">#REF!</definedName>
    <definedName name="LT_VALIDATION_DEAL_PAGES">#REF!</definedName>
    <definedName name="lwe">[81]УрРасч!$H$31,[81]УрРасч!$H$29</definedName>
    <definedName name="m" localSheetId="8">#REF!</definedName>
    <definedName name="m" localSheetId="9">#REF!</definedName>
    <definedName name="m" localSheetId="10">#REF!</definedName>
    <definedName name="m">#REF!</definedName>
    <definedName name="MA">#N/A</definedName>
    <definedName name="MACO_09">[29]Curves!$A$220:$H$267</definedName>
    <definedName name="MAJ_CON_EQP" localSheetId="8">#REF!</definedName>
    <definedName name="MAJ_CON_EQP" localSheetId="9">#REF!</definedName>
    <definedName name="MAJ_CON_EQP" localSheetId="10">#REF!</definedName>
    <definedName name="MAJ_CON_EQP">#REF!</definedName>
    <definedName name="maket8145">#N/A</definedName>
    <definedName name="mamamia">#REF!</definedName>
    <definedName name="MAR" localSheetId="8">#REF!</definedName>
    <definedName name="MAR" localSheetId="9">#REF!</definedName>
    <definedName name="MAR" localSheetId="10">#REF!</definedName>
    <definedName name="MAR">#REF!</definedName>
    <definedName name="markup">1.03</definedName>
    <definedName name="masaru">#REF!</definedName>
    <definedName name="MASVT">[29]Tables!$C$2:$AA$14</definedName>
    <definedName name="mAT" localSheetId="8">BlankMacro1</definedName>
    <definedName name="mAT" localSheetId="9">BlankMacro1</definedName>
    <definedName name="mAT" localSheetId="10">BlankMacro1</definedName>
    <definedName name="mAT">BlankMacro1</definedName>
    <definedName name="MAT_1">'[51]Dati Caricati'!$B$7:$B$135</definedName>
    <definedName name="MAT_2">'[51]Dati Caricati'!$B$139:$B$357</definedName>
    <definedName name="MAT_3">'[51]Dati Caricati'!$B$361:$B$394</definedName>
    <definedName name="MAT_4">'[51]Dati Caricati'!$B$398:$B$511</definedName>
    <definedName name="materials" localSheetId="8">BlankMacro1</definedName>
    <definedName name="materials" localSheetId="9">BlankMacro1</definedName>
    <definedName name="materials" localSheetId="10">BlankMacro1</definedName>
    <definedName name="materials">BlankMacro1</definedName>
    <definedName name="MAY" localSheetId="8">#REF!</definedName>
    <definedName name="MAY" localSheetId="9">#REF!</definedName>
    <definedName name="MAY" localSheetId="10">#REF!</definedName>
    <definedName name="MAY">#REF!</definedName>
    <definedName name="mayumi" localSheetId="8">#REF!</definedName>
    <definedName name="mayumi" localSheetId="9">#REF!</definedName>
    <definedName name="mayumi" localSheetId="10">#REF!</definedName>
    <definedName name="mayumi">#REF!</definedName>
    <definedName name="MECHANICAL" localSheetId="8">#REF!</definedName>
    <definedName name="MECHANICAL" localSheetId="9">#REF!</definedName>
    <definedName name="MECHANICAL" localSheetId="10">#REF!</definedName>
    <definedName name="MECHANICAL">#REF!</definedName>
    <definedName name="mem">#REF!</definedName>
    <definedName name="MENU">[10]HO_hrs!$AZ$1</definedName>
    <definedName name="MG_A" localSheetId="8">#REF!</definedName>
    <definedName name="MG_A" localSheetId="9">#REF!</definedName>
    <definedName name="MG_A" localSheetId="10">#REF!</definedName>
    <definedName name="MG_A">#REF!</definedName>
    <definedName name="mhgg">#N/A</definedName>
    <definedName name="mhyt" localSheetId="8" hidden="1">{#N/A,#N/A,TRUE,"Лист1";#N/A,#N/A,TRUE,"Лист2";#N/A,#N/A,TRUE,"Лист3"}</definedName>
    <definedName name="mhyt" localSheetId="9" hidden="1">{#N/A,#N/A,TRUE,"Лист1";#N/A,#N/A,TRUE,"Лист2";#N/A,#N/A,TRUE,"Лист3"}</definedName>
    <definedName name="mhyt" localSheetId="10" hidden="1">{#N/A,#N/A,TRUE,"Лист1";#N/A,#N/A,TRUE,"Лист2";#N/A,#N/A,TRUE,"Лист3"}</definedName>
    <definedName name="mhyt" hidden="1">{#N/A,#N/A,TRUE,"Лист1";#N/A,#N/A,TRUE,"Лист2";#N/A,#N/A,TRUE,"Лист3"}</definedName>
    <definedName name="mi_re_end01">[44]УрРасч!$H$31,[44]УрРасч!$H$29</definedName>
    <definedName name="MISC">[29]Heads!$B$75:$W$77</definedName>
    <definedName name="MIXE">[29]Heads!$B$83:$W$85</definedName>
    <definedName name="mjghggggggggggggg">#N/A</definedName>
    <definedName name="mjh">#REF!</definedName>
    <definedName name="mjhhhhhujy">#N/A</definedName>
    <definedName name="mjhuiy" localSheetId="8" hidden="1">{#N/A,#N/A,TRUE,"Лист1";#N/A,#N/A,TRUE,"Лист2";#N/A,#N/A,TRUE,"Лист3"}</definedName>
    <definedName name="mjhuiy" localSheetId="9" hidden="1">{#N/A,#N/A,TRUE,"Лист1";#N/A,#N/A,TRUE,"Лист2";#N/A,#N/A,TRUE,"Лист3"}</definedName>
    <definedName name="mjhuiy" localSheetId="10" hidden="1">{#N/A,#N/A,TRUE,"Лист1";#N/A,#N/A,TRUE,"Лист2";#N/A,#N/A,TRUE,"Лист3"}</definedName>
    <definedName name="mjhuiy" hidden="1">{#N/A,#N/A,TRUE,"Лист1";#N/A,#N/A,TRUE,"Лист2";#N/A,#N/A,TRUE,"Лист3"}</definedName>
    <definedName name="mjnnnnnnnnnnnnnnkjnmh">#N/A</definedName>
    <definedName name="mjujy">#N/A</definedName>
    <definedName name="mm">#N/A</definedName>
    <definedName name="MmExcelLinker_6E24F10A_D93B_4197_A91F_1E8C46B84DD5" localSheetId="8">РТ передача [82]ээ!$I$76:$I$76</definedName>
    <definedName name="MmExcelLinker_6E24F10A_D93B_4197_A91F_1E8C46B84DD5" localSheetId="9">РТ передача [82]ээ!$I$76:$I$76</definedName>
    <definedName name="MmExcelLinker_6E24F10A_D93B_4197_A91F_1E8C46B84DD5" localSheetId="10">РТ передача [82]ээ!$I$76:$I$76</definedName>
    <definedName name="MmExcelLinker_6E24F10A_D93B_4197_A91F_1E8C46B84DD5">РТ передача [82]ээ!$I$76:$I$76</definedName>
    <definedName name="mnbhjf">#N/A</definedName>
    <definedName name="mnghr">#N/A</definedName>
    <definedName name="mnmbnvb">#N/A</definedName>
    <definedName name="mnnjjjjjjjjjjjjj" localSheetId="8" hidden="1">{#N/A,#N/A,TRUE,"Лист1";#N/A,#N/A,TRUE,"Лист2";#N/A,#N/A,TRUE,"Лист3"}</definedName>
    <definedName name="mnnjjjjjjjjjjjjj" localSheetId="9" hidden="1">{#N/A,#N/A,TRUE,"Лист1";#N/A,#N/A,TRUE,"Лист2";#N/A,#N/A,TRUE,"Лист3"}</definedName>
    <definedName name="mnnjjjjjjjjjjjjj" localSheetId="10" hidden="1">{#N/A,#N/A,TRUE,"Лист1";#N/A,#N/A,TRUE,"Лист2";#N/A,#N/A,TRUE,"Лист3"}</definedName>
    <definedName name="mnnjjjjjjjjjjjjj" hidden="1">{#N/A,#N/A,TRUE,"Лист1";#N/A,#N/A,TRUE,"Лист2";#N/A,#N/A,TRUE,"Лист3"}</definedName>
    <definedName name="MO" localSheetId="8">#REF!</definedName>
    <definedName name="MO" localSheetId="9">#REF!</definedName>
    <definedName name="MO" localSheetId="10">#REF!</definedName>
    <definedName name="MO">#REF!</definedName>
    <definedName name="MO_LIST_14">[23]REESTR_MO!$B$107:$B$118</definedName>
    <definedName name="MODEL_MAIN_CURRENCY">[83]Шапка!$A$2</definedName>
    <definedName name="MONTH" localSheetId="8">#REF!</definedName>
    <definedName name="MONTH" localSheetId="9">#REF!</definedName>
    <definedName name="MONTH" localSheetId="10">#REF!</definedName>
    <definedName name="MONTH">#REF!</definedName>
    <definedName name="morita" localSheetId="8">#REF!</definedName>
    <definedName name="morita" localSheetId="9">#REF!</definedName>
    <definedName name="morita" localSheetId="10">#REF!</definedName>
    <definedName name="morita">#REF!</definedName>
    <definedName name="moritam" localSheetId="8">'[28]合成単価作成・-BLDG'!#REF!</definedName>
    <definedName name="moritam" localSheetId="9">'[28]合成単価作成・-BLDG'!#REF!</definedName>
    <definedName name="moritam" localSheetId="10">'[28]合成単価作成・-BLDG'!#REF!</definedName>
    <definedName name="moritam">'[28]合成単価作成・-BLDG'!#REF!</definedName>
    <definedName name="moritavn" localSheetId="8">#REF!</definedName>
    <definedName name="moritavn" localSheetId="9">#REF!</definedName>
    <definedName name="moritavn" localSheetId="10">#REF!</definedName>
    <definedName name="moritavn">#REF!</definedName>
    <definedName name="MR_LIST">[23]REESTR_MO!$D$2:$D$53</definedName>
    <definedName name="mrsk">[84]Справочники!$B$1:$B$15</definedName>
    <definedName name="Mrsupdet" localSheetId="8">#REF!</definedName>
    <definedName name="Mrsupdet" localSheetId="9">#REF!</definedName>
    <definedName name="Mrsupdet" localSheetId="10">#REF!</definedName>
    <definedName name="Mrsupdet">#REF!</definedName>
    <definedName name="MU">[84]Справочники!$M$1:$M$4</definedName>
    <definedName name="n" localSheetId="8">'[28]合成単価作成・-BLDG'!#REF!</definedName>
    <definedName name="n" localSheetId="9">'[28]合成単価作成・-BLDG'!#REF!</definedName>
    <definedName name="n" localSheetId="10">'[28]合成単価作成・-BLDG'!#REF!</definedName>
    <definedName name="n">'[28]合成単価作成・-BLDG'!#REF!</definedName>
    <definedName name="nakDay" localSheetId="8">#REF!</definedName>
    <definedName name="nakDay" localSheetId="9">#REF!</definedName>
    <definedName name="nakDay" localSheetId="10">#REF!</definedName>
    <definedName name="nakDay">#REF!</definedName>
    <definedName name="nakFrom" localSheetId="8">#REF!</definedName>
    <definedName name="nakFrom" localSheetId="9">#REF!</definedName>
    <definedName name="nakFrom" localSheetId="10">#REF!</definedName>
    <definedName name="nakFrom">#REF!</definedName>
    <definedName name="nakMonth" localSheetId="8">#REF!</definedName>
    <definedName name="nakMonth" localSheetId="9">#REF!</definedName>
    <definedName name="nakMonth" localSheetId="10">#REF!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ME110" localSheetId="8">#REF!,#REF!,#REF!,#REF!,#REF!,#REF!,#REF!,#REF!</definedName>
    <definedName name="NAME110" localSheetId="9">#REF!,#REF!,#REF!,#REF!,#REF!,#REF!,#REF!,#REF!</definedName>
    <definedName name="NAME110" localSheetId="10">#REF!,#REF!,#REF!,#REF!,#REF!,#REF!,#REF!,#REF!</definedName>
    <definedName name="NAME110">#REF!,#REF!,#REF!,#REF!,#REF!,#REF!,#REF!,#REF!</definedName>
    <definedName name="NAME111" localSheetId="8">#REF!,#REF!,#REF!,#REF!,#REF!,#REF!,#REF!,#REF!</definedName>
    <definedName name="NAME111" localSheetId="9">#REF!,#REF!,#REF!,#REF!,#REF!,#REF!,#REF!,#REF!</definedName>
    <definedName name="NAME111" localSheetId="10">#REF!,#REF!,#REF!,#REF!,#REF!,#REF!,#REF!,#REF!</definedName>
    <definedName name="NAME111">#REF!,#REF!,#REF!,#REF!,#REF!,#REF!,#REF!,#REF!</definedName>
    <definedName name="NAME112" localSheetId="8">#REF!,#REF!,#REF!,#REF!,#REF!,#REF!,#REF!,#REF!</definedName>
    <definedName name="NAME112" localSheetId="9">#REF!,#REF!,#REF!,#REF!,#REF!,#REF!,#REF!,#REF!</definedName>
    <definedName name="NAME112" localSheetId="10">#REF!,#REF!,#REF!,#REF!,#REF!,#REF!,#REF!,#REF!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 localSheetId="8">#REF!,#REF!,#REF!,#REF!,#REF!,#REF!,#REF!</definedName>
    <definedName name="NAME210" localSheetId="9">#REF!,#REF!,#REF!,#REF!,#REF!,#REF!,#REF!</definedName>
    <definedName name="NAME210" localSheetId="10">#REF!,#REF!,#REF!,#REF!,#REF!,#REF!,#REF!</definedName>
    <definedName name="NAME210">#REF!,#REF!,#REF!,#REF!,#REF!,#REF!,#REF!</definedName>
    <definedName name="NAME211" localSheetId="8">#REF!,#REF!,#REF!,#REF!,#REF!,#REF!,#REF!</definedName>
    <definedName name="NAME211" localSheetId="9">#REF!,#REF!,#REF!,#REF!,#REF!,#REF!,#REF!</definedName>
    <definedName name="NAME211" localSheetId="10">#REF!,#REF!,#REF!,#REF!,#REF!,#REF!,#REF!</definedName>
    <definedName name="NAME211">#REF!,#REF!,#REF!,#REF!,#REF!,#REF!,#REF!</definedName>
    <definedName name="NAME212" localSheetId="8">#REF!,#REF!,#REF!,#REF!,#REF!,#REF!,#REF!</definedName>
    <definedName name="NAME212" localSheetId="9">#REF!,#REF!,#REF!,#REF!,#REF!,#REF!,#REF!</definedName>
    <definedName name="NAME212" localSheetId="10">#REF!,#REF!,#REF!,#REF!,#REF!,#REF!,#REF!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 localSheetId="8">#REF!</definedName>
    <definedName name="NAME22" localSheetId="9">#REF!</definedName>
    <definedName name="NAME22" localSheetId="10">#REF!</definedName>
    <definedName name="NAME22">#REF!</definedName>
    <definedName name="NAME220" localSheetId="8">#REF!,#REF!,#REF!,#REF!,#REF!,#REF!,#REF!</definedName>
    <definedName name="NAME220" localSheetId="9">#REF!,#REF!,#REF!,#REF!,#REF!,#REF!,#REF!</definedName>
    <definedName name="NAME220" localSheetId="10">#REF!,#REF!,#REF!,#REF!,#REF!,#REF!,#REF!</definedName>
    <definedName name="NAME220">#REF!,#REF!,#REF!,#REF!,#REF!,#REF!,#REF!</definedName>
    <definedName name="NAME221" localSheetId="8">#REF!,#REF!,#REF!,#REF!,#REF!,#REF!,#REF!</definedName>
    <definedName name="NAME221" localSheetId="9">#REF!,#REF!,#REF!,#REF!,#REF!,#REF!,#REF!</definedName>
    <definedName name="NAME221" localSheetId="10">#REF!,#REF!,#REF!,#REF!,#REF!,#REF!,#REF!</definedName>
    <definedName name="NAME221">#REF!,#REF!,#REF!,#REF!,#REF!,#REF!,#REF!</definedName>
    <definedName name="NAME222" localSheetId="8">#REF!,#REF!,#REF!,#REF!,#REF!,#REF!,#REF!</definedName>
    <definedName name="NAME222" localSheetId="9">#REF!,#REF!,#REF!,#REF!,#REF!,#REF!,#REF!</definedName>
    <definedName name="NAME222" localSheetId="10">#REF!,#REF!,#REF!,#REF!,#REF!,#REF!,#REF!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 localSheetId="8">#REF!</definedName>
    <definedName name="Names" localSheetId="9">#REF!</definedName>
    <definedName name="Names" localSheetId="10">#REF!</definedName>
    <definedName name="Names">#REF!</definedName>
    <definedName name="NasPotrEE">[36]Параметры!$B$10</definedName>
    <definedName name="NasPotrEEList">[36]Лист!$A$150</definedName>
    <definedName name="nazev" localSheetId="8">#REF!</definedName>
    <definedName name="nazev" localSheetId="9">#REF!</definedName>
    <definedName name="nazev" localSheetId="10">#REF!</definedName>
    <definedName name="nazev">#REF!</definedName>
    <definedName name="nbbcbvx">#N/A</definedName>
    <definedName name="nbbvgf" localSheetId="8" hidden="1">{#N/A,#N/A,TRUE,"Лист1";#N/A,#N/A,TRUE,"Лист2";#N/A,#N/A,TRUE,"Лист3"}</definedName>
    <definedName name="nbbvgf" localSheetId="9" hidden="1">{#N/A,#N/A,TRUE,"Лист1";#N/A,#N/A,TRUE,"Лист2";#N/A,#N/A,TRUE,"Лист3"}</definedName>
    <definedName name="nbbvgf" localSheetId="10"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8" hidden="1">{#N/A,#N/A,TRUE,"Лист1";#N/A,#N/A,TRUE,"Лист2";#N/A,#N/A,TRUE,"Лист3"}</definedName>
    <definedName name="nbvgggggggggggggggggg" localSheetId="9" hidden="1">{#N/A,#N/A,TRUE,"Лист1";#N/A,#N/A,TRUE,"Лист2";#N/A,#N/A,TRUE,"Лист3"}</definedName>
    <definedName name="nbvgggggggggggggggggg" localSheetId="10" hidden="1">{#N/A,#N/A,TRUE,"Лист1";#N/A,#N/A,TRUE,"Лист2";#N/A,#N/A,TRUE,"Лист3"}</definedName>
    <definedName name="nbvgggggggggggggggggg" hidden="1">{#N/A,#N/A,TRUE,"Лист1";#N/A,#N/A,TRUE,"Лист2";#N/A,#N/A,TRUE,"Лист3"}</definedName>
    <definedName name="nbvghfgdx">#N/A</definedName>
    <definedName name="ňđĺňčé" localSheetId="8">#REF!</definedName>
    <definedName name="ňđĺňčé" localSheetId="9">#REF!</definedName>
    <definedName name="ňđĺňčé" localSheetId="10">#REF!</definedName>
    <definedName name="ňđĺňčé">#REF!</definedName>
    <definedName name="net" localSheetId="8">[54]FST5!$G$100:$G$116,P1_net</definedName>
    <definedName name="net" localSheetId="9">[54]FST5!$G$100:$G$116,P1_net</definedName>
    <definedName name="net" localSheetId="10">[54]FST5!$G$100:$G$116,P1_net</definedName>
    <definedName name="net">[54]FST5!$G$100:$G$116,P1_net</definedName>
    <definedName name="NET_1" localSheetId="8">#REF!</definedName>
    <definedName name="NET_1" localSheetId="9">#REF!</definedName>
    <definedName name="NET_1" localSheetId="10">#REF!</definedName>
    <definedName name="NET_1">#REF!</definedName>
    <definedName name="NET_ANA" localSheetId="8">#REF!</definedName>
    <definedName name="NET_ANA" localSheetId="9">#REF!</definedName>
    <definedName name="NET_ANA" localSheetId="10">#REF!</definedName>
    <definedName name="NET_ANA">#REF!</definedName>
    <definedName name="NET_ANA_1" localSheetId="8">#REF!</definedName>
    <definedName name="NET_ANA_1" localSheetId="9">#REF!</definedName>
    <definedName name="NET_ANA_1" localSheetId="10">#REF!</definedName>
    <definedName name="NET_ANA_1">#REF!</definedName>
    <definedName name="NET_ANA_2">#REF!</definedName>
    <definedName name="NET_INV">[85]TEHSHEET!#REF!</definedName>
    <definedName name="NET_ORG">[85]TEHSHEET!#REF!</definedName>
    <definedName name="NET_W">[85]TEHSHEET!#REF!</definedName>
    <definedName name="NEW_FORM">[29]Dbase!$B$2:$AA$37</definedName>
    <definedName name="NEWB">[29]Tables!$E$87</definedName>
    <definedName name="NewSourceFile">[86]Сведения!#REF!</definedName>
    <definedName name="NEXT_LABEL_ROW" localSheetId="8">#REF!</definedName>
    <definedName name="NEXT_LABEL_ROW" localSheetId="9">#REF!</definedName>
    <definedName name="NEXT_LABEL_ROW" localSheetId="10">#REF!</definedName>
    <definedName name="NEXT_LABEL_ROW">#REF!</definedName>
    <definedName name="nfgjn">#N/A</definedName>
    <definedName name="nfyz">#N/A</definedName>
    <definedName name="nghf">#N/A</definedName>
    <definedName name="nghjk">#N/A</definedName>
    <definedName name="nh" localSheetId="8">#REF!</definedName>
    <definedName name="nh" localSheetId="9">#REF!</definedName>
    <definedName name="nh" localSheetId="10">#REF!</definedName>
    <definedName name="nh">#REF!</definedName>
    <definedName name="nhghfgfgf">#N/A</definedName>
    <definedName name="nhguy" localSheetId="8" hidden="1">{#N/A,#N/A,TRUE,"Лист1";#N/A,#N/A,TRUE,"Лист2";#N/A,#N/A,TRUE,"Лист3"}</definedName>
    <definedName name="nhguy" localSheetId="9" hidden="1">{#N/A,#N/A,TRUE,"Лист1";#N/A,#N/A,TRUE,"Лист2";#N/A,#N/A,TRUE,"Лист3"}</definedName>
    <definedName name="nhguy" localSheetId="10" hidden="1">{#N/A,#N/A,TRUE,"Лист1";#N/A,#N/A,TRUE,"Лист2";#N/A,#N/A,TRUE,"Лист3"}</definedName>
    <definedName name="nhguy" hidden="1">{#N/A,#N/A,TRUE,"Лист1";#N/A,#N/A,TRUE,"Лист2";#N/A,#N/A,TRUE,"Лист3"}</definedName>
    <definedName name="njhgyhjftxcdfxnkl">#N/A</definedName>
    <definedName name="njhhhhhhhhhhhhhd">#N/A</definedName>
    <definedName name="njkhgjhghfhg" localSheetId="8" hidden="1">{#N/A,#N/A,TRUE,"Лист1";#N/A,#N/A,TRUE,"Лист2";#N/A,#N/A,TRUE,"Лист3"}</definedName>
    <definedName name="njkhgjhghfhg" localSheetId="9" hidden="1">{#N/A,#N/A,TRUE,"Лист1";#N/A,#N/A,TRUE,"Лист2";#N/A,#N/A,TRUE,"Лист3"}</definedName>
    <definedName name="njkhgjhghfhg" localSheetId="10" hidden="1">{#N/A,#N/A,TRUE,"Лист1";#N/A,#N/A,TRUE,"Лист2";#N/A,#N/A,TRUE,"Лист3"}</definedName>
    <definedName name="njkhgjhghfhg" hidden="1">{#N/A,#N/A,TRUE,"Лист1";#N/A,#N/A,TRUE,"Лист2";#N/A,#N/A,TRUE,"Лист3"}</definedName>
    <definedName name="nkjgyuff">#N/A</definedName>
    <definedName name="nmbhhhhhhhhhhhhhhhhhhhh">#N/A</definedName>
    <definedName name="nmbnbnc">#N/A</definedName>
    <definedName name="NMG">#REF!</definedName>
    <definedName name="nmirr">[87]Прилож.1!$B$41:$C$41,[87]Прилож.1!$T$41:$AH$41</definedName>
    <definedName name="nmmbnbv">#N/A</definedName>
    <definedName name="nn">[0]!kk/1.81</definedName>
    <definedName name="nnngggggggggggggggggggggggggg" localSheetId="8" hidden="1">{#N/A,#N/A,TRUE,"Лист1";#N/A,#N/A,TRUE,"Лист2";#N/A,#N/A,TRUE,"Лист3"}</definedName>
    <definedName name="nnngggggggggggggggggggggggggg" localSheetId="9" hidden="1">{#N/A,#N/A,TRUE,"Лист1";#N/A,#N/A,TRUE,"Лист2";#N/A,#N/A,TRUE,"Лист3"}</definedName>
    <definedName name="nnngggggggggggggggggggggggggg" localSheetId="10" hidden="1">{#N/A,#N/A,TRUE,"Лист1";#N/A,#N/A,TRUE,"Лист2";#N/A,#N/A,TRUE,"Лист3"}</definedName>
    <definedName name="nnngggggggggggggggggggggggggg" hidden="1">{#N/A,#N/A,TRUE,"Лист1";#N/A,#N/A,TRUE,"Лист2";#N/A,#N/A,TRUE,"Лист3"}</definedName>
    <definedName name="nnnn">[0]!kk/1.81</definedName>
    <definedName name="NO_CU">[29]Note!$C$13</definedName>
    <definedName name="NO_ED">[29]Note!$H$48</definedName>
    <definedName name="NO_EX">[29]Note!$F$13</definedName>
    <definedName name="NO_PD1">[29]Note!$C$5</definedName>
    <definedName name="NO_PD2">[29]Note!$C$7</definedName>
    <definedName name="NO_PR">[29]Note!$C$9</definedName>
    <definedName name="NO_UN">[29]Note!$F$9</definedName>
    <definedName name="NO_XC">[29]Note!$C$15</definedName>
    <definedName name="NODE_ROW_CELLS" localSheetId="8">#REF!</definedName>
    <definedName name="NODE_ROW_CELLS" localSheetId="9">#REF!</definedName>
    <definedName name="NODE_ROW_CELLS" localSheetId="10">#REF!</definedName>
    <definedName name="NODE_ROW_CELLS">#REF!</definedName>
    <definedName name="NOEQ">[29]Dbase!$C$29</definedName>
    <definedName name="NOEQ_1">[29]Heads!$B$169:$C$174</definedName>
    <definedName name="NOEQ_10">[29]Heads!$B$233:$C$238</definedName>
    <definedName name="NOEQ_11">[29]Heads!$B$240:$C$245</definedName>
    <definedName name="NOEQ_12">[29]Heads!$B$247:$C$252</definedName>
    <definedName name="NOEQ_13">[29]Heads!$B$254:$C$259</definedName>
    <definedName name="NOEQ_14">[29]Heads!$B$261:$C$266</definedName>
    <definedName name="NOEQ_15">[29]Heads!$B$268:$C$273</definedName>
    <definedName name="NOEQ_16">[29]Heads!$B$275:$C$280</definedName>
    <definedName name="NOEQ_17">[29]Heads!$B$282:$C$287</definedName>
    <definedName name="NOEQ_18">[29]Heads!$B$289:$C$294</definedName>
    <definedName name="NOEQ_19">[29]Heads!$B$296:$C$301</definedName>
    <definedName name="NOEQ_2">[29]Heads!$B$176:$C$181</definedName>
    <definedName name="NOEQ_3">[29]Heads!$B$183:$C$188</definedName>
    <definedName name="NOEQ_4">[29]Heads!$B$191:$C$196</definedName>
    <definedName name="NOEQ_5">[29]Heads!$B$198:$C$203</definedName>
    <definedName name="NOEQ_6">[29]Heads!$B$205:$C$210</definedName>
    <definedName name="NOEQ_7">[29]Heads!$B$212:$C$217</definedName>
    <definedName name="NOEQ_8">[29]Heads!$B$219:$C$224</definedName>
    <definedName name="NOEQ_9">[29]Heads!$B$226:$C$231</definedName>
    <definedName name="NOM" localSheetId="8">#REF!</definedName>
    <definedName name="NOM" localSheetId="9">#REF!</definedName>
    <definedName name="NOM" localSheetId="10">#REF!</definedName>
    <definedName name="NOM">#REF!</definedName>
    <definedName name="NOTA_P2">'[29]Page 2'!$C$79</definedName>
    <definedName name="NOTE" localSheetId="8">#REF!</definedName>
    <definedName name="NOTE" localSheetId="9">#REF!</definedName>
    <definedName name="NOTE" localSheetId="10">#REF!</definedName>
    <definedName name="NOTE">#REF!</definedName>
    <definedName name="NOV" localSheetId="8">#REF!</definedName>
    <definedName name="NOV" localSheetId="9">#REF!</definedName>
    <definedName name="NOV" localSheetId="10">#REF!</definedName>
    <definedName name="NOV">#REF!</definedName>
    <definedName name="nov_tariff">[77]Титульный!$F$12</definedName>
    <definedName name="NSA_B_1">'[51]Dati Caricati'!$N$7:$N$135</definedName>
    <definedName name="NSA_B_2">'[51]Dati Caricati'!$N$139:$N$357</definedName>
    <definedName name="NSA_B_3">'[51]Dati Caricati'!$N$361:$N$394</definedName>
    <definedName name="NSA_B_4">'[51]Dati Caricati'!$N$398:$N$511</definedName>
    <definedName name="NSA_F_1">'[51]Dati Caricati'!$O$7:$O$135</definedName>
    <definedName name="NSA_F_2">'[51]Dati Caricati'!$O$139:$O$357</definedName>
    <definedName name="NSA_F_3">'[51]Dati Caricati'!$O$361:$O$394</definedName>
    <definedName name="NSA_F_4">'[51]Dati Caricati'!$O$398:$O$511</definedName>
    <definedName name="NSRF" localSheetId="8">#REF!</definedName>
    <definedName name="NSRF" localSheetId="9">#REF!</definedName>
    <definedName name="NSRF" localSheetId="10">#REF!</definedName>
    <definedName name="NSRF">#REF!</definedName>
    <definedName name="Num">[35]Свод!$D$28:$O$28</definedName>
    <definedName name="Num_Pmt_Per_Year">#REF!</definedName>
    <definedName name="Number_of_Payments">MATCH(0.01,End_Bal,-1)+1</definedName>
    <definedName name="NUMERO">[29]Dbase!$A$1</definedName>
    <definedName name="NVV" localSheetId="8">#REF!</definedName>
    <definedName name="NVV" localSheetId="9">#REF!</definedName>
    <definedName name="NVV" localSheetId="10">#REF!</definedName>
    <definedName name="NVV">#REF!</definedName>
    <definedName name="NVV_BY_LEVELS_SMOOTHING_TOTAL_VALUES">'[88]НВВ по уровням'!$F$25,'[88]НВВ по уровням'!$F$38,'[88]НВВ по уровням'!$F$51,'[88]НВВ по уровням'!$F$64,'[88]НВВ по уровням'!$F$77,'[88]НВВ по уровням'!$F$90,'[88]НВВ по уровням'!$F$103,'[88]НВВ по уровням'!$F$116,'[88]НВВ по уровням'!$F$129,'[88]НВВ по уровням'!$F$142,'[88]НВВ по уровням'!$F$155,'[88]НВВ по уровням'!$F$168,'[88]НВВ по уровням'!$F$181,'[88]НВВ по уровням'!$F$194,'[88]НВВ по уровням'!$F$207,'[88]НВВ по уровням'!$F$220,'[88]НВВ по уровням'!$F$233,'[88]НВВ по уровням'!$F$246,'[88]НВВ по уровням'!$F$259,'[88]НВВ по уровням'!$F$272,'[88]НВВ по уровням'!$F$285,'[88]НВВ по уровням'!$F$298,'[88]НВВ по уровням'!$F$311,'[88]НВВ по уровням'!$F$324,'[88]НВВ по уровням'!$F$337,'[88]НВВ по уровням'!$F$350</definedName>
    <definedName name="NVV_BY_LEVELS_SMOOTHING_YEARS">'[88]НВВ по уровням'!$C$25,'[88]НВВ по уровням'!$C$38,'[88]НВВ по уровням'!$C$51,'[88]НВВ по уровням'!$C$64,'[88]НВВ по уровням'!$C$77,'[88]НВВ по уровням'!$C$90,'[88]НВВ по уровням'!$C$103,'[88]НВВ по уровням'!$C$116,'[88]НВВ по уровням'!$C$129,'[88]НВВ по уровням'!$C$142,'[88]НВВ по уровням'!$C$155,'[88]НВВ по уровням'!$C$168,'[88]НВВ по уровням'!$C$181,'[88]НВВ по уровням'!$C$194,'[88]НВВ по уровням'!$C$207,'[88]НВВ по уровням'!$C$220,'[88]НВВ по уровням'!$C$233,'[88]НВВ по уровням'!$C$246,'[88]НВВ по уровням'!$C$259,'[88]НВВ по уровням'!$C$272,'[88]НВВ по уровням'!$C$285,'[88]НВВ по уровням'!$C$298,'[88]НВВ по уровням'!$C$311,'[88]НВВ по уровням'!$C$324,'[88]НВВ по уровням'!$C$337,'[88]НВВ по уровням'!$C$350</definedName>
    <definedName name="NWC_T_Cr_AdvK">[8]Проект!$B$546</definedName>
    <definedName name="NWC_T_Cr_AdvT">[8]Проект!$C$546</definedName>
    <definedName name="NWC_T_Cr_CrdK">[8]Проект!$B$547</definedName>
    <definedName name="NWC_T_Cr_CrdT">[8]Проект!$C$547</definedName>
    <definedName name="NWC_T_Cycle">[8]Проект!$B$525</definedName>
    <definedName name="NWC_T_Db_AdvK">[8]Проект!$B$534</definedName>
    <definedName name="NWC_T_Db_AdvT">[8]Проект!$C$534</definedName>
    <definedName name="NWC_T_Db_CrdK">[8]Проект!$B$535</definedName>
    <definedName name="NWC_T_Db_CrdT">[8]Проект!$C$535</definedName>
    <definedName name="NWC_T_Goods">[8]Проект!$B$529</definedName>
    <definedName name="NWC_T_Mat">[8]Проект!$B$523</definedName>
    <definedName name="o">#N/A</definedName>
    <definedName name="obnyl_no">#N/A</definedName>
    <definedName name="OCT" localSheetId="8">#REF!</definedName>
    <definedName name="OCT" localSheetId="9">#REF!</definedName>
    <definedName name="OCT" localSheetId="10">#REF!</definedName>
    <definedName name="OCT">#REF!</definedName>
    <definedName name="odaki" localSheetId="8">#REF!</definedName>
    <definedName name="odaki" localSheetId="9">#REF!</definedName>
    <definedName name="odaki" localSheetId="10">#REF!</definedName>
    <definedName name="odaki">#REF!</definedName>
    <definedName name="oiipiuojhkh">#N/A</definedName>
    <definedName name="oijjjjjjjjjjjjjj" localSheetId="8" hidden="1">{#N/A,#N/A,TRUE,"Лист1";#N/A,#N/A,TRUE,"Лист2";#N/A,#N/A,TRUE,"Лист3"}</definedName>
    <definedName name="oijjjjjjjjjjjjjj" localSheetId="9" hidden="1">{#N/A,#N/A,TRUE,"Лист1";#N/A,#N/A,TRUE,"Лист2";#N/A,#N/A,TRUE,"Лист3"}</definedName>
    <definedName name="oijjjjjjjjjjjjjj" localSheetId="10"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8" hidden="1">{#N/A,#N/A,TRUE,"Лист1";#N/A,#N/A,TRUE,"Лист2";#N/A,#N/A,TRUE,"Лист3"}</definedName>
    <definedName name="oikkkkkkkkkkkkkkkkkkkkkkk" localSheetId="9" hidden="1">{#N/A,#N/A,TRUE,"Лист1";#N/A,#N/A,TRUE,"Лист2";#N/A,#N/A,TRUE,"Лист3"}</definedName>
    <definedName name="oikkkkkkkkkkkkkkkkkkkkkkk" localSheetId="10" hidden="1">{#N/A,#N/A,TRUE,"Лист1";#N/A,#N/A,TRUE,"Лист2";#N/A,#N/A,TRUE,"Лист3"}</definedName>
    <definedName name="oikkkkkkkkkkkkkkkkkkkkkkk" hidden="1">{#N/A,#N/A,TRUE,"Лист1";#N/A,#N/A,TRUE,"Лист2";#N/A,#N/A,TRUE,"Лист3"}</definedName>
    <definedName name="oilkkh" localSheetId="8" hidden="1">{#N/A,#N/A,TRUE,"Лист1";#N/A,#N/A,TRUE,"Лист2";#N/A,#N/A,TRUE,"Лист3"}</definedName>
    <definedName name="oilkkh" localSheetId="9" hidden="1">{#N/A,#N/A,TRUE,"Лист1";#N/A,#N/A,TRUE,"Лист2";#N/A,#N/A,TRUE,"Лист3"}</definedName>
    <definedName name="oilkkh" localSheetId="10"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8" hidden="1">{#N/A,#N/A,TRUE,"Лист1";#N/A,#N/A,TRUE,"Лист2";#N/A,#N/A,TRUE,"Лист3"}</definedName>
    <definedName name="oiuuyyyyyyyyyyyyyyy" localSheetId="9" hidden="1">{#N/A,#N/A,TRUE,"Лист1";#N/A,#N/A,TRUE,"Лист2";#N/A,#N/A,TRUE,"Лист3"}</definedName>
    <definedName name="oiuuyyyyyyyyyyyyyyy" localSheetId="10" hidden="1">{#N/A,#N/A,TRUE,"Лист1";#N/A,#N/A,TRUE,"Лист2";#N/A,#N/A,TRUE,"Лист3"}</definedName>
    <definedName name="oiuuyyyyyyyyyyyyyyy" hidden="1">{#N/A,#N/A,TRUE,"Лист1";#N/A,#N/A,TRUE,"Лист2";#N/A,#N/A,TRUE,"Лист3"}</definedName>
    <definedName name="ojkjkhjgghfd" localSheetId="8" hidden="1">{#N/A,#N/A,TRUE,"Лист1";#N/A,#N/A,TRUE,"Лист2";#N/A,#N/A,TRUE,"Лист3"}</definedName>
    <definedName name="ojkjkhjgghfd" localSheetId="9" hidden="1">{#N/A,#N/A,TRUE,"Лист1";#N/A,#N/A,TRUE,"Лист2";#N/A,#N/A,TRUE,"Лист3"}</definedName>
    <definedName name="ojkjkhjgghfd" localSheetId="10" hidden="1">{#N/A,#N/A,TRUE,"Лист1";#N/A,#N/A,TRUE,"Лист2";#N/A,#N/A,TRUE,"Лист3"}</definedName>
    <definedName name="ojkjkhjgghfd" hidden="1">{#N/A,#N/A,TRUE,"Лист1";#N/A,#N/A,TRUE,"Лист2";#N/A,#N/A,TRUE,"Лист3"}</definedName>
    <definedName name="OKTMO" localSheetId="8">#REF!</definedName>
    <definedName name="OKTMO" localSheetId="9">#REF!</definedName>
    <definedName name="OKTMO" localSheetId="10">#REF!</definedName>
    <definedName name="OKTMO">#REF!</definedName>
    <definedName name="OLDB">[29]Tables!$E$77</definedName>
    <definedName name="öó" localSheetId="8">#N/A</definedName>
    <definedName name="öó" localSheetId="9">#N/A</definedName>
    <definedName name="öó" localSheetId="10">#N/A</definedName>
    <definedName name="öó">#N/A</definedName>
    <definedName name="ooiumuhggc">#N/A</definedName>
    <definedName name="oopoooooooooooooooo" localSheetId="8" hidden="1">{#N/A,#N/A,TRUE,"Лист1";#N/A,#N/A,TRUE,"Лист2";#N/A,#N/A,TRUE,"Лист3"}</definedName>
    <definedName name="oopoooooooooooooooo" localSheetId="9" hidden="1">{#N/A,#N/A,TRUE,"Лист1";#N/A,#N/A,TRUE,"Лист2";#N/A,#N/A,TRUE,"Лист3"}</definedName>
    <definedName name="oopoooooooooooooooo" localSheetId="10" hidden="1">{#N/A,#N/A,TRUE,"Лист1";#N/A,#N/A,TRUE,"Лист2";#N/A,#N/A,TRUE,"Лист3"}</definedName>
    <definedName name="oopoooooooooooooooo" hidden="1">{#N/A,#N/A,TRUE,"Лист1";#N/A,#N/A,TRUE,"Лист2";#N/A,#N/A,TRUE,"Лист3"}</definedName>
    <definedName name="opmes">[47]I!$C$2</definedName>
    <definedName name="opr_sp_dnr">#N/A</definedName>
    <definedName name="ORE" localSheetId="8">#REF!</definedName>
    <definedName name="ORE" localSheetId="9">#REF!</definedName>
    <definedName name="ORE" localSheetId="10">#REF!</definedName>
    <definedName name="ORE">#REF!</definedName>
    <definedName name="org">[88]Титульный!$F$20</definedName>
    <definedName name="Org_list" localSheetId="8">#REF!</definedName>
    <definedName name="Org_list" localSheetId="9">#REF!</definedName>
    <definedName name="Org_list" localSheetId="10">#REF!</definedName>
    <definedName name="Org_list">#REF!</definedName>
    <definedName name="ORG_U" localSheetId="8">#REF!</definedName>
    <definedName name="ORG_U" localSheetId="9">#REF!</definedName>
    <definedName name="ORG_U" localSheetId="10">#REF!</definedName>
    <definedName name="ORG_U">#REF!</definedName>
    <definedName name="OTH_DATA" localSheetId="8">#REF!</definedName>
    <definedName name="OTH_DATA" localSheetId="9">#REF!</definedName>
    <definedName name="OTH_DATA" localSheetId="10">#REF!</definedName>
    <definedName name="OTH_DATA">#REF!</definedName>
    <definedName name="OTH_LIST">#REF!</definedName>
    <definedName name="OTHER_PANEL">'[67]NEW-PANEL'!#REF!</definedName>
    <definedName name="OTHERASSETS" localSheetId="8">#REF!</definedName>
    <definedName name="OTHERASSETS" localSheetId="9">#REF!</definedName>
    <definedName name="OTHERASSETS" localSheetId="10">#REF!</definedName>
    <definedName name="OTHERASSETS">#REF!</definedName>
    <definedName name="OTHERLIAB" localSheetId="8">#REF!</definedName>
    <definedName name="OTHERLIAB" localSheetId="9">#REF!</definedName>
    <definedName name="OTHERLIAB" localSheetId="10">#REF!</definedName>
    <definedName name="OTHERLIAB">#REF!</definedName>
    <definedName name="otsev">[33]ДАННЫЕ!$C$6</definedName>
    <definedName name="otsev_1" localSheetId="8">[24]ДАННЫЕ!#REF!</definedName>
    <definedName name="otsev_1" localSheetId="9">[24]ДАННЫЕ!#REF!</definedName>
    <definedName name="otsev_1" localSheetId="10">[24]ДАННЫЕ!#REF!</definedName>
    <definedName name="otsev_1">[24]ДАННЫЕ!#REF!</definedName>
    <definedName name="ouoy" localSheetId="8">#REF!</definedName>
    <definedName name="ouoy" localSheetId="9">#REF!</definedName>
    <definedName name="ouoy" localSheetId="10">#REF!</definedName>
    <definedName name="ouoy">#REF!</definedName>
    <definedName name="output_year">#REF!</definedName>
    <definedName name="P">#N/A</definedName>
    <definedName name="P_APP_USER_FIO" localSheetId="8">[83]Параметры!#REF!</definedName>
    <definedName name="P_APP_USER_FIO" localSheetId="9">[83]Параметры!#REF!</definedName>
    <definedName name="P_APP_USER_FIO" localSheetId="10">[83]Параметры!#REF!</definedName>
    <definedName name="P_APP_USER_FIO">[83]Параметры!#REF!</definedName>
    <definedName name="P_BEGIN_DATE">[83]Параметры!$B$2</definedName>
    <definedName name="P_C">[35]Set!$D$3:$D$14</definedName>
    <definedName name="P_CHIEF_ACCOUNTANT_FIO">[83]Параметры!#REF!</definedName>
    <definedName name="P_CURR_CODE">[83]Параметры!$B$17</definedName>
    <definedName name="P_END_DATE">[83]Параметры!$B$3</definedName>
    <definedName name="P_EXTRA_PARAMS">[89]Параметры!$B$28</definedName>
    <definedName name="P_MODEL_NAME">[83]Параметры!$B$24</definedName>
    <definedName name="p_prog_vid">[90]Data!$Y$2</definedName>
    <definedName name="P_SHOW_TURN">[83]Параметры!$B$7</definedName>
    <definedName name="P1_dip" hidden="1">[91]База!$G$167:$G$172,[91]База!$G$174:$G$175,[91]База!$G$177:$G$180,[91]База!$G$182,[91]База!$G$184:$G$188,[91]База!$G$190,[91]База!$G$192:$G$194</definedName>
    <definedName name="P1_eso" hidden="1">[91]База!$G$167:$G$172,[91]База!$G$174:$G$175,[91]База!$G$177:$G$180,[91]База!$G$182,[91]База!$G$184:$G$188,[91]База!$G$190,[91]База!$G$192:$G$194</definedName>
    <definedName name="P1_ESO_PROT" localSheetId="8" hidden="1">#REF!,#REF!,#REF!,#REF!,#REF!,#REF!,#REF!,#REF!</definedName>
    <definedName name="P1_ESO_PROT" localSheetId="9" hidden="1">#REF!,#REF!,#REF!,#REF!,#REF!,#REF!,#REF!,#REF!</definedName>
    <definedName name="P1_ESO_PROT" localSheetId="10" hidden="1">#REF!,#REF!,#REF!,#REF!,#REF!,#REF!,#REF!,#REF!</definedName>
    <definedName name="P1_ESO_PROT" hidden="1">#REF!,#REF!,#REF!,#REF!,#REF!,#REF!,#REF!,#REF!</definedName>
    <definedName name="P1_net" hidden="1">[91]База!$G$118:$G$123,[91]База!$G$125:$G$126,[91]База!$G$128:$G$131,[91]База!$G$133,[91]База!$G$135:$G$139,[91]База!$G$141,[91]База!$G$143:$G$145</definedName>
    <definedName name="p1_rst_1">[92]Лист2!$A$1</definedName>
    <definedName name="P1_SBT_PROT" localSheetId="8" hidden="1">#REF!,#REF!,#REF!,#REF!,#REF!,#REF!,#REF!</definedName>
    <definedName name="P1_SBT_PROT" localSheetId="9" hidden="1">#REF!,#REF!,#REF!,#REF!,#REF!,#REF!,#REF!</definedName>
    <definedName name="P1_SBT_PROT" localSheetId="10" hidden="1">#REF!,#REF!,#REF!,#REF!,#REF!,#REF!,#REF!</definedName>
    <definedName name="P1_SBT_PROT" hidden="1">#REF!,#REF!,#REF!,#REF!,#REF!,#REF!,#REF!</definedName>
    <definedName name="P1_SC_CLR" localSheetId="8" hidden="1">#REF!,#REF!,#REF!,#REF!,#REF!</definedName>
    <definedName name="P1_SC_CLR" localSheetId="9" hidden="1">#REF!,#REF!,#REF!,#REF!,#REF!</definedName>
    <definedName name="P1_SC_CLR" localSheetId="10" hidden="1">#REF!,#REF!,#REF!,#REF!,#REF!</definedName>
    <definedName name="P1_SC_CLR" hidden="1">#REF!,#REF!,#REF!,#REF!,#REF!</definedName>
    <definedName name="P1_SC_PROT1" hidden="1">'[93]Баланс энергии'!$B$14:$B$15,'[93]Баланс энергии'!$D$8:$G$9,'[93]Баланс энергии'!$D$14:$G$15,'[93]Баланс энергии'!#REF!,'[93]Баланс энергии'!#REF!</definedName>
    <definedName name="P1_SC_PROT10" hidden="1">'[93]Ремонты 2010'!$G$17,'[93]Ремонты 2010'!$B$17:$D$17,'[93]Ремонты 2010'!$A$14:$G$15,'[93]Ремонты 2010'!$A$9:$E$10,'[93]Ремонты 2010'!$A$3:$G$3</definedName>
    <definedName name="P1_SC_PROT14" hidden="1">[93]Общеэксплуатационные!$C$11:$C$13,[93]Общеэксплуатационные!$E$11:$F$13,[93]Общеэксплуатационные!$D$15,[93]Общеэксплуатационные!$B$15</definedName>
    <definedName name="P1_SC_PROT15" hidden="1">'[93]П.1.20. расшифровка КВЛ 2010'!$A$16:$A$17,'[93]П.1.20. расшифровка КВЛ 2010'!$A$20:$A$21,'[93]П.1.20. расшифровка КВЛ 2010'!$A$24:$A$25</definedName>
    <definedName name="P1_SC_PROT17" hidden="1">'[93]соц характер'!$A$3:$F$3,'[93]соц характер'!$A$16:$A$19,'[93]соц характер'!$A$23:$A$25,'[93]соц характер'!$C$10:$C$13,'[93]соц характер'!$E$10:$F$13</definedName>
    <definedName name="P1_SC_PROT2" hidden="1">'[93]Баланс мощности'!#REF!,'[93]Баланс мощности'!#REF!,'[93]Баланс мощности'!#REF!,'[93]Баланс мощности'!#REF!,'[93]Баланс мощности'!#REF!</definedName>
    <definedName name="P1_SC_PROT26" hidden="1">'[93]П.1.20. расшифровка КВЛ 2010'!$A$16:$A$17,'[93]П.1.20. расшифровка КВЛ 2010'!$A$20:$A$21,'[93]П.1.20. расшифровка КВЛ 2010'!$A$24:$A$25</definedName>
    <definedName name="P1_SC_PROT5" hidden="1">'[93]амортизация по уровням напряжен'!$I$10:$I$13,'[93]амортизация по уровням напряжен'!$I$15:$I$18,'[93]амортизация по уровням напряжен'!$D$15:$F$18</definedName>
    <definedName name="P1_SC_PROT7" hidden="1">'[93]П.1.16. оплата труда'!$E$29:$E$30,'[93]П.1.16. оплата труда'!$D$28,'[93]П.1.16. оплата труда'!$F$28,'[93]П.1.16. оплата труда'!$G$27</definedName>
    <definedName name="P1_SC22" localSheetId="8" hidden="1">#REF!,#REF!,#REF!,#REF!,#REF!,#REF!</definedName>
    <definedName name="P1_SC22" localSheetId="9" hidden="1">#REF!,#REF!,#REF!,#REF!,#REF!,#REF!</definedName>
    <definedName name="P1_SC22" localSheetId="10" hidden="1">#REF!,#REF!,#REF!,#REF!,#REF!,#REF!</definedName>
    <definedName name="P1_SC22" hidden="1">#REF!,#REF!,#REF!,#REF!,#REF!,#REF!</definedName>
    <definedName name="P1_SCOPE_16_PRT">[91]База!$E$15:$I$16,[91]База!$E$18:$I$20,[91]База!$E$23:$I$23,[91]База!$E$26:$I$26,[91]База!$E$29:$I$29,[91]База!$E$32:$I$32,[91]База!$E$35:$I$35,[91]База!$B$34,[91]База!$B$37</definedName>
    <definedName name="P1_SCOPE_17_PRT" hidden="1">[91]База!$E$13:$H$21,[91]База!$J$9:$J$11,[91]База!$J$13:$J$21,[91]База!$E$24:$H$26,[91]База!$E$28:$H$36,[91]База!$J$24:$M$26,[91]База!$J$28:$M$36,[91]База!$E$39:$H$41</definedName>
    <definedName name="P1_SCOPE_4_PRT" hidden="1">[91]База!$F$23:$I$23,[91]База!$F$25:$I$25,[91]База!$F$27:$I$31,[91]База!$K$14:$N$20,[91]База!$K$23:$N$23,[91]База!$K$25:$N$25,[91]База!$K$27:$N$31,[91]База!$P$14:$S$20,[91]База!$P$23:$S$23</definedName>
    <definedName name="P1_SCOPE_5_PRT" hidden="1">[91]База!$F$23:$I$23,[91]База!$F$25:$I$25,[91]База!$F$27:$I$31,[91]База!$K$14:$N$21,[91]База!$K$23:$N$23,[91]База!$K$25:$N$25,[91]База!$K$27:$N$31,[91]База!$P$14:$S$21,[91]База!$P$23:$S$23</definedName>
    <definedName name="P1_SCOPE_CORR" localSheetId="8" hidden="1">#REF!,#REF!,#REF!,#REF!,#REF!,#REF!,#REF!</definedName>
    <definedName name="P1_SCOPE_CORR" localSheetId="9" hidden="1">#REF!,#REF!,#REF!,#REF!,#REF!,#REF!,#REF!</definedName>
    <definedName name="P1_SCOPE_CORR" localSheetId="10" hidden="1">#REF!,#REF!,#REF!,#REF!,#REF!,#REF!,#REF!</definedName>
    <definedName name="P1_SCOPE_CORR" hidden="1">#REF!,#REF!,#REF!,#REF!,#REF!,#REF!,#REF!</definedName>
    <definedName name="P1_SCOPE_DOP" localSheetId="8" hidden="1">#REF!,#REF!,#REF!,#REF!,#REF!,#REF!</definedName>
    <definedName name="P1_SCOPE_DOP" localSheetId="9" hidden="1">#REF!,#REF!,#REF!,#REF!,#REF!,#REF!</definedName>
    <definedName name="P1_SCOPE_DOP" localSheetId="10" hidden="1">#REF!,#REF!,#REF!,#REF!,#REF!,#REF!</definedName>
    <definedName name="P1_SCOPE_DOP" hidden="1">#REF!,#REF!,#REF!,#REF!,#REF!,#REF!</definedName>
    <definedName name="P1_SCOPE_F1_PRT" hidden="1">[91]База!$D$74:$E$84,[91]База!$D$71:$E$72,[91]База!$D$66:$E$69,[91]База!$D$61:$E$64</definedName>
    <definedName name="P1_SCOPE_F2_PRT" hidden="1">[91]База!$G$56,[91]База!$E$55:$E$56,[91]База!$F$55:$G$55,[91]База!$D$55</definedName>
    <definedName name="P1_SCOPE_FLOAD" localSheetId="8" hidden="1">#REF!,#REF!,#REF!,#REF!,#REF!,#REF!</definedName>
    <definedName name="P1_SCOPE_FLOAD" localSheetId="9" hidden="1">#REF!,#REF!,#REF!,#REF!,#REF!,#REF!</definedName>
    <definedName name="P1_SCOPE_FLOAD" localSheetId="10" hidden="1">#REF!,#REF!,#REF!,#REF!,#REF!,#REF!</definedName>
    <definedName name="P1_SCOPE_FLOAD" hidden="1">#REF!,#REF!,#REF!,#REF!,#REF!,#REF!</definedName>
    <definedName name="P1_SCOPE_FRML" localSheetId="8" hidden="1">#REF!,#REF!,#REF!,#REF!,#REF!,#REF!</definedName>
    <definedName name="P1_SCOPE_FRML" localSheetId="9" hidden="1">#REF!,#REF!,#REF!,#REF!,#REF!,#REF!</definedName>
    <definedName name="P1_SCOPE_FRML" localSheetId="10" hidden="1">#REF!,#REF!,#REF!,#REF!,#REF!,#REF!</definedName>
    <definedName name="P1_SCOPE_FRML" hidden="1">#REF!,#REF!,#REF!,#REF!,#REF!,#REF!</definedName>
    <definedName name="P1_SCOPE_FST7" localSheetId="8" hidden="1">#REF!,#REF!,#REF!,#REF!,#REF!,#REF!</definedName>
    <definedName name="P1_SCOPE_FST7" localSheetId="9" hidden="1">#REF!,#REF!,#REF!,#REF!,#REF!,#REF!</definedName>
    <definedName name="P1_SCOPE_FST7" localSheetId="10" hidden="1">#REF!,#REF!,#REF!,#REF!,#REF!,#REF!</definedName>
    <definedName name="P1_SCOPE_FST7" hidden="1">#REF!,#REF!,#REF!,#REF!,#REF!,#REF!</definedName>
    <definedName name="P1_SCOPE_FULL_LOAD" localSheetId="8" hidden="1">#REF!,#REF!,#REF!,#REF!,#REF!,#REF!</definedName>
    <definedName name="P1_SCOPE_FULL_LOAD" localSheetId="9" hidden="1">#REF!,#REF!,#REF!,#REF!,#REF!,#REF!</definedName>
    <definedName name="P1_SCOPE_FULL_LOAD" localSheetId="10" hidden="1">#REF!,#REF!,#REF!,#REF!,#REF!,#REF!</definedName>
    <definedName name="P1_SCOPE_FULL_LOAD" hidden="1">#REF!,#REF!,#REF!,#REF!,#REF!,#REF!</definedName>
    <definedName name="P1_SCOPE_IND" localSheetId="8" hidden="1">#REF!,#REF!,#REF!,#REF!,#REF!,#REF!</definedName>
    <definedName name="P1_SCOPE_IND" localSheetId="9" hidden="1">#REF!,#REF!,#REF!,#REF!,#REF!,#REF!</definedName>
    <definedName name="P1_SCOPE_IND" localSheetId="10" hidden="1">#REF!,#REF!,#REF!,#REF!,#REF!,#REF!</definedName>
    <definedName name="P1_SCOPE_IND" hidden="1">#REF!,#REF!,#REF!,#REF!,#REF!,#REF!</definedName>
    <definedName name="P1_SCOPE_IND2" localSheetId="8" hidden="1">#REF!,#REF!,#REF!,#REF!,#REF!</definedName>
    <definedName name="P1_SCOPE_IND2" localSheetId="9" hidden="1">#REF!,#REF!,#REF!,#REF!,#REF!</definedName>
    <definedName name="P1_SCOPE_IND2" localSheetId="10" hidden="1">#REF!,#REF!,#REF!,#REF!,#REF!</definedName>
    <definedName name="P1_SCOPE_IND2" hidden="1">#REF!,#REF!,#REF!,#REF!,#REF!</definedName>
    <definedName name="P1_SCOPE_NET_DATE" localSheetId="8" hidden="1">#REF!,#REF!,#REF!,#REF!</definedName>
    <definedName name="P1_SCOPE_NET_DATE" localSheetId="9" hidden="1">#REF!,#REF!,#REF!,#REF!</definedName>
    <definedName name="P1_SCOPE_NET_DATE" localSheetId="10" hidden="1">#REF!,#REF!,#REF!,#REF!</definedName>
    <definedName name="P1_SCOPE_NET_DATE" hidden="1">#REF!,#REF!,#REF!,#REF!</definedName>
    <definedName name="P1_SCOPE_NET_NVV" localSheetId="8" hidden="1">#REF!,#REF!,#REF!,#REF!,#REF!,#REF!,#REF!</definedName>
    <definedName name="P1_SCOPE_NET_NVV" localSheetId="9" hidden="1">#REF!,#REF!,#REF!,#REF!,#REF!,#REF!,#REF!</definedName>
    <definedName name="P1_SCOPE_NET_NVV" localSheetId="10" hidden="1">#REF!,#REF!,#REF!,#REF!,#REF!,#REF!,#REF!</definedName>
    <definedName name="P1_SCOPE_NET_NVV" hidden="1">#REF!,#REF!,#REF!,#REF!,#REF!,#REF!,#REF!</definedName>
    <definedName name="P1_SCOPE_NOTIND" localSheetId="8" hidden="1">#REF!,#REF!,#REF!,#REF!,#REF!,#REF!</definedName>
    <definedName name="P1_SCOPE_NOTIND" localSheetId="9" hidden="1">#REF!,#REF!,#REF!,#REF!,#REF!,#REF!</definedName>
    <definedName name="P1_SCOPE_NOTIND" localSheetId="10" hidden="1">#REF!,#REF!,#REF!,#REF!,#REF!,#REF!</definedName>
    <definedName name="P1_SCOPE_NOTIND" hidden="1">#REF!,#REF!,#REF!,#REF!,#REF!,#REF!</definedName>
    <definedName name="P1_SCOPE_NotInd2" localSheetId="8" hidden="1">#REF!,#REF!,#REF!,#REF!,#REF!,#REF!,#REF!</definedName>
    <definedName name="P1_SCOPE_NotInd2" localSheetId="9" hidden="1">#REF!,#REF!,#REF!,#REF!,#REF!,#REF!,#REF!</definedName>
    <definedName name="P1_SCOPE_NotInd2" localSheetId="10" hidden="1">#REF!,#REF!,#REF!,#REF!,#REF!,#REF!,#REF!</definedName>
    <definedName name="P1_SCOPE_NotInd2" hidden="1">#REF!,#REF!,#REF!,#REF!,#REF!,#REF!,#REF!</definedName>
    <definedName name="P1_SCOPE_NotInd3" localSheetId="8" hidden="1">#REF!,#REF!,#REF!,#REF!,#REF!,#REF!,#REF!</definedName>
    <definedName name="P1_SCOPE_NotInd3" localSheetId="9" hidden="1">#REF!,#REF!,#REF!,#REF!,#REF!,#REF!,#REF!</definedName>
    <definedName name="P1_SCOPE_NotInd3" localSheetId="10" hidden="1">#REF!,#REF!,#REF!,#REF!,#REF!,#REF!,#REF!</definedName>
    <definedName name="P1_SCOPE_NotInd3" hidden="1">#REF!,#REF!,#REF!,#REF!,#REF!,#REF!,#REF!</definedName>
    <definedName name="P1_SCOPE_NotInt" localSheetId="8" hidden="1">#REF!,#REF!,#REF!,#REF!,#REF!,#REF!</definedName>
    <definedName name="P1_SCOPE_NotInt" localSheetId="9" hidden="1">#REF!,#REF!,#REF!,#REF!,#REF!,#REF!</definedName>
    <definedName name="P1_SCOPE_NotInt" localSheetId="10" hidden="1">#REF!,#REF!,#REF!,#REF!,#REF!,#REF!</definedName>
    <definedName name="P1_SCOPE_NotInt" hidden="1">#REF!,#REF!,#REF!,#REF!,#REF!,#REF!</definedName>
    <definedName name="P1_SCOPE_PER_PRT" hidden="1">[91]База!$H$15:$H$19,[91]База!$H$21:$H$25,[91]База!$J$14:$J$25,[91]База!$K$15:$K$19,[91]База!$K$21:$K$25</definedName>
    <definedName name="P1_SCOPE_PROT1" hidden="1">'[94]Баланс энергии'!#REF!,'[94]Баланс энергии'!#REF!,'[94]Баланс энергии'!#REF!,'[94]Баланс энергии'!$J$11,'[94]Баланс энергии'!$L$11:$L$12</definedName>
    <definedName name="P1_SCOPE_PROT13" hidden="1">[94]УПХ!$A$14:$A$18,[94]УПХ!#REF!,[94]УПХ!#REF!,[94]УПХ!#REF!,[94]УПХ!#REF!,[94]УПХ!#REF!,[94]УПХ!#REF!,[94]УПХ!#REF!</definedName>
    <definedName name="P1_SCOPE_PROT14" hidden="1">[94]УНПХ!#REF!,[94]УНПХ!#REF!,[94]УНПХ!#REF!,[94]УНПХ!#REF!,[94]УНПХ!#REF!,[94]УНПХ!#REF!,[94]УНПХ!#REF!,[94]УНПХ!$D$31</definedName>
    <definedName name="P1_SCOPE_PROT16" hidden="1">'[94]Транспортный налог'!$A$9:$C$23,'[94]Транспортный налог'!#REF!,'[94]Транспортный налог'!$E$9:$E$23,'[94]Транспортный налог'!#REF!,'[94]Транспортный налог'!#REF!,'[94]Транспортный налог'!#REF!</definedName>
    <definedName name="P1_SCOPE_PROT2" hidden="1">'[94]Баланс мощности'!#REF!,'[94]Баланс мощности'!#REF!,'[94]Баланс мощности'!#REF!,'[94]Баланс мощности'!#REF!,'[94]Баланс мощности'!$E$11</definedName>
    <definedName name="P1_SCOPE_PROT22" hidden="1">[94]Страхование!$A$23:$A$25,[94]Страхование!$A$18:$A$20,[94]Страхование!$A$13:$A$15,[94]Страхование!$A$8:$A$10,[94]Страхование!$C$8:$C$10,[94]Страхование!#REF!,[94]Страхование!$C$13:$C$15</definedName>
    <definedName name="P1_SCOPE_PROT27" hidden="1">'[94] КВЛ 2017 план'!#REF!,'[94] КВЛ 2017 план'!$B$50:$B$53,'[94] КВЛ 2017 план'!$A$46:$B$48,'[94] КВЛ 2017 план'!#REF!,'[94] КВЛ 2017 план'!$A$10:$B$12,'[94] КВЛ 2017 план'!$A$19:$B$23</definedName>
    <definedName name="P1_SCOPE_PROT34" hidden="1">#REF!,#REF!,#REF!,#REF!,#REF!,#REF!</definedName>
    <definedName name="P1_SCOPE_PROT5" hidden="1">'[94]Амортизация по уровням напр-я'!$I$20:$I$23,'[94]Амортизация по уровням напр-я'!$I$15:$I$18,'[94]Амортизация по уровням напр-я'!$D$15:$F$18</definedName>
    <definedName name="P1_SCOPE_PROT8" hidden="1">'[94]Оплата труда'!$E$15:$E$16,'[94]Оплата труда'!$D$14,'[94]Оплата труда'!$F$14:$F$14,'[94]Оплата труда'!$F$12:$F$12</definedName>
    <definedName name="P1_SCOPE_REGS" localSheetId="8" hidden="1">#REF!,#REF!,#REF!,#REF!,#REF!</definedName>
    <definedName name="P1_SCOPE_REGS" localSheetId="9" hidden="1">#REF!,#REF!,#REF!,#REF!,#REF!</definedName>
    <definedName name="P1_SCOPE_REGS" localSheetId="10" hidden="1">#REF!,#REF!,#REF!,#REF!,#REF!</definedName>
    <definedName name="P1_SCOPE_REGS" hidden="1">#REF!,#REF!,#REF!,#REF!,#REF!</definedName>
    <definedName name="P1_SCOPE_SAVE2" localSheetId="8" hidden="1">#REF!,#REF!,#REF!,#REF!,#REF!,#REF!,#REF!</definedName>
    <definedName name="P1_SCOPE_SAVE2" localSheetId="9" hidden="1">#REF!,#REF!,#REF!,#REF!,#REF!,#REF!,#REF!</definedName>
    <definedName name="P1_SCOPE_SAVE2" localSheetId="10" hidden="1">#REF!,#REF!,#REF!,#REF!,#REF!,#REF!,#REF!</definedName>
    <definedName name="P1_SCOPE_SAVE2" hidden="1">#REF!,#REF!,#REF!,#REF!,#REF!,#REF!,#REF!</definedName>
    <definedName name="P1_SCOPE_SV_LD" localSheetId="8" hidden="1">#REF!,#REF!,#REF!,#REF!,#REF!,#REF!,#REF!</definedName>
    <definedName name="P1_SCOPE_SV_LD" localSheetId="9" hidden="1">#REF!,#REF!,#REF!,#REF!,#REF!,#REF!,#REF!</definedName>
    <definedName name="P1_SCOPE_SV_LD" localSheetId="10" hidden="1">#REF!,#REF!,#REF!,#REF!,#REF!,#REF!,#REF!</definedName>
    <definedName name="P1_SCOPE_SV_LD" hidden="1">#REF!,#REF!,#REF!,#REF!,#REF!,#REF!,#REF!</definedName>
    <definedName name="P1_SCOPE_SV_LD1" localSheetId="8" hidden="1">#REF!,#REF!,#REF!,#REF!,#REF!,#REF!,#REF!</definedName>
    <definedName name="P1_SCOPE_SV_LD1" localSheetId="9" hidden="1">#REF!,#REF!,#REF!,#REF!,#REF!,#REF!,#REF!</definedName>
    <definedName name="P1_SCOPE_SV_LD1" localSheetId="10" hidden="1">#REF!,#REF!,#REF!,#REF!,#REF!,#REF!,#REF!</definedName>
    <definedName name="P1_SCOPE_SV_LD1" hidden="1">#REF!,#REF!,#REF!,#REF!,#REF!,#REF!,#REF!</definedName>
    <definedName name="P1_SCOPE_SV_PRT" localSheetId="8">#REF!,#REF!,#REF!,#REF!,#REF!,#REF!,#REF!</definedName>
    <definedName name="P1_SCOPE_SV_PRT" localSheetId="9">#REF!,#REF!,#REF!,#REF!,#REF!,#REF!,#REF!</definedName>
    <definedName name="P1_SCOPE_SV_PRT" localSheetId="10">#REF!,#REF!,#REF!,#REF!,#REF!,#REF!,#REF!</definedName>
    <definedName name="P1_SCOPE_SV_PRT">#REF!,#REF!,#REF!,#REF!,#REF!,#REF!,#REF!</definedName>
    <definedName name="P1_SCOPE_SYS_SVOD" hidden="1">[95]Свод!$L$27:$N$37,[95]Свод!$L$39:$N$51,[95]Свод!$L$53:$N$66,[95]Свод!$L$68:$N$73,[95]Свод!$L$75:$N$89,[95]Свод!$L$91:$N$101,[95]Свод!$L$103:$N$111</definedName>
    <definedName name="P1_SCOPE_TAR" hidden="1">[95]Свод!$G$27:$AA$37,[95]Свод!$G$39:$AA$51,[95]Свод!$G$53:$AA$66,[95]Свод!$G$68:$AA$73,[95]Свод!$G$75:$AA$89,[95]Свод!$G$91:$AA$101,[95]Свод!$G$103:$AA$111</definedName>
    <definedName name="P1_SCOPE_TAR_OLD" hidden="1">[95]Свод!$H$27:$H$37,[95]Свод!$H$39:$H$51,[95]Свод!$H$53:$H$66,[95]Свод!$H$68:$H$73,[95]Свод!$H$75:$H$89,[95]Свод!$H$91:$H$101,[95]Свод!$H$103:$H$108</definedName>
    <definedName name="P1_SET_PROT" localSheetId="8" hidden="1">#REF!,#REF!,#REF!,#REF!,#REF!,#REF!,#REF!</definedName>
    <definedName name="P1_SET_PROT" localSheetId="9" hidden="1">#REF!,#REF!,#REF!,#REF!,#REF!,#REF!,#REF!</definedName>
    <definedName name="P1_SET_PROT" localSheetId="10" hidden="1">#REF!,#REF!,#REF!,#REF!,#REF!,#REF!,#REF!</definedName>
    <definedName name="P1_SET_PROT" hidden="1">#REF!,#REF!,#REF!,#REF!,#REF!,#REF!,#REF!</definedName>
    <definedName name="P1_SET_PRT" localSheetId="8" hidden="1">#REF!,#REF!,#REF!,#REF!,#REF!,#REF!,#REF!</definedName>
    <definedName name="P1_SET_PRT" localSheetId="9" hidden="1">#REF!,#REF!,#REF!,#REF!,#REF!,#REF!,#REF!</definedName>
    <definedName name="P1_SET_PRT" localSheetId="10" hidden="1">#REF!,#REF!,#REF!,#REF!,#REF!,#REF!,#REF!</definedName>
    <definedName name="P1_SET_PRT" hidden="1">#REF!,#REF!,#REF!,#REF!,#REF!,#REF!,#REF!</definedName>
    <definedName name="P1_T1?axis?ПРД2?2005" localSheetId="8" hidden="1">#REF!,#REF!,#REF!,#REF!,#REF!,#REF!,#REF!</definedName>
    <definedName name="P1_T1?axis?ПРД2?2005" localSheetId="9" hidden="1">#REF!,#REF!,#REF!,#REF!,#REF!,#REF!,#REF!</definedName>
    <definedName name="P1_T1?axis?ПРД2?2005" localSheetId="10"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localSheetId="8" hidden="1">#REF!,#REF!,#REF!,#REF!,#REF!,#REF!,#REF!,#REF!,#REF!,#REF!,#REF!</definedName>
    <definedName name="P1_T1?Fuel_type" localSheetId="9" hidden="1">#REF!,#REF!,#REF!,#REF!,#REF!,#REF!,#REF!,#REF!,#REF!,#REF!,#REF!</definedName>
    <definedName name="P1_T1?Fuel_type" localSheetId="10" hidden="1">#REF!,#REF!,#REF!,#REF!,#REF!,#REF!,#REF!,#REF!,#REF!,#REF!,#REF!</definedName>
    <definedName name="P1_T1?Fuel_type" hidden="1">#REF!,#REF!,#REF!,#REF!,#REF!,#REF!,#REF!,#REF!,#REF!,#REF!,#REF!</definedName>
    <definedName name="P1_T1?L1.1.1" localSheetId="8" hidden="1">#REF!,#REF!,#REF!,#REF!,#REF!,#REF!,#REF!</definedName>
    <definedName name="P1_T1?L1.1.1" localSheetId="9" hidden="1">#REF!,#REF!,#REF!,#REF!,#REF!,#REF!,#REF!</definedName>
    <definedName name="P1_T1?L1.1.1" localSheetId="10" hidden="1">#REF!,#REF!,#REF!,#REF!,#REF!,#REF!,#REF!</definedName>
    <definedName name="P1_T1?L1.1.1" hidden="1">#REF!,#REF!,#REF!,#REF!,#REF!,#REF!,#REF!</definedName>
    <definedName name="P1_T1?L1.1.1.1" localSheetId="8" hidden="1">#REF!,#REF!,#REF!,#REF!,#REF!,#REF!,#REF!</definedName>
    <definedName name="P1_T1?L1.1.1.1" localSheetId="9" hidden="1">#REF!,#REF!,#REF!,#REF!,#REF!,#REF!,#REF!</definedName>
    <definedName name="P1_T1?L1.1.1.1" localSheetId="10" hidden="1">#REF!,#REF!,#REF!,#REF!,#REF!,#REF!,#REF!</definedName>
    <definedName name="P1_T1?L1.1.1.1" hidden="1">#REF!,#REF!,#REF!,#REF!,#REF!,#REF!,#REF!</definedName>
    <definedName name="P1_T1?L1.1.2" localSheetId="8" hidden="1">#REF!,#REF!,#REF!,#REF!,#REF!,#REF!,#REF!</definedName>
    <definedName name="P1_T1?L1.1.2" localSheetId="9" hidden="1">#REF!,#REF!,#REF!,#REF!,#REF!,#REF!,#REF!</definedName>
    <definedName name="P1_T1?L1.1.2" localSheetId="10"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localSheetId="8" hidden="1">#REF!,#REF!,#REF!,#REF!,#REF!,#REF!,#REF!,#REF!,#REF!,#REF!,#REF!</definedName>
    <definedName name="P1_T1?M1" localSheetId="9" hidden="1">#REF!,#REF!,#REF!,#REF!,#REF!,#REF!,#REF!,#REF!,#REF!,#REF!,#REF!</definedName>
    <definedName name="P1_T1?M1" localSheetId="10" hidden="1">#REF!,#REF!,#REF!,#REF!,#REF!,#REF!,#REF!,#REF!,#REF!,#REF!,#REF!</definedName>
    <definedName name="P1_T1?M1" hidden="1">#REF!,#REF!,#REF!,#REF!,#REF!,#REF!,#REF!,#REF!,#REF!,#REF!,#REF!</definedName>
    <definedName name="P1_T1?M2" localSheetId="8" hidden="1">#REF!,#REF!,#REF!,#REF!,#REF!,#REF!,#REF!,#REF!,#REF!,#REF!,#REF!</definedName>
    <definedName name="P1_T1?M2" localSheetId="9" hidden="1">#REF!,#REF!,#REF!,#REF!,#REF!,#REF!,#REF!,#REF!,#REF!,#REF!,#REF!</definedName>
    <definedName name="P1_T1?M2" localSheetId="10" hidden="1">#REF!,#REF!,#REF!,#REF!,#REF!,#REF!,#REF!,#REF!,#REF!,#REF!,#REF!</definedName>
    <definedName name="P1_T1?M2" hidden="1">#REF!,#REF!,#REF!,#REF!,#REF!,#REF!,#REF!,#REF!,#REF!,#REF!,#REF!</definedName>
    <definedName name="P1_T1?unit?ГКАЛ" localSheetId="8" hidden="1">#REF!,#REF!,#REF!,#REF!,#REF!,#REF!,#REF!</definedName>
    <definedName name="P1_T1?unit?ГКАЛ" localSheetId="9" hidden="1">#REF!,#REF!,#REF!,#REF!,#REF!,#REF!,#REF!</definedName>
    <definedName name="P1_T1?unit?ГКАЛ" localSheetId="10" hidden="1">#REF!,#REF!,#REF!,#REF!,#REF!,#REF!,#REF!</definedName>
    <definedName name="P1_T1?unit?ГКАЛ" hidden="1">#REF!,#REF!,#REF!,#REF!,#REF!,#REF!,#REF!</definedName>
    <definedName name="P1_T1?unit?РУБ.ГКАЛ" localSheetId="8" hidden="1">#REF!,#REF!,#REF!,#REF!,#REF!,#REF!,#REF!</definedName>
    <definedName name="P1_T1?unit?РУБ.ГКАЛ" localSheetId="9" hidden="1">#REF!,#REF!,#REF!,#REF!,#REF!,#REF!,#REF!</definedName>
    <definedName name="P1_T1?unit?РУБ.ГКАЛ" localSheetId="10" hidden="1">#REF!,#REF!,#REF!,#REF!,#REF!,#REF!,#REF!</definedName>
    <definedName name="P1_T1?unit?РУБ.ГКАЛ" hidden="1">#REF!,#REF!,#REF!,#REF!,#REF!,#REF!,#REF!</definedName>
    <definedName name="P1_T1?unit?РУБ.ТОНН" localSheetId="8" hidden="1">#REF!,#REF!,#REF!,#REF!,#REF!,#REF!,#REF!,#REF!,#REF!,#REF!,#REF!</definedName>
    <definedName name="P1_T1?unit?РУБ.ТОНН" localSheetId="9" hidden="1">#REF!,#REF!,#REF!,#REF!,#REF!,#REF!,#REF!,#REF!,#REF!,#REF!,#REF!</definedName>
    <definedName name="P1_T1?unit?РУБ.ТОНН" localSheetId="10" hidden="1">#REF!,#REF!,#REF!,#REF!,#REF!,#REF!,#REF!,#REF!,#REF!,#REF!,#REF!</definedName>
    <definedName name="P1_T1?unit?РУБ.ТОНН" hidden="1">#REF!,#REF!,#REF!,#REF!,#REF!,#REF!,#REF!,#REF!,#REF!,#REF!,#REF!</definedName>
    <definedName name="P1_T1?unit?СТР" localSheetId="8" hidden="1">#REF!,#REF!,#REF!,#REF!,#REF!,#REF!,#REF!</definedName>
    <definedName name="P1_T1?unit?СТР" localSheetId="9" hidden="1">#REF!,#REF!,#REF!,#REF!,#REF!,#REF!,#REF!</definedName>
    <definedName name="P1_T1?unit?СТР" localSheetId="10" hidden="1">#REF!,#REF!,#REF!,#REF!,#REF!,#REF!,#REF!</definedName>
    <definedName name="P1_T1?unit?СТР" hidden="1">#REF!,#REF!,#REF!,#REF!,#REF!,#REF!,#REF!</definedName>
    <definedName name="P1_T1?unit?ТОНН" localSheetId="8" hidden="1">#REF!,#REF!,#REF!,#REF!,#REF!,#REF!,#REF!,#REF!,#REF!,#REF!,#REF!</definedName>
    <definedName name="P1_T1?unit?ТОНН" localSheetId="9" hidden="1">#REF!,#REF!,#REF!,#REF!,#REF!,#REF!,#REF!,#REF!,#REF!,#REF!,#REF!</definedName>
    <definedName name="P1_T1?unit?ТОНН" localSheetId="10" hidden="1">#REF!,#REF!,#REF!,#REF!,#REF!,#REF!,#REF!,#REF!,#REF!,#REF!,#REF!</definedName>
    <definedName name="P1_T1?unit?ТОНН" hidden="1">#REF!,#REF!,#REF!,#REF!,#REF!,#REF!,#REF!,#REF!,#REF!,#REF!,#REF!</definedName>
    <definedName name="P1_T1?unit?ТРУБ" localSheetId="8" hidden="1">#REF!,#REF!,#REF!,#REF!,#REF!,#REF!,#REF!</definedName>
    <definedName name="P1_T1?unit?ТРУБ" localSheetId="9" hidden="1">#REF!,#REF!,#REF!,#REF!,#REF!,#REF!,#REF!</definedName>
    <definedName name="P1_T1?unit?ТРУБ" localSheetId="10" hidden="1">#REF!,#REF!,#REF!,#REF!,#REF!,#REF!,#REF!</definedName>
    <definedName name="P1_T1?unit?ТРУБ" hidden="1">#REF!,#REF!,#REF!,#REF!,#REF!,#REF!,#REF!</definedName>
    <definedName name="P1_T1_Protect" hidden="1">[96]перекрестка!$J$42:$K$46,[96]перекрестка!$J$49,[96]перекрестка!$J$50:$K$54,[96]перекрестка!$J$55,[96]перекрестка!$J$56:$K$60,[96]перекрестка!$J$62:$K$66</definedName>
    <definedName name="P1_T16?axis?R?ДОГОВОР" hidden="1">'[97]16'!$E$76:$M$76,'[97]16'!$E$8:$M$8,'[97]16'!$E$12:$M$12,'[97]16'!$E$52:$M$52,'[97]16'!$E$16:$M$16,'[97]16'!$E$64:$M$64,'[97]16'!$E$84:$M$85,'[97]16'!$E$48:$M$48,'[97]16'!$E$80:$M$80,'[97]16'!$E$72:$M$72,'[97]16'!$E$44:$M$44</definedName>
    <definedName name="P1_T16?axis?R?ДОГОВОР?" hidden="1">'[97]16'!$A$76,'[97]16'!$A$84:$A$85,'[97]16'!$A$72,'[97]16'!$A$80,'[97]16'!$A$68,'[97]16'!$A$64,'[97]16'!$A$60,'[97]16'!$A$56,'[97]16'!$A$52,'[97]16'!$A$48,'[97]16'!$A$44,'[97]16'!$A$40,'[97]16'!$A$36,'[97]16'!$A$32,'[97]16'!$A$28,'[97]16'!$A$24,'[97]16'!$A$20</definedName>
    <definedName name="P1_T16?L1" hidden="1">'[97]16'!$A$74:$M$74,'[97]16'!$A$14:$M$14,'[97]16'!$A$10:$M$10,'[97]16'!$A$50:$M$50,'[97]16'!$A$6:$M$6,'[97]16'!$A$62:$M$62,'[97]16'!$A$78:$M$78,'[97]16'!$A$46:$M$46,'[97]16'!$A$82:$M$82,'[97]16'!$A$70:$M$70,'[97]16'!$A$42:$M$42</definedName>
    <definedName name="P1_T16?L1.x" hidden="1">'[97]16'!$A$76:$M$76,'[97]16'!$A$16:$M$16,'[97]16'!$A$12:$M$12,'[97]16'!$A$52:$M$52,'[97]16'!$A$8:$M$8,'[97]16'!$A$64:$M$64,'[97]16'!$A$80:$M$80,'[97]16'!$A$48:$M$48,'[97]16'!$A$84:$M$85,'[97]16'!$A$72:$M$72,'[97]16'!$A$44:$M$44</definedName>
    <definedName name="P1_T16_Protect" hidden="1">'[96]16'!$G$10:$K$14,'[96]16'!$G$17:$K$17,'[96]16'!$G$20:$K$20,'[96]16'!$G$23:$K$23,'[96]16'!$G$26:$K$26,'[96]16'!$G$29:$K$29,'[96]16'!$G$33:$K$34,'[96]16'!$G$38:$K$40</definedName>
    <definedName name="P1_T17?L4">'[69]29'!$J$18:$J$25,'[69]29'!$G$18:$G$25,'[69]29'!$G$35:$G$42,'[69]29'!$J$35:$J$42,'[69]29'!$G$60,'[69]29'!$J$60,'[69]29'!$M$60,'[69]29'!$P$60,'[69]29'!$P$18:$P$25,'[69]29'!$G$9:$G$16</definedName>
    <definedName name="P1_T17?unit?РУБ.ГКАЛ">'[69]29'!$F$44:$F$51,'[69]29'!$I$44:$I$51,'[69]29'!$L$44:$L$51,'[69]29'!$F$18:$F$25,'[69]29'!$I$60,'[69]29'!$L$60,'[69]29'!$O$60,'[69]29'!$F$60,'[69]29'!$F$9:$F$16,'[69]29'!$I$9:$I$16</definedName>
    <definedName name="P1_T17?unit?ТГКАЛ">'[69]29'!$M$18:$M$25,'[69]29'!$J$18:$J$25,'[69]29'!$G$18:$G$25,'[69]29'!$G$35:$G$42,'[69]29'!$J$35:$J$42,'[69]29'!$G$60,'[69]29'!$J$60,'[69]29'!$M$60,'[69]29'!$P$60,'[69]29'!$G$9:$G$16</definedName>
    <definedName name="P1_T17_Protection">'[69]29'!$O$47:$P$51,'[69]29'!$L$47:$M$51,'[69]29'!$L$53:$M$53,'[69]29'!$L$55:$M$59,'[69]29'!$O$53:$P$53,'[69]29'!$O$55:$P$59,'[69]29'!$F$12:$G$16,'[69]29'!$F$10:$G$10</definedName>
    <definedName name="P1_T18.2_Protect" hidden="1">'[96]18.2'!$F$12:$J$19,'[96]18.2'!$F$22:$J$25,'[96]18.2'!$B$28:$J$30,'[96]18.2'!$F$32:$J$32,'[96]18.2'!$B$34:$J$36,'[96]18.2'!$F$40:$J$45,'[96]18.2'!$F$52:$J$52</definedName>
    <definedName name="P1_T2.1?Protection">'[98]2007 (Min)'!$G$34:$H$35,'[98]2007 (Min)'!$K$34:$L$35,'[98]2007 (Min)'!$O$34:$P$35,'[98]2007 (Min)'!$G$38:$H$38,'[98]2007 (Min)'!$K$38:$L$38</definedName>
    <definedName name="P1_T2.2_DiapProt">'[98]2007 (Max)'!$G$44:$H$44,'[98]2007 (Max)'!$G$47:$H$47,'[98]2007 (Max)'!$K$44:$L$44,'[98]2007 (Max)'!$K$47:$L$47,'[98]2007 (Max)'!$O$44:$P$44</definedName>
    <definedName name="P1_T20_Protection" hidden="1">'[69]20'!$E$4:$H$4,'[69]20'!$E$13:$H$13,'[69]20'!$E$16:$H$17,'[69]20'!$E$19:$H$19,'[69]20'!$J$4:$M$4,'[69]20'!$J$8:$M$11,'[69]20'!$J$13:$M$13,'[69]20'!$J$16:$M$17,'[69]20'!$J$19:$M$19</definedName>
    <definedName name="P1_T21_Protection">'[69]21'!$O$31:$S$33,'[69]21'!$E$11,'[69]21'!$G$11:$K$11,'[69]21'!$M$11,'[69]21'!$O$11:$S$11,'[69]21'!$E$14:$E$16,'[69]21'!$G$14:$K$16,'[69]21'!$M$14:$M$16,'[69]21'!$O$14:$S$16</definedName>
    <definedName name="P1_T23_Protection">'[69]23'!$F$9:$J$25,'[69]23'!$O$9:$P$25,'[69]23'!$A$32:$A$34,'[69]23'!$F$32:$J$34,'[69]23'!$O$32:$P$34,'[69]23'!$A$37:$A$53,'[69]23'!$F$37:$J$53,'[69]23'!$O$37:$P$53</definedName>
    <definedName name="P1_T24_Data" hidden="1">'[99]24'!$G$10:$N$12,'[99]24'!$G$14:$N$15,'[99]24'!$G$17:$N$20,'[99]24'!$G$22:$N$23,'[99]24'!$G$33:$N$33,'[99]24'!$G$36:$N$38,'[99]24'!$G$40:$N$40,'[99]24'!$G$43:$N$45</definedName>
    <definedName name="P1_T25_protection">'[69]25'!$G$8:$J$21,'[69]25'!$G$24:$J$28,'[69]25'!$G$30:$J$33,'[69]25'!$G$35:$J$37,'[69]25'!$G$41:$J$42,'[69]25'!$L$8:$O$21,'[69]25'!$L$24:$O$28,'[69]25'!$L$30:$O$33</definedName>
    <definedName name="P1_T26_Protection">'[69]26'!$B$34:$B$36,'[69]26'!$F$8:$I$8,'[69]26'!$F$10:$I$11,'[69]26'!$F$13:$I$15,'[69]26'!$F$18:$I$19,'[69]26'!$F$22:$I$24,'[69]26'!$F$26:$I$26,'[69]26'!$F$29:$I$32</definedName>
    <definedName name="P1_T27_Protection">'[69]27'!$B$34:$B$36,'[69]27'!$F$8:$I$8,'[69]27'!$F$10:$I$11,'[69]27'!$F$13:$I$15,'[69]27'!$F$18:$I$19,'[69]27'!$F$22:$I$24,'[69]27'!$F$26:$I$26,'[69]27'!$F$29:$I$32</definedName>
    <definedName name="P1_T28?axis?R?ПЭ">'[69]28'!$D$16:$I$18,'[69]28'!$D$22:$I$24,'[69]28'!$D$28:$I$30,'[69]28'!$D$37:$I$39,'[69]28'!$D$42:$I$44,'[69]28'!$D$48:$I$50,'[69]28'!$D$54:$I$56,'[69]28'!$D$63:$I$65</definedName>
    <definedName name="P1_T28?axis?R?ПЭ?">'[69]28'!$B$16:$B$18,'[69]28'!$B$22:$B$24,'[69]28'!$B$28:$B$30,'[69]28'!$B$37:$B$39,'[69]28'!$B$42:$B$44,'[69]28'!$B$48:$B$50,'[69]28'!$B$54:$B$56,'[69]28'!$B$63:$B$65</definedName>
    <definedName name="P1_T28?Data">'[69]28'!$G$242:$H$265,'[69]28'!$D$242:$E$265,'[69]28'!$G$216:$H$239,'[69]28'!$D$268:$E$292,'[69]28'!$G$268:$H$292,'[69]28'!$D$216:$E$239,'[69]28'!$G$190:$H$213</definedName>
    <definedName name="P1_T28_Protection">'[69]28'!$B$74:$B$76,'[69]28'!$B$80:$B$82,'[69]28'!$B$89:$B$91,'[69]28'!$B$94:$B$96,'[69]28'!$B$100:$B$102,'[69]28'!$B$106:$B$108,'[69]28'!$B$115:$B$117,'[69]28'!$B$120:$B$122</definedName>
    <definedName name="P1_T4_Protect" hidden="1">'[96]4'!$G$20:$J$20,'[96]4'!$G$22:$J$22,'[96]4'!$G$24:$J$28,'[96]4'!$L$11:$O$17,'[96]4'!$L$20:$O$20,'[96]4'!$L$22:$O$22,'[96]4'!$L$24:$O$28,'[96]4'!$Q$11:$T$17,'[96]4'!$Q$20:$T$20</definedName>
    <definedName name="P1_T6_Protect">'[96]6'!$D$46:$H$55,'[96]6'!$J$46:$N$55,'[96]6'!$D$57:$H$59,'[96]6'!$J$57:$N$59,'[96]6'!$B$10:$B$19,'[96]6'!$D$10:$H$19,'[96]6'!$J$10:$N$19,'[96]6'!$D$21:$H$23,'[96]6'!$J$21:$N$23</definedName>
    <definedName name="P10_SCOPE_FULL_LOAD" localSheetId="8" hidden="1">#REF!,#REF!,#REF!,#REF!,#REF!,#REF!</definedName>
    <definedName name="P10_SCOPE_FULL_LOAD" localSheetId="9" hidden="1">#REF!,#REF!,#REF!,#REF!,#REF!,#REF!</definedName>
    <definedName name="P10_SCOPE_FULL_LOAD" localSheetId="10" hidden="1">#REF!,#REF!,#REF!,#REF!,#REF!,#REF!</definedName>
    <definedName name="P10_SCOPE_FULL_LOAD" hidden="1">#REF!,#REF!,#REF!,#REF!,#REF!,#REF!</definedName>
    <definedName name="P10_T1?unit?ТРУБ" localSheetId="8" hidden="1">#REF!,#REF!,#REF!,#REF!,#REF!,#REF!,#REF!</definedName>
    <definedName name="P10_T1?unit?ТРУБ" localSheetId="9" hidden="1">#REF!,#REF!,#REF!,#REF!,#REF!,#REF!,#REF!</definedName>
    <definedName name="P10_T1?unit?ТРУБ" localSheetId="10" hidden="1">#REF!,#REF!,#REF!,#REF!,#REF!,#REF!,#REF!</definedName>
    <definedName name="P10_T1?unit?ТРУБ" hidden="1">#REF!,#REF!,#REF!,#REF!,#REF!,#REF!,#REF!</definedName>
    <definedName name="P10_T1_Protect">[96]перекрестка!$F$42:$H$46,[96]перекрестка!$F$49:$G$49,[96]перекрестка!$F$50:$H$54,[96]перекрестка!$F$55:$G$55,[96]перекрестка!$F$56:$H$60</definedName>
    <definedName name="P10_T28_Protection">'[69]28'!$G$167:$H$169,'[69]28'!$D$172:$E$174,'[69]28'!$G$172:$H$174,'[69]28'!$D$178:$E$180,'[69]28'!$G$178:$H$181,'[69]28'!$D$184:$E$186,'[69]28'!$G$184:$H$186</definedName>
    <definedName name="P11_SCOPE_FULL_LOAD" localSheetId="8" hidden="1">#REF!,#REF!,#REF!,#REF!,#REF!</definedName>
    <definedName name="P11_SCOPE_FULL_LOAD" localSheetId="9" hidden="1">#REF!,#REF!,#REF!,#REF!,#REF!</definedName>
    <definedName name="P11_SCOPE_FULL_LOAD" localSheetId="10" hidden="1">#REF!,#REF!,#REF!,#REF!,#REF!</definedName>
    <definedName name="P11_SCOPE_FULL_LOAD" hidden="1">#REF!,#REF!,#REF!,#REF!,#REF!</definedName>
    <definedName name="P11_T1?unit?ТРУБ" localSheetId="8" hidden="1">#REF!,#REF!,#REF!,#REF!,#REF!,#REF!,#REF!</definedName>
    <definedName name="P11_T1?unit?ТРУБ" localSheetId="9" hidden="1">#REF!,#REF!,#REF!,#REF!,#REF!,#REF!,#REF!</definedName>
    <definedName name="P11_T1?unit?ТРУБ" localSheetId="10" hidden="1">#REF!,#REF!,#REF!,#REF!,#REF!,#REF!,#REF!</definedName>
    <definedName name="P11_T1?unit?ТРУБ" hidden="1">#REF!,#REF!,#REF!,#REF!,#REF!,#REF!,#REF!</definedName>
    <definedName name="P11_T1_Protect">[96]перекрестка!$F$62:$H$66,[96]перекрестка!$F$68:$H$72,[96]перекрестка!$F$74:$H$78,[96]перекрестка!$F$80:$H$84,[96]перекрестка!$F$89:$G$89</definedName>
    <definedName name="P11_T28_Protection">'[69]28'!$D$193:$E$195,'[69]28'!$G$193:$H$195,'[69]28'!$D$198:$E$200,'[69]28'!$G$198:$H$200,'[69]28'!$D$204:$E$206,'[69]28'!$G$204:$H$206,'[69]28'!$D$210:$E$212,'[69]28'!$B$68:$B$70</definedName>
    <definedName name="P12_SCOPE_FULL_LOAD" localSheetId="8" hidden="1">#REF!,#REF!,#REF!,#REF!,#REF!,#REF!</definedName>
    <definedName name="P12_SCOPE_FULL_LOAD" localSheetId="9" hidden="1">#REF!,#REF!,#REF!,#REF!,#REF!,#REF!</definedName>
    <definedName name="P12_SCOPE_FULL_LOAD" localSheetId="10" hidden="1">#REF!,#REF!,#REF!,#REF!,#REF!,#REF!</definedName>
    <definedName name="P12_SCOPE_FULL_LOAD" hidden="1">#REF!,#REF!,#REF!,#REF!,#REF!,#REF!</definedName>
    <definedName name="P12_T1?unit?ТРУБ" localSheetId="8" hidden="1">#REF!,#REF!,#REF!,#REF!,#REF!,#REF!,#REF!,'Для сайта приложение 1'!P1_T1?unit?ТРУБ</definedName>
    <definedName name="P12_T1?unit?ТРУБ" localSheetId="9" hidden="1">#REF!,#REF!,#REF!,#REF!,#REF!,#REF!,#REF!,'Для сайта приложение 2'!P1_T1?unit?ТРУБ</definedName>
    <definedName name="P12_T1?unit?ТРУБ" localSheetId="10" hidden="1">#REF!,#REF!,#REF!,#REF!,#REF!,#REF!,#REF!,'Для сайта приложение 3'!P1_T1?unit?ТРУБ</definedName>
    <definedName name="P12_T1?unit?ТРУБ" hidden="1">#REF!,#REF!,#REF!,#REF!,#REF!,#REF!,#REF!,P1_T1?unit?ТРУБ</definedName>
    <definedName name="P12_T1_Protect">[96]перекрестка!$F$90:$H$94,[96]перекрестка!$F$95:$G$95,[96]перекрестка!$F$96:$H$100,[96]перекрестка!$F$102:$H$106,[96]перекрестка!$F$108:$H$112</definedName>
    <definedName name="P12_T28_Protection" localSheetId="8">P1_T28_Protection,P2_T28_Protection,P3_T28_Protection,P4_T28_Protection,P5_T28_Protection,P6_T28_Protection,P7_T28_Protection,P8_T28_Protection</definedName>
    <definedName name="P12_T28_Protection" localSheetId="9">P1_T28_Protection,P2_T28_Protection,P3_T28_Protection,P4_T28_Protection,P5_T28_Protection,P6_T28_Protection,P7_T28_Protection,P8_T28_Protection</definedName>
    <definedName name="P12_T28_Protection" localSheetId="10">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SCOPE_FULL_LOAD" localSheetId="8" hidden="1">#REF!,#REF!,#REF!,#REF!,#REF!,#REF!</definedName>
    <definedName name="P13_SCOPE_FULL_LOAD" localSheetId="9" hidden="1">#REF!,#REF!,#REF!,#REF!,#REF!,#REF!</definedName>
    <definedName name="P13_SCOPE_FULL_LOAD" localSheetId="10" hidden="1">#REF!,#REF!,#REF!,#REF!,#REF!,#REF!</definedName>
    <definedName name="P13_SCOPE_FULL_LOAD" hidden="1">#REF!,#REF!,#REF!,#REF!,#REF!,#REF!</definedName>
    <definedName name="P13_T1?unit?ТРУБ" localSheetId="8" hidden="1">'Для сайта приложение 1'!P2_T1?unit?ТРУБ,'Для сайта приложение 1'!P3_T1?unit?ТРУБ,'Для сайта приложение 1'!P4_T1?unit?ТРУБ,'Для сайта приложение 1'!P5_T1?unit?ТРУБ,'Для сайта приложение 1'!P6_T1?unit?ТРУБ,'Для сайта приложение 1'!P7_T1?unit?ТРУБ,'Для сайта приложение 1'!P8_T1?unit?ТРУБ,'Для сайта приложение 1'!P9_T1?unit?ТРУБ,'Для сайта приложение 1'!P10_T1?unit?ТРУБ</definedName>
    <definedName name="P13_T1?unit?ТРУБ" localSheetId="9" hidden="1">'Для сайта приложение 2'!P2_T1?unit?ТРУБ,'Для сайта приложение 2'!P3_T1?unit?ТРУБ,'Для сайта приложение 2'!P4_T1?unit?ТРУБ,'Для сайта приложение 2'!P5_T1?unit?ТРУБ,'Для сайта приложение 2'!P6_T1?unit?ТРУБ,'Для сайта приложение 2'!P7_T1?unit?ТРУБ,'Для сайта приложение 2'!P8_T1?unit?ТРУБ,'Для сайта приложение 2'!P9_T1?unit?ТРУБ,'Для сайта приложение 2'!P10_T1?unit?ТРУБ</definedName>
    <definedName name="P13_T1?unit?ТРУБ" localSheetId="10" hidden="1">'Для сайта приложение 3'!P2_T1?unit?ТРУБ,'Для сайта приложение 3'!P3_T1?unit?ТРУБ,'Для сайта приложение 3'!P4_T1?unit?ТРУБ,'Для сайта приложение 3'!P5_T1?unit?ТРУБ,'Для сайта приложение 3'!P6_T1?unit?ТРУБ,'Для сайта приложение 3'!P7_T1?unit?ТРУБ,'Для сайта приложение 3'!P8_T1?unit?ТРУБ,'Для сайта приложение 3'!P9_T1?unit?ТРУБ,'Для сайта приложение 3'!P10_T1?unit?ТРУБ</definedName>
    <definedName name="P13_T1?unit?ТРУБ" hidden="1">'Для сайта приложение 1'!P2_T1?unit?ТРУБ,'Для сайта приложение 1'!P3_T1?unit?ТРУБ,'Для сайта приложение 1'!P4_T1?unit?ТРУБ,'Для сайта приложение 1'!P5_T1?unit?ТРУБ,'Для сайта приложение 1'!P6_T1?unit?ТРУБ,'Для сайта приложение 1'!P7_T1?unit?ТРУБ,'Для сайта приложение 1'!P8_T1?unit?ТРУБ,'Для сайта приложение 1'!P9_T1?unit?ТРУБ,P10_T1?unit?ТРУБ</definedName>
    <definedName name="P13_T1_Protect">[96]перекрестка!$F$114:$H$118,[96]перекрестка!$F$120:$H$124,[96]перекрестка!$F$127:$G$127,[96]перекрестка!$F$128:$H$132,[96]перекрестка!$F$133:$G$133</definedName>
    <definedName name="P14_SCOPE_FULL_LOAD" localSheetId="8" hidden="1">#REF!,#REF!,#REF!,#REF!,#REF!,#REF!</definedName>
    <definedName name="P14_SCOPE_FULL_LOAD" localSheetId="9" hidden="1">#REF!,#REF!,#REF!,#REF!,#REF!,#REF!</definedName>
    <definedName name="P14_SCOPE_FULL_LOAD" localSheetId="10" hidden="1">#REF!,#REF!,#REF!,#REF!,#REF!,#REF!</definedName>
    <definedName name="P14_SCOPE_FULL_LOAD" hidden="1">#REF!,#REF!,#REF!,#REF!,#REF!,#REF!</definedName>
    <definedName name="P14_T1_Protect">[96]перекрестка!$F$134:$H$138,[96]перекрестка!$F$140:$H$144,[96]перекрестка!$F$146:$H$150,[96]перекрестка!$F$152:$H$156,[96]перекрестка!$F$158:$H$162</definedName>
    <definedName name="P15_SCOPE_FULL_LOAD" localSheetId="8" hidden="1">#REF!,#REF!,#REF!,#REF!,#REF!,'Для сайта приложение 1'!P1_SCOPE_FULL_LOAD</definedName>
    <definedName name="P15_SCOPE_FULL_LOAD" localSheetId="9" hidden="1">#REF!,#REF!,#REF!,#REF!,#REF!,'Для сайта приложение 2'!P1_SCOPE_FULL_LOAD</definedName>
    <definedName name="P15_SCOPE_FULL_LOAD" localSheetId="10" hidden="1">#REF!,#REF!,#REF!,#REF!,#REF!,'Для сайта приложение 3'!P1_SCOPE_FULL_LOAD</definedName>
    <definedName name="P15_SCOPE_FULL_LOAD" hidden="1">#REF!,#REF!,#REF!,#REF!,#REF!,P1_SCOPE_FULL_LOAD</definedName>
    <definedName name="P15_T1_Protect" hidden="1">[96]перекрестка!$J$158:$K$162,[96]перекрестка!$J$152:$K$156,[96]перекрестка!$J$146:$K$150,[96]перекрестка!$J$140:$K$144,[96]перекрестка!$J$11</definedName>
    <definedName name="P16_SCOPE_FULL_LOAD" localSheetId="8" hidden="1">'Для сайта приложение 1'!P2_SCOPE_FULL_LOAD,'Для сайта приложение 1'!P3_SCOPE_FULL_LOAD,'Для сайта приложение 1'!P4_SCOPE_FULL_LOAD,'Для сайта приложение 1'!P5_SCOPE_FULL_LOAD,'Для сайта приложение 1'!P6_SCOPE_FULL_LOAD,'Для сайта приложение 1'!P7_SCOPE_FULL_LOAD,'Для сайта приложение 1'!P8_SCOPE_FULL_LOAD</definedName>
    <definedName name="P16_SCOPE_FULL_LOAD" localSheetId="9" hidden="1">'Для сайта приложение 2'!P2_SCOPE_FULL_LOAD,'Для сайта приложение 2'!P3_SCOPE_FULL_LOAD,'Для сайта приложение 2'!P4_SCOPE_FULL_LOAD,'Для сайта приложение 2'!P5_SCOPE_FULL_LOAD,'Для сайта приложение 2'!P6_SCOPE_FULL_LOAD,'Для сайта приложение 2'!P7_SCOPE_FULL_LOAD,'Для сайта приложение 2'!P8_SCOPE_FULL_LOAD</definedName>
    <definedName name="P16_SCOPE_FULL_LOAD" localSheetId="10" hidden="1">'Для сайта приложение 3'!P2_SCOPE_FULL_LOAD,'Для сайта приложение 3'!P3_SCOPE_FULL_LOAD,'Для сайта приложение 3'!P4_SCOPE_FULL_LOAD,'Для сайта приложение 3'!P5_SCOPE_FULL_LOAD,'Для сайта приложение 3'!P6_SCOPE_FULL_LOAD,'Для сайта приложение 3'!P7_SCOPE_FULL_LOAD,'Для сайта приложение 3'!P8_SCOPE_FULL_LOAD</definedName>
    <definedName name="P16_SCOPE_FULL_LOAD" hidden="1">'Для сайта приложение 1'!P2_SCOPE_FULL_LOAD,'Для сайта приложение 1'!P3_SCOPE_FULL_LOAD,'Для сайта приложение 1'!P4_SCOPE_FULL_LOAD,'Для сайта приложение 1'!P5_SCOPE_FULL_LOAD,'Для сайта приложение 1'!P6_SCOPE_FULL_LOAD,'Для сайта приложение 1'!P7_SCOPE_FULL_LOAD,'Для сайта приложение 1'!P8_SCOPE_FULL_LOAD</definedName>
    <definedName name="P16_T1_Protect" hidden="1">[96]перекрестка!$J$12:$K$16,[96]перекрестка!$J$17,[96]перекрестка!$J$18:$K$22,[96]перекрестка!$J$24:$K$28,[96]перекрестка!$J$30:$K$34,[96]перекрестка!$F$23:$G$23</definedName>
    <definedName name="P17_SCOPE_FULL_LOAD" localSheetId="8" hidden="1">'Для сайта приложение 1'!P9_SCOPE_FULL_LOAD,'Для сайта приложение 1'!P10_SCOPE_FULL_LOAD,'Для сайта приложение 1'!P11_SCOPE_FULL_LOAD,'Для сайта приложение 1'!P12_SCOPE_FULL_LOAD,'Для сайта приложение 1'!P13_SCOPE_FULL_LOAD,'Для сайта приложение 1'!P14_SCOPE_FULL_LOAD,'Для сайта приложение 1'!P15_SCOPE_FULL_LOAD</definedName>
    <definedName name="P17_SCOPE_FULL_LOAD" localSheetId="9" hidden="1">'Для сайта приложение 2'!P9_SCOPE_FULL_LOAD,'Для сайта приложение 2'!P10_SCOPE_FULL_LOAD,'Для сайта приложение 2'!P11_SCOPE_FULL_LOAD,'Для сайта приложение 2'!P12_SCOPE_FULL_LOAD,'Для сайта приложение 2'!P13_SCOPE_FULL_LOAD,'Для сайта приложение 2'!P14_SCOPE_FULL_LOAD,'Для сайта приложение 2'!P15_SCOPE_FULL_LOAD</definedName>
    <definedName name="P17_SCOPE_FULL_LOAD" localSheetId="10" hidden="1">'Для сайта приложение 3'!P9_SCOPE_FULL_LOAD,'Для сайта приложение 3'!P10_SCOPE_FULL_LOAD,'Для сайта приложение 3'!P11_SCOPE_FULL_LOAD,'Для сайта приложение 3'!P12_SCOPE_FULL_LOAD,'Для сайта приложение 3'!P13_SCOPE_FULL_LOAD,'Для сайта приложение 3'!P14_SCOPE_FULL_LOAD,'Для сайта приложение 3'!P15_SCOPE_FULL_LOAD</definedName>
    <definedName name="P17_SCOPE_FULL_LOAD" hidden="1">'Для сайта приложение 1'!P9_SCOPE_FULL_LOAD,P10_SCOPE_FULL_LOAD,P11_SCOPE_FULL_LOAD,P12_SCOPE_FULL_LOAD,P13_SCOPE_FULL_LOAD,P14_SCOPE_FULL_LOAD,P15_SCOPE_FULL_LOAD</definedName>
    <definedName name="P17_T1_Protect" hidden="1">[96]перекрестка!$F$29:$G$29,[96]перекрестка!$F$61:$G$61,[96]перекрестка!$F$67:$G$67,[96]перекрестка!$F$101:$G$101,[96]перекрестка!$F$107:$G$107</definedName>
    <definedName name="P18_T1_Protect" localSheetId="8" hidden="1">[96]перекрестка!$F$139:$G$139,[96]перекрестка!$F$145:$G$145,[96]перекрестка!$J$36:$K$40,P1_T1_Protect,P2_T1_Protect,P3_T1_Protect,P4_T1_Protect</definedName>
    <definedName name="P18_T1_Protect" localSheetId="9" hidden="1">[96]перекрестка!$F$139:$G$139,[96]перекрестка!$F$145:$G$145,[96]перекрестка!$J$36:$K$40,P1_T1_Protect,P2_T1_Protect,P3_T1_Protect,P4_T1_Protect</definedName>
    <definedName name="P18_T1_Protect" localSheetId="10" hidden="1">[96]перекрестка!$F$139:$G$139,[96]перекрестка!$F$145:$G$145,[96]перекрестка!$J$36:$K$40,P1_T1_Protect,P2_T1_Protect,P3_T1_Protect,P4_T1_Protect</definedName>
    <definedName name="P18_T1_Protect" hidden="1">[96]перекрестка!$F$139:$G$139,[96]перекрестка!$F$145:$G$145,[96]перекрестка!$J$36:$K$40,P1_T1_Protect,P2_T1_Protect,P3_T1_Protect,P4_T1_Protect</definedName>
    <definedName name="P19_T1_Protect" localSheetId="8" hidden="1">P5_T1_Protect,P6_T1_Protect,P7_T1_Protect,P8_T1_Protect,P9_T1_Protect,P10_T1_Protect,P11_T1_Protect,P12_T1_Protect,P13_T1_Protect,P14_T1_Protect</definedName>
    <definedName name="P19_T1_Protect" localSheetId="9" hidden="1">P5_T1_Protect,P6_T1_Protect,P7_T1_Protect,P8_T1_Protect,P9_T1_Protect,P10_T1_Protect,P11_T1_Protect,P12_T1_Protect,P13_T1_Protect,P14_T1_Protect</definedName>
    <definedName name="P19_T1_Protect" localSheetId="10"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localSheetId="8" hidden="1">P5_T1_Protect,P6_T1_Protect,P7_T1_Protect,P8_T1_Protect,P9_T1_Protect,P10_T1_Protect,P11_T1_Protect,P12_T1_Protect,P13_T1_Protect,P14_T1_Protect</definedName>
    <definedName name="P19_T2_Protect" localSheetId="9" hidden="1">P5_T1_Protect,P6_T1_Protect,P7_T1_Protect,P8_T1_Protect,P9_T1_Protect,P10_T1_Protect,P11_T1_Protect,P12_T1_Protect,P13_T1_Protect,P14_T1_Protect</definedName>
    <definedName name="P19_T2_Protect" localSheetId="10"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2_dip" hidden="1">[91]База!$G$100:$G$116,[91]База!$G$118:$G$123,[91]База!$G$125:$G$126,[91]База!$G$128:$G$131,[91]База!$G$133,[91]База!$G$135:$G$139,[91]База!$G$141</definedName>
    <definedName name="P2_SC_CLR" localSheetId="8" hidden="1">#REF!,#REF!,#REF!,#REF!,#REF!</definedName>
    <definedName name="P2_SC_CLR" localSheetId="9" hidden="1">#REF!,#REF!,#REF!,#REF!,#REF!</definedName>
    <definedName name="P2_SC_CLR" localSheetId="10" hidden="1">#REF!,#REF!,#REF!,#REF!,#REF!</definedName>
    <definedName name="P2_SC_CLR" hidden="1">#REF!,#REF!,#REF!,#REF!,#REF!</definedName>
    <definedName name="P2_SC_PROT1" hidden="1">'[93]Баланс энергии'!#REF!,'[93]Баланс энергии'!#REF!,'[93]Баланс энергии'!#REF!,'[93]Баланс энергии'!#REF!,'[93]Баланс энергии'!#REF!</definedName>
    <definedName name="P2_SC_PROT15" hidden="1">'[93]П.1.20. расшифровка КВЛ 2010'!$A$28:$A$29,'[93]П.1.20. расшифровка КВЛ 2010'!$A$32:$A$33,'[93]П.1.20. расшифровка КВЛ 2010'!$A$36:$A$37</definedName>
    <definedName name="P2_SC_PROT17" hidden="1">'[93]соц характер'!$C$16:$C$19,'[93]соц характер'!$E$16:$F$19,'[93]соц характер'!$C$21,'[93]соц характер'!$E$21:$F$21,'[93]соц характер'!$C$23:$C$24</definedName>
    <definedName name="P2_SC_PROT2" hidden="1">'[93]Баланс мощности'!#REF!,'[93]Баланс мощности'!#REF!,'[93]Баланс мощности'!#REF!,'[93]Баланс мощности'!#REF!,'[93]Баланс мощности'!#REF!</definedName>
    <definedName name="P2_SC_PROT26" hidden="1">'[93]П.1.20. расшифровка КВЛ 2010'!$A$28:$A$29,'[93]П.1.20. расшифровка КВЛ 2010'!$A$32:$A$33,'[93]П.1.20. расшифровка КВЛ 2010'!$A$36:$A$37</definedName>
    <definedName name="P2_SC_PROT7" hidden="1">'[93]П.1.16. оплата труда'!$F$25,'[93]П.1.16. оплата труда'!$D$25,'[93]П.1.16. оплата труда'!$D$22,'[93]П.1.16. оплата труда'!$G$24,'[93]П.1.16. оплата труда'!$F$22</definedName>
    <definedName name="P2_SC22" localSheetId="8" hidden="1">#REF!,#REF!,#REF!,#REF!,#REF!,#REF!,#REF!</definedName>
    <definedName name="P2_SC22" localSheetId="9" hidden="1">#REF!,#REF!,#REF!,#REF!,#REF!,#REF!,#REF!</definedName>
    <definedName name="P2_SC22" localSheetId="10" hidden="1">#REF!,#REF!,#REF!,#REF!,#REF!,#REF!,#REF!</definedName>
    <definedName name="P2_SC22" hidden="1">#REF!,#REF!,#REF!,#REF!,#REF!,#REF!,#REF!</definedName>
    <definedName name="P2_SCOPE_16_PRT">[91]База!$E$38:$I$38,[91]База!$E$41:$I$41,[91]База!$E$45:$I$47,[91]База!$E$49:$I$49,[91]База!$E$53:$I$54,[91]База!$E$56:$I$57,[91]База!$E$59:$I$59,[91]База!$E$9:$I$13</definedName>
    <definedName name="P2_SCOPE_4_PRT" hidden="1">[91]База!$P$25:$S$25,[91]База!$P$27:$S$31,[91]База!$U$14:$X$20,[91]База!$U$23:$X$23,[91]База!$U$25:$X$25,[91]База!$U$27:$X$31,[91]База!$Z$14:$AC$20,[91]База!$Z$23:$AC$23,[91]База!$Z$25:$AC$25</definedName>
    <definedName name="P2_SCOPE_5_PRT" hidden="1">[91]База!$P$25:$S$25,[91]База!$P$27:$S$31,[91]База!$U$14:$X$21,[91]База!$U$23:$X$23,[91]База!$U$25:$X$25,[91]База!$U$27:$X$31,[91]База!$Z$14:$AC$21,[91]База!$Z$23:$AC$23,[91]База!$Z$25:$AC$25</definedName>
    <definedName name="P2_SCOPE_CORR" localSheetId="8" hidden="1">#REF!,#REF!,#REF!,#REF!,#REF!,#REF!,#REF!,#REF!</definedName>
    <definedName name="P2_SCOPE_CORR" localSheetId="9" hidden="1">#REF!,#REF!,#REF!,#REF!,#REF!,#REF!,#REF!,#REF!</definedName>
    <definedName name="P2_SCOPE_CORR" localSheetId="10" hidden="1">#REF!,#REF!,#REF!,#REF!,#REF!,#REF!,#REF!,#REF!</definedName>
    <definedName name="P2_SCOPE_CORR" hidden="1">#REF!,#REF!,#REF!,#REF!,#REF!,#REF!,#REF!,#REF!</definedName>
    <definedName name="P2_SCOPE_F1_PRT" hidden="1">[91]База!$D$56:$E$59,[91]База!$D$34:$E$50,[91]База!$D$32:$E$32,[91]База!$D$23:$E$30</definedName>
    <definedName name="P2_SCOPE_F2_PRT" hidden="1">[91]База!$D$52:$G$54,[91]База!$C$21:$E$42,[91]База!$A$12:$E$12,[91]База!$C$8:$E$11</definedName>
    <definedName name="P2_SCOPE_FULL_LOAD" localSheetId="8" hidden="1">#REF!,#REF!,#REF!,#REF!,#REF!,#REF!</definedName>
    <definedName name="P2_SCOPE_FULL_LOAD" localSheetId="9" hidden="1">#REF!,#REF!,#REF!,#REF!,#REF!,#REF!</definedName>
    <definedName name="P2_SCOPE_FULL_LOAD" localSheetId="10" hidden="1">#REF!,#REF!,#REF!,#REF!,#REF!,#REF!</definedName>
    <definedName name="P2_SCOPE_FULL_LOAD" hidden="1">#REF!,#REF!,#REF!,#REF!,#REF!,#REF!</definedName>
    <definedName name="P2_SCOPE_IND" localSheetId="8" hidden="1">#REF!,#REF!,#REF!,#REF!,#REF!,#REF!</definedName>
    <definedName name="P2_SCOPE_IND" localSheetId="9" hidden="1">#REF!,#REF!,#REF!,#REF!,#REF!,#REF!</definedName>
    <definedName name="P2_SCOPE_IND" localSheetId="10" hidden="1">#REF!,#REF!,#REF!,#REF!,#REF!,#REF!</definedName>
    <definedName name="P2_SCOPE_IND" hidden="1">#REF!,#REF!,#REF!,#REF!,#REF!,#REF!</definedName>
    <definedName name="P2_SCOPE_IND2" localSheetId="8" hidden="1">#REF!,#REF!,#REF!,#REF!,#REF!</definedName>
    <definedName name="P2_SCOPE_IND2" localSheetId="9" hidden="1">#REF!,#REF!,#REF!,#REF!,#REF!</definedName>
    <definedName name="P2_SCOPE_IND2" localSheetId="10" hidden="1">#REF!,#REF!,#REF!,#REF!,#REF!</definedName>
    <definedName name="P2_SCOPE_IND2" hidden="1">#REF!,#REF!,#REF!,#REF!,#REF!</definedName>
    <definedName name="P2_SCOPE_NOTIND" localSheetId="8" hidden="1">#REF!,#REF!,#REF!,#REF!,#REF!,#REF!,#REF!</definedName>
    <definedName name="P2_SCOPE_NOTIND" localSheetId="9" hidden="1">#REF!,#REF!,#REF!,#REF!,#REF!,#REF!,#REF!</definedName>
    <definedName name="P2_SCOPE_NOTIND" localSheetId="10" hidden="1">#REF!,#REF!,#REF!,#REF!,#REF!,#REF!,#REF!</definedName>
    <definedName name="P2_SCOPE_NOTIND" hidden="1">#REF!,#REF!,#REF!,#REF!,#REF!,#REF!,#REF!</definedName>
    <definedName name="P2_SCOPE_NotInd2" localSheetId="8" hidden="1">#REF!,#REF!,#REF!,#REF!,#REF!,#REF!</definedName>
    <definedName name="P2_SCOPE_NotInd2" localSheetId="9" hidden="1">#REF!,#REF!,#REF!,#REF!,#REF!,#REF!</definedName>
    <definedName name="P2_SCOPE_NotInd2" localSheetId="10" hidden="1">#REF!,#REF!,#REF!,#REF!,#REF!,#REF!</definedName>
    <definedName name="P2_SCOPE_NotInd2" hidden="1">#REF!,#REF!,#REF!,#REF!,#REF!,#REF!</definedName>
    <definedName name="P2_SCOPE_NotInd3" localSheetId="8" hidden="1">#REF!,#REF!,#REF!,#REF!,#REF!,#REF!,#REF!</definedName>
    <definedName name="P2_SCOPE_NotInd3" localSheetId="9" hidden="1">#REF!,#REF!,#REF!,#REF!,#REF!,#REF!,#REF!</definedName>
    <definedName name="P2_SCOPE_NotInd3" localSheetId="10" hidden="1">#REF!,#REF!,#REF!,#REF!,#REF!,#REF!,#REF!</definedName>
    <definedName name="P2_SCOPE_NotInd3" hidden="1">#REF!,#REF!,#REF!,#REF!,#REF!,#REF!,#REF!</definedName>
    <definedName name="P2_SCOPE_NotInt" localSheetId="8" hidden="1">#REF!,#REF!,#REF!,#REF!,#REF!,#REF!,#REF!</definedName>
    <definedName name="P2_SCOPE_NotInt" localSheetId="9" hidden="1">#REF!,#REF!,#REF!,#REF!,#REF!,#REF!,#REF!</definedName>
    <definedName name="P2_SCOPE_NotInt" localSheetId="10" hidden="1">#REF!,#REF!,#REF!,#REF!,#REF!,#REF!,#REF!</definedName>
    <definedName name="P2_SCOPE_NotInt" hidden="1">#REF!,#REF!,#REF!,#REF!,#REF!,#REF!,#REF!</definedName>
    <definedName name="P2_SCOPE_PER_PRT" hidden="1">[91]База!$N$14:$N$25,[91]База!$N$27:$N$31,[91]База!$J$27:$K$31,[91]База!$F$27:$H$31,[91]База!$F$33:$H$37</definedName>
    <definedName name="P2_SCOPE_PROT1" hidden="1">'[94]Баланс энергии'!$O$11,'[94]Баланс энергии'!$Q$11:$Q$12,'[94]Баланс энергии'!$T$11,'[94]Баланс энергии'!$V$11:$V$12,'[94]Баланс энергии'!$S$14:$V$17</definedName>
    <definedName name="P2_SCOPE_PROT13" hidden="1">[94]УПХ!#REF!,[94]УПХ!#REF!,[94]УПХ!#REF!,[94]УПХ!#REF!,[94]УПХ!#REF!,[94]УПХ!$C$14:$C$18,[94]УПХ!#REF!,[94]УПХ!#REF!</definedName>
    <definedName name="P2_SCOPE_PROT14" hidden="1">[94]УНПХ!$B$31,[94]УНПХ!#REF!,[94]УНПХ!#REF!,[94]УНПХ!#REF!,[94]УНПХ!#REF!,[94]УНПХ!#REF!,[94]УНПХ!#REF!,[94]УНПХ!#REF!</definedName>
    <definedName name="P2_SCOPE_PROT2" hidden="1">'[94]Баланс мощности'!$G$11:$G$12,'[94]Баланс мощности'!$D$14:$G$17,'[94]Баланс мощности'!$D$20:$G$20,'[94]Баланс мощности'!$D$22:$G$24,'[94]Баланс мощности'!$J$11</definedName>
    <definedName name="P2_SCOPE_PROT22" hidden="1">[94]Страхование!#REF!,[94]Страхование!$C$18:$C$20,[94]Страхование!#REF!,[94]Страхование!$C$23:$C$25,[94]Страхование!#REF!,[94]Страхование!$C$28:$C$30</definedName>
    <definedName name="P2_SCOPE_PROT27" hidden="1">'[94] КВЛ 2017 план'!#REF!,'[94] КВЛ 2017 план'!$A$26:$B$28,'[94] КВЛ 2017 план'!$A$31:$B$33,'[94] КВЛ 2017 план'!$A$36:$B$38,'[94] КВЛ 2017 план'!$A$41:$B$43,'[94] КВЛ 2017 план'!#REF!</definedName>
    <definedName name="P2_SCOPE_PROT5" hidden="1">'[94]Амортизация по уровням напр-я'!$D$10:$F$13,'[94]Амортизация по уровням напр-я'!$I$10:$I$13,'[94]Амортизация по уровням напр-я'!$D$20:$F$23</definedName>
    <definedName name="P2_SCOPE_PROT8" hidden="1">'[94]Оплата труда'!$D$12,'[94]Оплата труда'!#REF!,'[94]Оплата труда'!#REF!,'[94]Оплата труда'!#REF!</definedName>
    <definedName name="P2_SCOPE_SAVE2" localSheetId="8" hidden="1">#REF!,#REF!,#REF!,#REF!,#REF!,#REF!</definedName>
    <definedName name="P2_SCOPE_SAVE2" localSheetId="9" hidden="1">#REF!,#REF!,#REF!,#REF!,#REF!,#REF!</definedName>
    <definedName name="P2_SCOPE_SAVE2" localSheetId="10" hidden="1">#REF!,#REF!,#REF!,#REF!,#REF!,#REF!</definedName>
    <definedName name="P2_SCOPE_SAVE2" hidden="1">#REF!,#REF!,#REF!,#REF!,#REF!,#REF!</definedName>
    <definedName name="P2_SCOPE_SV_PRT" localSheetId="8">#REF!,#REF!,#REF!,#REF!,#REF!,#REF!,#REF!</definedName>
    <definedName name="P2_SCOPE_SV_PRT" localSheetId="9">#REF!,#REF!,#REF!,#REF!,#REF!,#REF!,#REF!</definedName>
    <definedName name="P2_SCOPE_SV_PRT" localSheetId="10">#REF!,#REF!,#REF!,#REF!,#REF!,#REF!,#REF!</definedName>
    <definedName name="P2_SCOPE_SV_PRT">#REF!,#REF!,#REF!,#REF!,#REF!,#REF!,#REF!</definedName>
    <definedName name="P2_SCOPE_TAR_OLD" hidden="1">[95]Свод!$W$8:$W$25,[95]Свод!$W$27:$W$37,[95]Свод!$W$39:$W$51,[95]Свод!$W$53:$W$66,[95]Свод!$W$68:$W$73,[95]Свод!$W$75:$W$89,[95]Свод!$W$91:$W$101</definedName>
    <definedName name="P2_T1?axis?ПРД2?2005" localSheetId="8" hidden="1">#REF!,#REF!,#REF!,#REF!,#REF!,#REF!,#REF!</definedName>
    <definedName name="P2_T1?axis?ПРД2?2005" localSheetId="9" hidden="1">#REF!,#REF!,#REF!,#REF!,#REF!,#REF!,#REF!</definedName>
    <definedName name="P2_T1?axis?ПРД2?2005" localSheetId="10" hidden="1">#REF!,#REF!,#REF!,#REF!,#REF!,#REF!,#REF!</definedName>
    <definedName name="P2_T1?axis?ПРД2?2005" hidden="1">#REF!,#REF!,#REF!,#REF!,#REF!,#REF!,#REF!</definedName>
    <definedName name="P2_T1?axis?ПРД2?2006" localSheetId="8" hidden="1">#REF!,#REF!,#REF!,#REF!,#REF!,#REF!,#REF!</definedName>
    <definedName name="P2_T1?axis?ПРД2?2006" localSheetId="9" hidden="1">#REF!,#REF!,#REF!,#REF!,#REF!,#REF!,#REF!</definedName>
    <definedName name="P2_T1?axis?ПРД2?2006" localSheetId="10" hidden="1">#REF!,#REF!,#REF!,#REF!,#REF!,#REF!,#REF!</definedName>
    <definedName name="P2_T1?axis?ПРД2?2006" hidden="1">#REF!,#REF!,#REF!,#REF!,#REF!,#REF!,#REF!</definedName>
    <definedName name="P2_T1?Data" localSheetId="8" hidden="1">#REF!,#REF!,#REF!,#REF!,#REF!,#REF!,#REF!</definedName>
    <definedName name="P2_T1?Data" localSheetId="9" hidden="1">#REF!,#REF!,#REF!,#REF!,#REF!,#REF!,#REF!</definedName>
    <definedName name="P2_T1?Data" localSheetId="10"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localSheetId="8" hidden="1">#REF!,#REF!,#REF!,#REF!,#REF!,#REF!,#REF!,#REF!,#REF!,#REF!,#REF!</definedName>
    <definedName name="P2_T1?M1" localSheetId="9" hidden="1">#REF!,#REF!,#REF!,#REF!,#REF!,#REF!,#REF!,#REF!,#REF!,#REF!,#REF!</definedName>
    <definedName name="P2_T1?M1" localSheetId="10" hidden="1">#REF!,#REF!,#REF!,#REF!,#REF!,#REF!,#REF!,#REF!,#REF!,#REF!,#REF!</definedName>
    <definedName name="P2_T1?M1" hidden="1">#REF!,#REF!,#REF!,#REF!,#REF!,#REF!,#REF!,#REF!,#REF!,#REF!,#REF!</definedName>
    <definedName name="P2_T1?M2" localSheetId="8" hidden="1">#REF!,#REF!,#REF!,#REF!,#REF!,#REF!,#REF!,#REF!,#REF!,#REF!,#REF!</definedName>
    <definedName name="P2_T1?M2" localSheetId="9" hidden="1">#REF!,#REF!,#REF!,#REF!,#REF!,#REF!,#REF!,#REF!,#REF!,#REF!,#REF!</definedName>
    <definedName name="P2_T1?M2" localSheetId="10" hidden="1">#REF!,#REF!,#REF!,#REF!,#REF!,#REF!,#REF!,#REF!,#REF!,#REF!,#REF!</definedName>
    <definedName name="P2_T1?M2" hidden="1">#REF!,#REF!,#REF!,#REF!,#REF!,#REF!,#REF!,#REF!,#REF!,#REF!,#REF!</definedName>
    <definedName name="P2_T1?unit?ГКАЛ" localSheetId="8" hidden="1">#REF!,#REF!,#REF!,#REF!,#REF!,#REF!,#REF!</definedName>
    <definedName name="P2_T1?unit?ГКАЛ" localSheetId="9" hidden="1">#REF!,#REF!,#REF!,#REF!,#REF!,#REF!,#REF!</definedName>
    <definedName name="P2_T1?unit?ГКАЛ" localSheetId="10" hidden="1">#REF!,#REF!,#REF!,#REF!,#REF!,#REF!,#REF!</definedName>
    <definedName name="P2_T1?unit?ГКАЛ" hidden="1">#REF!,#REF!,#REF!,#REF!,#REF!,#REF!,#REF!</definedName>
    <definedName name="P2_T1?unit?РУБ.ГКАЛ" localSheetId="8" hidden="1">#REF!,#REF!,#REF!,#REF!,#REF!,#REF!,#REF!</definedName>
    <definedName name="P2_T1?unit?РУБ.ГКАЛ" localSheetId="9" hidden="1">#REF!,#REF!,#REF!,#REF!,#REF!,#REF!,#REF!</definedName>
    <definedName name="P2_T1?unit?РУБ.ГКАЛ" localSheetId="10" hidden="1">#REF!,#REF!,#REF!,#REF!,#REF!,#REF!,#REF!</definedName>
    <definedName name="P2_T1?unit?РУБ.ГКАЛ" hidden="1">#REF!,#REF!,#REF!,#REF!,#REF!,#REF!,#REF!</definedName>
    <definedName name="P2_T1?unit?РУБ.ТОНН" localSheetId="8" hidden="1">#REF!,#REF!,#REF!,#REF!,#REF!,#REF!,#REF!,#REF!,#REF!,#REF!,#REF!</definedName>
    <definedName name="P2_T1?unit?РУБ.ТОНН" localSheetId="9" hidden="1">#REF!,#REF!,#REF!,#REF!,#REF!,#REF!,#REF!,#REF!,#REF!,#REF!,#REF!</definedName>
    <definedName name="P2_T1?unit?РУБ.ТОНН" localSheetId="10" hidden="1">#REF!,#REF!,#REF!,#REF!,#REF!,#REF!,#REF!,#REF!,#REF!,#REF!,#REF!</definedName>
    <definedName name="P2_T1?unit?РУБ.ТОНН" hidden="1">#REF!,#REF!,#REF!,#REF!,#REF!,#REF!,#REF!,#REF!,#REF!,#REF!,#REF!</definedName>
    <definedName name="P2_T1?unit?СТР" localSheetId="8" hidden="1">#REF!,#REF!,#REF!,#REF!,#REF!,#REF!,#REF!</definedName>
    <definedName name="P2_T1?unit?СТР" localSheetId="9" hidden="1">#REF!,#REF!,#REF!,#REF!,#REF!,#REF!,#REF!</definedName>
    <definedName name="P2_T1?unit?СТР" localSheetId="10" hidden="1">#REF!,#REF!,#REF!,#REF!,#REF!,#REF!,#REF!</definedName>
    <definedName name="P2_T1?unit?СТР" hidden="1">#REF!,#REF!,#REF!,#REF!,#REF!,#REF!,#REF!</definedName>
    <definedName name="P2_T1?unit?ТОНН" localSheetId="8" hidden="1">#REF!,#REF!,#REF!,#REF!,#REF!,#REF!,#REF!,#REF!,#REF!,#REF!,#REF!</definedName>
    <definedName name="P2_T1?unit?ТОНН" localSheetId="9" hidden="1">#REF!,#REF!,#REF!,#REF!,#REF!,#REF!,#REF!,#REF!,#REF!,#REF!,#REF!</definedName>
    <definedName name="P2_T1?unit?ТОНН" localSheetId="10" hidden="1">#REF!,#REF!,#REF!,#REF!,#REF!,#REF!,#REF!,#REF!,#REF!,#REF!,#REF!</definedName>
    <definedName name="P2_T1?unit?ТОНН" hidden="1">#REF!,#REF!,#REF!,#REF!,#REF!,#REF!,#REF!,#REF!,#REF!,#REF!,#REF!</definedName>
    <definedName name="P2_T1?unit?ТРУБ" localSheetId="8" hidden="1">#REF!,#REF!,#REF!,#REF!,#REF!,#REF!,#REF!</definedName>
    <definedName name="P2_T1?unit?ТРУБ" localSheetId="9" hidden="1">#REF!,#REF!,#REF!,#REF!,#REF!,#REF!,#REF!</definedName>
    <definedName name="P2_T1?unit?ТРУБ" localSheetId="10" hidden="1">#REF!,#REF!,#REF!,#REF!,#REF!,#REF!,#REF!</definedName>
    <definedName name="P2_T1?unit?ТРУБ" hidden="1">#REF!,#REF!,#REF!,#REF!,#REF!,#REF!,#REF!</definedName>
    <definedName name="P2_T1_Protect" hidden="1">[96]перекрестка!$J$68:$K$72,[96]перекрестка!$J$74:$K$78,[96]перекрестка!$J$80:$K$84,[96]перекрестка!$J$89,[96]перекрестка!$J$90:$K$94,[96]перекрестка!$J$95</definedName>
    <definedName name="P2_T17?L4">'[69]29'!$J$9:$J$16,'[69]29'!$M$9:$M$16,'[69]29'!$P$9:$P$16,'[69]29'!$G$44:$G$51,'[69]29'!$J$44:$J$51,'[69]29'!$M$44:$M$51,'[69]29'!$M$35:$M$42,'[69]29'!$P$35:$P$42,'[69]29'!$P$44:$P$51</definedName>
    <definedName name="P2_T17?unit?РУБ.ГКАЛ">'[69]29'!$I$18:$I$25,'[69]29'!$L$9:$L$16,'[69]29'!$L$18:$L$25,'[69]29'!$O$9:$O$16,'[69]29'!$F$35:$F$42,'[69]29'!$I$35:$I$42,'[69]29'!$L$35:$L$42,'[69]29'!$O$35:$O$51</definedName>
    <definedName name="P2_T17?unit?ТГКАЛ">'[69]29'!$J$9:$J$16,'[69]29'!$M$9:$M$16,'[69]29'!$P$9:$P$16,'[69]29'!$M$35:$M$42,'[69]29'!$P$35:$P$42,'[69]29'!$G$44:$G$51,'[69]29'!$J$44:$J$51,'[69]29'!$M$44:$M$51,'[69]29'!$P$44:$P$51</definedName>
    <definedName name="P2_T17_Protection">'[69]29'!$F$19:$G$19,'[69]29'!$F$21:$G$25,'[69]29'!$F$27:$G$27,'[69]29'!$F$29:$G$33,'[69]29'!$F$36:$G$36,'[69]29'!$F$38:$G$42,'[69]29'!$F$45:$G$45,'[69]29'!$F$47:$G$51</definedName>
    <definedName name="P2_T2.1?Protection">'[98]2007 (Min)'!$G$40:$H$42,'[98]2007 (Min)'!$K$40:$L$42,'[98]2007 (Min)'!$O$40:$P$42,'[98]2007 (Min)'!$G$47:$H$47,'[98]2007 (Min)'!$K$47:$L$47</definedName>
    <definedName name="P2_T2.2?Protection">'[98]2007 (Max)'!$G$17:$H$21,'[98]2007 (Max)'!$K$17:$L$21,'[98]2007 (Max)'!$O$17:$P$21,'[98]2007 (Max)'!$G$25:$H$25,'[98]2007 (Max)'!$K$25:$L$25</definedName>
    <definedName name="P2_T21_Protection">'[69]21'!$E$20:$E$22,'[69]21'!$G$20:$K$22,'[69]21'!$M$20:$M$22,'[69]21'!$O$20:$S$22,'[69]21'!$E$26:$E$28,'[69]21'!$G$26:$K$28,'[69]21'!$M$26:$M$28,'[69]21'!$O$26:$S$28</definedName>
    <definedName name="P2_T25_protection">'[69]25'!$L$35:$O$37,'[69]25'!$L$41:$O$42,'[69]25'!$Q$8:$T$21,'[69]25'!$Q$24:$T$28,'[69]25'!$Q$30:$T$33,'[69]25'!$Q$35:$T$37,'[69]25'!$Q$41:$T$42,'[69]25'!$B$35:$B$37</definedName>
    <definedName name="P2_T26_Protection">'[69]26'!$F$34:$I$36,'[69]26'!$K$8:$N$8,'[69]26'!$K$10:$N$11,'[69]26'!$K$13:$N$15,'[69]26'!$K$18:$N$19,'[69]26'!$K$22:$N$24,'[69]26'!$K$26:$N$26,'[69]26'!$K$29:$N$32</definedName>
    <definedName name="P2_T27_Protection">'[69]27'!$F$34:$I$36,'[69]27'!$K$8:$N$8,'[69]27'!$K$10:$N$11,'[69]27'!$K$13:$N$15,'[69]27'!$K$18:$N$19,'[69]27'!$K$22:$N$24,'[69]27'!$K$26:$N$26,'[69]27'!$K$29:$N$32</definedName>
    <definedName name="P2_T28?axis?R?ПЭ">'[69]28'!$D$68:$I$70,'[69]28'!$D$74:$I$76,'[69]28'!$D$80:$I$82,'[69]28'!$D$89:$I$91,'[69]28'!$D$94:$I$96,'[69]28'!$D$100:$I$102,'[69]28'!$D$106:$I$108,'[69]28'!$D$115:$I$117</definedName>
    <definedName name="P2_T28?axis?R?ПЭ?">'[69]28'!$B$68:$B$70,'[69]28'!$B$74:$B$76,'[69]28'!$B$80:$B$82,'[69]28'!$B$89:$B$91,'[69]28'!$B$94:$B$96,'[69]28'!$B$100:$B$102,'[69]28'!$B$106:$B$108,'[69]28'!$B$115:$B$117</definedName>
    <definedName name="P2_T28_Protection">'[69]28'!$B$126:$B$128,'[69]28'!$B$132:$B$134,'[69]28'!$B$141:$B$143,'[69]28'!$B$146:$B$148,'[69]28'!$B$152:$B$154,'[69]28'!$B$158:$B$160,'[69]28'!$B$167:$B$169</definedName>
    <definedName name="P2_T4_Protect" hidden="1">'[96]4'!$Q$22:$T$22,'[96]4'!$Q$24:$T$28,'[96]4'!$V$24:$Y$28,'[96]4'!$V$22:$Y$22,'[96]4'!$V$20:$Y$20,'[96]4'!$V$11:$Y$17,'[96]4'!$AA$11:$AD$17,'[96]4'!$AA$20:$AD$20,'[96]4'!$AA$22:$AD$22</definedName>
    <definedName name="P3_dip" hidden="1">[91]База!$G$143:$G$145,[91]База!$G$214:$G$217,[91]База!$G$219:$G$224,[91]База!$G$226,[91]База!$G$228,[91]База!$G$230,[91]База!$G$232,[91]База!$G$197:$G$212</definedName>
    <definedName name="P3_SC_PROT1" hidden="1">'[93]Баланс энергии'!#REF!,'[93]Баланс энергии'!#REF!,'[93]Баланс энергии'!#REF!,'[93]Баланс энергии'!#REF!,'[93]Баланс энергии'!#REF!</definedName>
    <definedName name="P3_SC_PROT15" hidden="1">'[93]П.1.20. расшифровка КВЛ 2010'!$B$42,'[93]П.1.20. расшифровка КВЛ 2010'!$C$36:$G$37,'[93]П.1.20. расшифровка КВЛ 2010'!$C$32:$G$33</definedName>
    <definedName name="P3_SC_PROT2" hidden="1">'[93]Баланс мощности'!#REF!,'[93]Баланс мощности'!#REF!,'[93]Баланс мощности'!#REF!,'[93]Баланс мощности'!#REF!,'[93]Баланс мощности'!#REF!</definedName>
    <definedName name="P3_SC_PROT26" hidden="1">'[93]П.1.20. расшифровка КВЛ 2010'!$B$42,'[93]П.1.20. расшифровка КВЛ 2010'!$C$36:$G$37,'[93]П.1.20. расшифровка КВЛ 2010'!$C$32:$G$33</definedName>
    <definedName name="P3_SC_PROT7" hidden="1">'[93]П.1.16. оплата труда'!$G$21,'[93]П.1.16. оплата труда'!$F$19,'[93]П.1.16. оплата труда'!$D$19,'[93]П.1.16. оплата труда'!$G$18,'[93]П.1.16. оплата труда'!$F$16</definedName>
    <definedName name="P3_SC22" localSheetId="8" hidden="1">#REF!,#REF!,#REF!,#REF!,#REF!,#REF!</definedName>
    <definedName name="P3_SC22" localSheetId="9" hidden="1">#REF!,#REF!,#REF!,#REF!,#REF!,#REF!</definedName>
    <definedName name="P3_SC22" localSheetId="10" hidden="1">#REF!,#REF!,#REF!,#REF!,#REF!,#REF!</definedName>
    <definedName name="P3_SC22" hidden="1">#REF!,#REF!,#REF!,#REF!,#REF!,#REF!</definedName>
    <definedName name="P3_SCOPE_F1_PRT" hidden="1">[91]База!$E$16:$E$17,[91]База!$C$4:$D$4,[91]База!$C$7:$E$10,[91]База!$A$11:$E$11</definedName>
    <definedName name="P3_SCOPE_FULL_LOAD" localSheetId="8" hidden="1">#REF!,#REF!,#REF!,#REF!,#REF!,#REF!</definedName>
    <definedName name="P3_SCOPE_FULL_LOAD" localSheetId="9" hidden="1">#REF!,#REF!,#REF!,#REF!,#REF!,#REF!</definedName>
    <definedName name="P3_SCOPE_FULL_LOAD" localSheetId="10" hidden="1">#REF!,#REF!,#REF!,#REF!,#REF!,#REF!</definedName>
    <definedName name="P3_SCOPE_FULL_LOAD" hidden="1">#REF!,#REF!,#REF!,#REF!,#REF!,#REF!</definedName>
    <definedName name="P3_SCOPE_IND" localSheetId="8" hidden="1">#REF!,#REF!,#REF!,#REF!,#REF!</definedName>
    <definedName name="P3_SCOPE_IND" localSheetId="9" hidden="1">#REF!,#REF!,#REF!,#REF!,#REF!</definedName>
    <definedName name="P3_SCOPE_IND" localSheetId="10" hidden="1">#REF!,#REF!,#REF!,#REF!,#REF!</definedName>
    <definedName name="P3_SCOPE_IND" hidden="1">#REF!,#REF!,#REF!,#REF!,#REF!</definedName>
    <definedName name="P3_SCOPE_IND2" localSheetId="8" hidden="1">#REF!,#REF!,#REF!,#REF!,#REF!</definedName>
    <definedName name="P3_SCOPE_IND2" localSheetId="9" hidden="1">#REF!,#REF!,#REF!,#REF!,#REF!</definedName>
    <definedName name="P3_SCOPE_IND2" localSheetId="10" hidden="1">#REF!,#REF!,#REF!,#REF!,#REF!</definedName>
    <definedName name="P3_SCOPE_IND2" hidden="1">#REF!,#REF!,#REF!,#REF!,#REF!</definedName>
    <definedName name="P3_SCOPE_NOTIND" localSheetId="8" hidden="1">#REF!,#REF!,#REF!,#REF!,#REF!,#REF!,#REF!</definedName>
    <definedName name="P3_SCOPE_NOTIND" localSheetId="9" hidden="1">#REF!,#REF!,#REF!,#REF!,#REF!,#REF!,#REF!</definedName>
    <definedName name="P3_SCOPE_NOTIND" localSheetId="10" hidden="1">#REF!,#REF!,#REF!,#REF!,#REF!,#REF!,#REF!</definedName>
    <definedName name="P3_SCOPE_NOTIND" hidden="1">#REF!,#REF!,#REF!,#REF!,#REF!,#REF!,#REF!</definedName>
    <definedName name="P3_SCOPE_NotInd2" localSheetId="8" hidden="1">#REF!,#REF!,#REF!,#REF!,#REF!,#REF!,#REF!</definedName>
    <definedName name="P3_SCOPE_NotInd2" localSheetId="9" hidden="1">#REF!,#REF!,#REF!,#REF!,#REF!,#REF!,#REF!</definedName>
    <definedName name="P3_SCOPE_NotInd2" localSheetId="10" hidden="1">#REF!,#REF!,#REF!,#REF!,#REF!,#REF!,#REF!</definedName>
    <definedName name="P3_SCOPE_NotInd2" hidden="1">#REF!,#REF!,#REF!,#REF!,#REF!,#REF!,#REF!</definedName>
    <definedName name="P3_SCOPE_NotInt" localSheetId="8" hidden="1">#REF!,#REF!,#REF!,#REF!,#REF!,#REF!</definedName>
    <definedName name="P3_SCOPE_NotInt" localSheetId="9" hidden="1">#REF!,#REF!,#REF!,#REF!,#REF!,#REF!</definedName>
    <definedName name="P3_SCOPE_NotInt" localSheetId="10" hidden="1">#REF!,#REF!,#REF!,#REF!,#REF!,#REF!</definedName>
    <definedName name="P3_SCOPE_NotInt" hidden="1">#REF!,#REF!,#REF!,#REF!,#REF!,#REF!</definedName>
    <definedName name="P3_SCOPE_PER_PRT" hidden="1">[91]База!$J$33:$K$37,[91]База!$N$33:$N$37,[91]База!$F$39:$H$43,[91]База!$J$39:$K$43,[91]База!$N$39:$N$43</definedName>
    <definedName name="P3_SCOPE_PROT1" hidden="1">'[94]Баланс энергии'!$S$19:$V$20,'[94]Баланс энергии'!$S$22:$V$24,'[94]Баланс энергии'!$N$22:$Q$24,'[94]Баланс энергии'!$N$19:$Q$20,'[94]Баланс энергии'!$N$14:$Q$17</definedName>
    <definedName name="P3_SCOPE_PROT14" hidden="1">[94]УНПХ!#REF!,[94]УНПХ!#REF!,[94]УНПХ!#REF!,[94]УНПХ!#REF!,[94]УНПХ!#REF!,[94]УНПХ!#REF!,[94]УНПХ!#REF!,[94]УНПХ!$D$19,[94]УНПХ!$B$19</definedName>
    <definedName name="P3_SCOPE_PROT2" hidden="1">'[94]Баланс мощности'!$L$11:$L$12,'[94]Баланс мощности'!$I$14:$L$17,'[94]Баланс мощности'!$I$20:$L$20,'[94]Баланс мощности'!$I$22:$L$24,'[94]Баланс мощности'!$O$11</definedName>
    <definedName name="P3_SCOPE_PROT8" hidden="1">'[94]Оплата труда'!#REF!,'[94]Оплата труда'!#REF!,'[94]Оплата труда'!#REF!,'[94]Оплата труда'!#REF!,'[94]Оплата труда'!#REF!</definedName>
    <definedName name="P3_SCOPE_SV_PRT" localSheetId="8">#REF!,#REF!,#REF!,#REF!,#REF!,#REF!,#REF!</definedName>
    <definedName name="P3_SCOPE_SV_PRT" localSheetId="9">#REF!,#REF!,#REF!,#REF!,#REF!,#REF!,#REF!</definedName>
    <definedName name="P3_SCOPE_SV_PRT" localSheetId="10">#REF!,#REF!,#REF!,#REF!,#REF!,#REF!,#REF!</definedName>
    <definedName name="P3_SCOPE_SV_PRT">#REF!,#REF!,#REF!,#REF!,#REF!,#REF!,#REF!</definedName>
    <definedName name="P3_T1?axis?ПРД2?2005" localSheetId="8" hidden="1">#REF!,#REF!,#REF!,#REF!,#REF!,#REF!,#REF!</definedName>
    <definedName name="P3_T1?axis?ПРД2?2005" localSheetId="9" hidden="1">#REF!,#REF!,#REF!,#REF!,#REF!,#REF!,#REF!</definedName>
    <definedName name="P3_T1?axis?ПРД2?2005" localSheetId="10" hidden="1">#REF!,#REF!,#REF!,#REF!,#REF!,#REF!,#REF!</definedName>
    <definedName name="P3_T1?axis?ПРД2?2005" hidden="1">#REF!,#REF!,#REF!,#REF!,#REF!,#REF!,#REF!</definedName>
    <definedName name="P3_T1?axis?ПРД2?2006" localSheetId="8" hidden="1">#REF!,#REF!,#REF!,#REF!,#REF!,#REF!,#REF!</definedName>
    <definedName name="P3_T1?axis?ПРД2?2006" localSheetId="9" hidden="1">#REF!,#REF!,#REF!,#REF!,#REF!,#REF!,#REF!</definedName>
    <definedName name="P3_T1?axis?ПРД2?2006" localSheetId="10"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localSheetId="8" hidden="1">#REF!,#REF!,#REF!,#REF!,#REF!,#REF!,#REF!,'Для сайта приложение 1'!P1_T1?L1.1.2</definedName>
    <definedName name="P3_T1?L1.1.2" localSheetId="9" hidden="1">#REF!,#REF!,#REF!,#REF!,#REF!,#REF!,#REF!,'Для сайта приложение 2'!P1_T1?L1.1.2</definedName>
    <definedName name="P3_T1?L1.1.2" localSheetId="10" hidden="1">#REF!,#REF!,#REF!,#REF!,#REF!,#REF!,#REF!,'Для сайта приложение 3'!P1_T1?L1.1.2</definedName>
    <definedName name="P3_T1?L1.1.2" hidden="1">#REF!,#REF!,#REF!,#REF!,#REF!,#REF!,#REF!,P1_T1?L1.1.2</definedName>
    <definedName name="P3_T1?L1.1.2.1" localSheetId="8" hidden="1">#REF!,#REF!,#REF!,#REF!,#REF!,#REF!,#REF!</definedName>
    <definedName name="P3_T1?L1.1.2.1" localSheetId="9" hidden="1">#REF!,#REF!,#REF!,#REF!,#REF!,#REF!,#REF!</definedName>
    <definedName name="P3_T1?L1.1.2.1" localSheetId="10" hidden="1">#REF!,#REF!,#REF!,#REF!,#REF!,#REF!,#REF!</definedName>
    <definedName name="P3_T1?L1.1.2.1" hidden="1">#REF!,#REF!,#REF!,#REF!,#REF!,#REF!,#REF!</definedName>
    <definedName name="P3_T1?L1.1.2.1.1" localSheetId="8" hidden="1">#REF!,#REF!,#REF!,#REF!,#REF!,#REF!,#REF!</definedName>
    <definedName name="P3_T1?L1.1.2.1.1" localSheetId="9" hidden="1">#REF!,#REF!,#REF!,#REF!,#REF!,#REF!,#REF!</definedName>
    <definedName name="P3_T1?L1.1.2.1.1" localSheetId="10" hidden="1">#REF!,#REF!,#REF!,#REF!,#REF!,#REF!,#REF!</definedName>
    <definedName name="P3_T1?L1.1.2.1.1" hidden="1">#REF!,#REF!,#REF!,#REF!,#REF!,#REF!,#REF!</definedName>
    <definedName name="P3_T1?L1.1.2.1.2" localSheetId="8" hidden="1">#REF!,#REF!,#REF!,#REF!,#REF!,#REF!,#REF!</definedName>
    <definedName name="P3_T1?L1.1.2.1.2" localSheetId="9" hidden="1">#REF!,#REF!,#REF!,#REF!,#REF!,#REF!,#REF!</definedName>
    <definedName name="P3_T1?L1.1.2.1.2" localSheetId="10"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localSheetId="8" hidden="1">#REF!,#REF!,#REF!,#REF!,#REF!,#REF!,#REF!,#REF!,#REF!,#REF!,#REF!</definedName>
    <definedName name="P3_T1?M1" localSheetId="9" hidden="1">#REF!,#REF!,#REF!,#REF!,#REF!,#REF!,#REF!,#REF!,#REF!,#REF!,#REF!</definedName>
    <definedName name="P3_T1?M1" localSheetId="10" hidden="1">#REF!,#REF!,#REF!,#REF!,#REF!,#REF!,#REF!,#REF!,#REF!,#REF!,#REF!</definedName>
    <definedName name="P3_T1?M1" hidden="1">#REF!,#REF!,#REF!,#REF!,#REF!,#REF!,#REF!,#REF!,#REF!,#REF!,#REF!</definedName>
    <definedName name="P3_T1?M2" localSheetId="8" hidden="1">#REF!,#REF!,#REF!,#REF!,#REF!,#REF!,#REF!,#REF!,#REF!,#REF!,#REF!</definedName>
    <definedName name="P3_T1?M2" localSheetId="9" hidden="1">#REF!,#REF!,#REF!,#REF!,#REF!,#REF!,#REF!,#REF!,#REF!,#REF!,#REF!</definedName>
    <definedName name="P3_T1?M2" localSheetId="10" hidden="1">#REF!,#REF!,#REF!,#REF!,#REF!,#REF!,#REF!,#REF!,#REF!,#REF!,#REF!</definedName>
    <definedName name="P3_T1?M2" hidden="1">#REF!,#REF!,#REF!,#REF!,#REF!,#REF!,#REF!,#REF!,#REF!,#REF!,#REF!</definedName>
    <definedName name="P3_T1?unit?ГКАЛ" localSheetId="8" hidden="1">#REF!,#REF!,#REF!,#REF!,#REF!,#REF!,#REF!</definedName>
    <definedName name="P3_T1?unit?ГКАЛ" localSheetId="9" hidden="1">#REF!,#REF!,#REF!,#REF!,#REF!,#REF!,#REF!</definedName>
    <definedName name="P3_T1?unit?ГКАЛ" localSheetId="10" hidden="1">#REF!,#REF!,#REF!,#REF!,#REF!,#REF!,#REF!</definedName>
    <definedName name="P3_T1?unit?ГКАЛ" hidden="1">#REF!,#REF!,#REF!,#REF!,#REF!,#REF!,#REF!</definedName>
    <definedName name="P3_T1?unit?РУБ.ГКАЛ" localSheetId="8" hidden="1">#REF!,#REF!,#REF!,#REF!,#REF!,#REF!,#REF!</definedName>
    <definedName name="P3_T1?unit?РУБ.ГКАЛ" localSheetId="9" hidden="1">#REF!,#REF!,#REF!,#REF!,#REF!,#REF!,#REF!</definedName>
    <definedName name="P3_T1?unit?РУБ.ГКАЛ" localSheetId="10" hidden="1">#REF!,#REF!,#REF!,#REF!,#REF!,#REF!,#REF!</definedName>
    <definedName name="P3_T1?unit?РУБ.ГКАЛ" hidden="1">#REF!,#REF!,#REF!,#REF!,#REF!,#REF!,#REF!</definedName>
    <definedName name="P3_T1?unit?РУБ.ТОНН" localSheetId="8" hidden="1">#REF!,#REF!,#REF!,#REF!,#REF!,#REF!,#REF!,#REF!,#REF!,#REF!,#REF!</definedName>
    <definedName name="P3_T1?unit?РУБ.ТОНН" localSheetId="9" hidden="1">#REF!,#REF!,#REF!,#REF!,#REF!,#REF!,#REF!,#REF!,#REF!,#REF!,#REF!</definedName>
    <definedName name="P3_T1?unit?РУБ.ТОНН" localSheetId="10" hidden="1">#REF!,#REF!,#REF!,#REF!,#REF!,#REF!,#REF!,#REF!,#REF!,#REF!,#REF!</definedName>
    <definedName name="P3_T1?unit?РУБ.ТОНН" hidden="1">#REF!,#REF!,#REF!,#REF!,#REF!,#REF!,#REF!,#REF!,#REF!,#REF!,#REF!</definedName>
    <definedName name="P3_T1?unit?СТР" localSheetId="8" hidden="1">#REF!,#REF!,#REF!,#REF!,#REF!,#REF!,#REF!</definedName>
    <definedName name="P3_T1?unit?СТР" localSheetId="9" hidden="1">#REF!,#REF!,#REF!,#REF!,#REF!,#REF!,#REF!</definedName>
    <definedName name="P3_T1?unit?СТР" localSheetId="10" hidden="1">#REF!,#REF!,#REF!,#REF!,#REF!,#REF!,#REF!</definedName>
    <definedName name="P3_T1?unit?СТР" hidden="1">#REF!,#REF!,#REF!,#REF!,#REF!,#REF!,#REF!</definedName>
    <definedName name="P3_T1?unit?ТОНН" localSheetId="8" hidden="1">#REF!,#REF!,#REF!,#REF!,#REF!,#REF!,#REF!,#REF!,#REF!,#REF!,#REF!</definedName>
    <definedName name="P3_T1?unit?ТОНН" localSheetId="9" hidden="1">#REF!,#REF!,#REF!,#REF!,#REF!,#REF!,#REF!,#REF!,#REF!,#REF!,#REF!</definedName>
    <definedName name="P3_T1?unit?ТОНН" localSheetId="10" hidden="1">#REF!,#REF!,#REF!,#REF!,#REF!,#REF!,#REF!,#REF!,#REF!,#REF!,#REF!</definedName>
    <definedName name="P3_T1?unit?ТОНН" hidden="1">#REF!,#REF!,#REF!,#REF!,#REF!,#REF!,#REF!,#REF!,#REF!,#REF!,#REF!</definedName>
    <definedName name="P3_T1?unit?ТРУБ" localSheetId="8" hidden="1">#REF!,#REF!,#REF!,#REF!,#REF!,#REF!,#REF!</definedName>
    <definedName name="P3_T1?unit?ТРУБ" localSheetId="9" hidden="1">#REF!,#REF!,#REF!,#REF!,#REF!,#REF!,#REF!</definedName>
    <definedName name="P3_T1?unit?ТРУБ" localSheetId="10" hidden="1">#REF!,#REF!,#REF!,#REF!,#REF!,#REF!,#REF!</definedName>
    <definedName name="P3_T1?unit?ТРУБ" hidden="1">#REF!,#REF!,#REF!,#REF!,#REF!,#REF!,#REF!</definedName>
    <definedName name="P3_T1_Protect" hidden="1">[96]перекрестка!$J$96:$K$100,[96]перекрестка!$J$102:$K$106,[96]перекрестка!$J$108:$K$112,[96]перекрестка!$J$114:$K$118,[96]перекрестка!$J$120:$K$124</definedName>
    <definedName name="P3_T17_Protection">'[69]29'!$F$53:$G$53,'[69]29'!$F$55:$G$59,'[69]29'!$I$55:$J$59,'[69]29'!$I$53:$J$53,'[69]29'!$I$47:$J$51,'[69]29'!$I$45:$J$45,'[69]29'!$I$38:$J$42,'[69]29'!$I$36:$J$36</definedName>
    <definedName name="P3_T2.2?Protection">'[98]2007 (Max)'!$O$27:$P$31,'[98]2007 (Max)'!$G$34:$H$35,'[98]2007 (Max)'!$K$34:$L$35,'[98]2007 (Max)'!$O$34:$P$35,'[98]2007 (Max)'!$G$38:$H$38</definedName>
    <definedName name="P3_T21_Protection" localSheetId="8">'[69]21'!$E$31:$E$33,'[69]21'!$G$31:$K$33,'[69]21'!$B$14:$B$16,'[69]21'!$B$20:$B$22,'[69]21'!$B$26:$B$28,'[69]21'!$B$31:$B$33,'[69]21'!$M$31:$M$33,P1_T21_Protection</definedName>
    <definedName name="P3_T21_Protection" localSheetId="9">'[69]21'!$E$31:$E$33,'[69]21'!$G$31:$K$33,'[69]21'!$B$14:$B$16,'[69]21'!$B$20:$B$22,'[69]21'!$B$26:$B$28,'[69]21'!$B$31:$B$33,'[69]21'!$M$31:$M$33,P1_T21_Protection</definedName>
    <definedName name="P3_T21_Protection" localSheetId="10">'[69]21'!$E$31:$E$33,'[69]21'!$G$31:$K$33,'[69]21'!$B$14:$B$16,'[69]21'!$B$20:$B$22,'[69]21'!$B$26:$B$28,'[69]21'!$B$31:$B$33,'[69]21'!$M$31:$M$33,P1_T21_Protection</definedName>
    <definedName name="P3_T21_Protection">'[69]21'!$E$31:$E$33,'[69]21'!$G$31:$K$33,'[69]21'!$B$14:$B$16,'[69]21'!$B$20:$B$22,'[69]21'!$B$26:$B$28,'[69]21'!$B$31:$B$33,'[69]21'!$M$31:$M$33,P1_T21_Protection</definedName>
    <definedName name="P3_T27_Protection">'[69]27'!$K$34:$N$36,'[69]27'!$P$8:$S$8,'[69]27'!$P$10:$S$11,'[69]27'!$P$13:$S$15,'[69]27'!$P$18:$S$19,'[69]27'!$P$22:$S$24,'[69]27'!$P$26:$S$26,'[69]27'!$P$29:$S$32</definedName>
    <definedName name="P3_T28?axis?R?ПЭ">'[69]28'!$D$120:$I$122,'[69]28'!$D$126:$I$128,'[69]28'!$D$132:$I$134,'[69]28'!$D$141:$I$143,'[69]28'!$D$146:$I$148,'[69]28'!$D$152:$I$154,'[69]28'!$D$158:$I$160</definedName>
    <definedName name="P3_T28?axis?R?ПЭ?">'[69]28'!$B$120:$B$122,'[69]28'!$B$126:$B$128,'[69]28'!$B$132:$B$134,'[69]28'!$B$141:$B$143,'[69]28'!$B$146:$B$148,'[69]28'!$B$152:$B$154,'[69]28'!$B$158:$B$160</definedName>
    <definedName name="P3_T28_Protection">'[69]28'!$B$172:$B$174,'[69]28'!$B$178:$B$180,'[69]28'!$B$184:$B$186,'[69]28'!$B$193:$B$195,'[69]28'!$B$198:$B$200,'[69]28'!$B$204:$B$206,'[69]28'!$B$210:$B$212</definedName>
    <definedName name="P4_dip" hidden="1">[91]База!$G$70:$G$75,[91]База!$G$77:$G$78,[91]База!$G$80:$G$83,[91]База!$G$85,[91]База!$G$87:$G$91,[91]База!$G$93,[91]База!$G$95:$G$97,[91]База!$G$52:$G$68</definedName>
    <definedName name="P4_SC_PROT1" hidden="1">'[93]Баланс энергии'!#REF!,'[93]Баланс энергии'!#REF!,'[93]Баланс энергии'!#REF!,'[93]Баланс энергии'!#REF!,'[93]Баланс энергии'!#REF!</definedName>
    <definedName name="P4_SC_PROT15" hidden="1">'[93]П.1.20. расшифровка КВЛ 2010'!$C$28:$G$29,'[93]П.1.20. расшифровка КВЛ 2010'!$C$24:$G$25,'[93]П.1.20. расшифровка КВЛ 2010'!$C$20:$G$21</definedName>
    <definedName name="P4_SC_PROT2" hidden="1">'[93]Баланс мощности'!#REF!,'[93]Баланс мощности'!#REF!,'[93]Баланс мощности'!#REF!,'[93]Баланс мощности'!#REF!,'[93]Баланс мощности'!#REF!</definedName>
    <definedName name="P4_SC_PROT26" hidden="1">'[93]П.1.20. расшифровка КВЛ 2010'!$C$28:$G$29,'[93]П.1.20. расшифровка КВЛ 2010'!$C$24:$G$25,'[93]П.1.20. расшифровка КВЛ 2010'!$C$20:$G$21</definedName>
    <definedName name="P4_SC_PROT7" hidden="1">'[93]П.1.16. оплата труда'!$D$16,'[93]П.1.16. оплата труда'!$D$13,'[93]П.1.16. оплата труда'!$F$13,'[93]П.1.16. оплата труда'!$G$15,'[93]П.1.16. оплата труда'!$G$12</definedName>
    <definedName name="P4_SCOPE_F1_PRT" hidden="1">[91]База!$C$13:$E$13,[91]База!$A$14:$E$14,[91]База!$C$23:$C$50,[91]База!$C$54:$C$95</definedName>
    <definedName name="P4_SCOPE_FULL_LOAD" localSheetId="8" hidden="1">#REF!,#REF!,#REF!,#REF!,#REF!,#REF!</definedName>
    <definedName name="P4_SCOPE_FULL_LOAD" localSheetId="9" hidden="1">#REF!,#REF!,#REF!,#REF!,#REF!,#REF!</definedName>
    <definedName name="P4_SCOPE_FULL_LOAD" localSheetId="10" hidden="1">#REF!,#REF!,#REF!,#REF!,#REF!,#REF!</definedName>
    <definedName name="P4_SCOPE_FULL_LOAD" hidden="1">#REF!,#REF!,#REF!,#REF!,#REF!,#REF!</definedName>
    <definedName name="P4_SCOPE_IND" localSheetId="8" hidden="1">#REF!,#REF!,#REF!,#REF!,#REF!</definedName>
    <definedName name="P4_SCOPE_IND" localSheetId="9" hidden="1">#REF!,#REF!,#REF!,#REF!,#REF!</definedName>
    <definedName name="P4_SCOPE_IND" localSheetId="10" hidden="1">#REF!,#REF!,#REF!,#REF!,#REF!</definedName>
    <definedName name="P4_SCOPE_IND" hidden="1">#REF!,#REF!,#REF!,#REF!,#REF!</definedName>
    <definedName name="P4_SCOPE_IND2" localSheetId="8" hidden="1">#REF!,#REF!,#REF!,#REF!,#REF!,#REF!</definedName>
    <definedName name="P4_SCOPE_IND2" localSheetId="9" hidden="1">#REF!,#REF!,#REF!,#REF!,#REF!,#REF!</definedName>
    <definedName name="P4_SCOPE_IND2" localSheetId="10" hidden="1">#REF!,#REF!,#REF!,#REF!,#REF!,#REF!</definedName>
    <definedName name="P4_SCOPE_IND2" hidden="1">#REF!,#REF!,#REF!,#REF!,#REF!,#REF!</definedName>
    <definedName name="P4_SCOPE_NOTIND" localSheetId="8" hidden="1">#REF!,#REF!,#REF!,#REF!,#REF!,#REF!,#REF!</definedName>
    <definedName name="P4_SCOPE_NOTIND" localSheetId="9" hidden="1">#REF!,#REF!,#REF!,#REF!,#REF!,#REF!,#REF!</definedName>
    <definedName name="P4_SCOPE_NOTIND" localSheetId="10" hidden="1">#REF!,#REF!,#REF!,#REF!,#REF!,#REF!,#REF!</definedName>
    <definedName name="P4_SCOPE_NOTIND" hidden="1">#REF!,#REF!,#REF!,#REF!,#REF!,#REF!,#REF!</definedName>
    <definedName name="P4_SCOPE_NotInd2" localSheetId="8" hidden="1">#REF!,#REF!,#REF!,#REF!,#REF!,#REF!,#REF!</definedName>
    <definedName name="P4_SCOPE_NotInd2" localSheetId="9" hidden="1">#REF!,#REF!,#REF!,#REF!,#REF!,#REF!,#REF!</definedName>
    <definedName name="P4_SCOPE_NotInd2" localSheetId="10" hidden="1">#REF!,#REF!,#REF!,#REF!,#REF!,#REF!,#REF!</definedName>
    <definedName name="P4_SCOPE_NotInd2" hidden="1">#REF!,#REF!,#REF!,#REF!,#REF!,#REF!,#REF!</definedName>
    <definedName name="P4_SCOPE_PER_PRT" hidden="1">[91]База!$F$45:$H$49,[91]База!$J$45:$K$49,[91]База!$N$45:$N$49,[91]База!$F$53:$G$64,[91]База!$H$54:$H$58</definedName>
    <definedName name="P4_SCOPE_PROT1" hidden="1">'[94]Баланс энергии'!$I$14:$L$17,'[94]Баланс энергии'!$I$19:$L$20,'[94]Баланс энергии'!$I$22:$L$24,'[94]Баланс энергии'!#REF!,'[94]Баланс энергии'!#REF!</definedName>
    <definedName name="P4_SCOPE_PROT14" hidden="1">[94]УНПХ!#REF!,[94]УНПХ!#REF!,[94]УНПХ!$B$14,[94]УНПХ!#REF!,[94]УНПХ!$D$14,[94]УНПХ!#REF!,[94]УНПХ!#REF!,[94]УНПХ!$D$7,[94]УНПХ!#REF!</definedName>
    <definedName name="P4_SCOPE_PROT2" hidden="1">'[94]Баланс мощности'!$Q$11:$Q$12,'[94]Баланс мощности'!$N$14:$Q$17,'[94]Баланс мощности'!$N$20:$Q$20,'[94]Баланс мощности'!$N$22:$Q$24,'[94]Баланс мощности'!#REF!</definedName>
    <definedName name="P4_SCOPE_PROT8" hidden="1">'[94]Оплата труда'!#REF!,'[94]Оплата труда'!#REF!,'[94]Оплата труда'!#REF!,'[94]Оплата труда'!#REF!,'[94]Оплата труда'!#REF!</definedName>
    <definedName name="P4_T1?Data" localSheetId="8" hidden="1">#REF!,#REF!,#REF!,#REF!,#REF!,#REF!,#REF!</definedName>
    <definedName name="P4_T1?Data" localSheetId="9" hidden="1">#REF!,#REF!,#REF!,#REF!,#REF!,#REF!,#REF!</definedName>
    <definedName name="P4_T1?Data" localSheetId="10" hidden="1">#REF!,#REF!,#REF!,#REF!,#REF!,#REF!,#REF!</definedName>
    <definedName name="P4_T1?Data" hidden="1">#REF!,#REF!,#REF!,#REF!,#REF!,#REF!,#REF!</definedName>
    <definedName name="P4_T1?unit?ГКАЛ" localSheetId="8" hidden="1">#REF!,#REF!,#REF!,#REF!,#REF!,#REF!,#REF!</definedName>
    <definedName name="P4_T1?unit?ГКАЛ" localSheetId="9" hidden="1">#REF!,#REF!,#REF!,#REF!,#REF!,#REF!,#REF!</definedName>
    <definedName name="P4_T1?unit?ГКАЛ" localSheetId="10" hidden="1">#REF!,#REF!,#REF!,#REF!,#REF!,#REF!,#REF!</definedName>
    <definedName name="P4_T1?unit?ГКАЛ" hidden="1">#REF!,#REF!,#REF!,#REF!,#REF!,#REF!,#REF!</definedName>
    <definedName name="P4_T1?unit?РУБ.ГКАЛ" localSheetId="8" hidden="1">#REF!,#REF!,#REF!,#REF!,#REF!,#REF!,#REF!</definedName>
    <definedName name="P4_T1?unit?РУБ.ГКАЛ" localSheetId="9" hidden="1">#REF!,#REF!,#REF!,#REF!,#REF!,#REF!,#REF!</definedName>
    <definedName name="P4_T1?unit?РУБ.ГКАЛ" localSheetId="10" hidden="1">#REF!,#REF!,#REF!,#REF!,#REF!,#REF!,#REF!</definedName>
    <definedName name="P4_T1?unit?РУБ.ГКАЛ" hidden="1">#REF!,#REF!,#REF!,#REF!,#REF!,#REF!,#REF!</definedName>
    <definedName name="P4_T1?unit?РУБ.ТОНН" localSheetId="8" hidden="1">#REF!,#REF!,#REF!,#REF!,#REF!,#REF!,#REF!,#REF!,#REF!,#REF!,#REF!</definedName>
    <definedName name="P4_T1?unit?РУБ.ТОНН" localSheetId="9" hidden="1">#REF!,#REF!,#REF!,#REF!,#REF!,#REF!,#REF!,#REF!,#REF!,#REF!,#REF!</definedName>
    <definedName name="P4_T1?unit?РУБ.ТОНН" localSheetId="10" hidden="1">#REF!,#REF!,#REF!,#REF!,#REF!,#REF!,#REF!,#REF!,#REF!,#REF!,#REF!</definedName>
    <definedName name="P4_T1?unit?РУБ.ТОНН" hidden="1">#REF!,#REF!,#REF!,#REF!,#REF!,#REF!,#REF!,#REF!,#REF!,#REF!,#REF!</definedName>
    <definedName name="P4_T1?unit?СТР" localSheetId="8" hidden="1">#REF!,#REF!,#REF!,#REF!,#REF!,#REF!,#REF!</definedName>
    <definedName name="P4_T1?unit?СТР" localSheetId="9" hidden="1">#REF!,#REF!,#REF!,#REF!,#REF!,#REF!,#REF!</definedName>
    <definedName name="P4_T1?unit?СТР" localSheetId="10" hidden="1">#REF!,#REF!,#REF!,#REF!,#REF!,#REF!,#REF!</definedName>
    <definedName name="P4_T1?unit?СТР" hidden="1">#REF!,#REF!,#REF!,#REF!,#REF!,#REF!,#REF!</definedName>
    <definedName name="P4_T1?unit?ТОНН" localSheetId="8" hidden="1">#REF!,#REF!,#REF!,#REF!,#REF!,#REF!,#REF!,#REF!,#REF!,#REF!,#REF!</definedName>
    <definedName name="P4_T1?unit?ТОНН" localSheetId="9" hidden="1">#REF!,#REF!,#REF!,#REF!,#REF!,#REF!,#REF!,#REF!,#REF!,#REF!,#REF!</definedName>
    <definedName name="P4_T1?unit?ТОНН" localSheetId="10" hidden="1">#REF!,#REF!,#REF!,#REF!,#REF!,#REF!,#REF!,#REF!,#REF!,#REF!,#REF!</definedName>
    <definedName name="P4_T1?unit?ТОНН" hidden="1">#REF!,#REF!,#REF!,#REF!,#REF!,#REF!,#REF!,#REF!,#REF!,#REF!,#REF!</definedName>
    <definedName name="P4_T1?unit?ТРУБ" localSheetId="8" hidden="1">#REF!,#REF!,#REF!,#REF!,#REF!,#REF!,#REF!</definedName>
    <definedName name="P4_T1?unit?ТРУБ" localSheetId="9" hidden="1">#REF!,#REF!,#REF!,#REF!,#REF!,#REF!,#REF!</definedName>
    <definedName name="P4_T1?unit?ТРУБ" localSheetId="10" hidden="1">#REF!,#REF!,#REF!,#REF!,#REF!,#REF!,#REF!</definedName>
    <definedName name="P4_T1?unit?ТРУБ" hidden="1">#REF!,#REF!,#REF!,#REF!,#REF!,#REF!,#REF!</definedName>
    <definedName name="P4_T1_Protect" hidden="1">[96]перекрестка!$J$127,[96]перекрестка!$J$128:$K$132,[96]перекрестка!$J$133,[96]перекрестка!$J$134:$K$138,[96]перекрестка!$N$11:$N$22,[96]перекрестка!$N$24:$N$28</definedName>
    <definedName name="P4_T17_Protection">'[69]29'!$I$29:$J$33,'[69]29'!$I$27:$J$27,'[69]29'!$I$21:$J$25,'[69]29'!$I$19:$J$19,'[69]29'!$I$12:$J$16,'[69]29'!$I$10:$J$10,'[69]29'!$L$10:$M$10,'[69]29'!$L$12:$M$16</definedName>
    <definedName name="P4_T2.1?Protection">'[98]2007 (Min)'!$G$14:$H$15,'[98]2007 (Min)'!$K$14:$L$15,'[98]2007 (Min)'!$O$14:$P$15,'[98]2007 (Min)'!$G$17:$H$21,'[98]2007 (Min)'!$K$17:$L$21</definedName>
    <definedName name="P4_T2.2?Protection">'[98]2007 (Max)'!$K$40:$L$42,'[98]2007 (Max)'!$O$40:$P$42,'[98]2007 (Max)'!$G$47:$H$47,'[98]2007 (Max)'!$K$47:$L$47,'[98]2007 (Max)'!$O$47:$P$47</definedName>
    <definedName name="P4_T28?axis?R?ПЭ">'[69]28'!$D$167:$I$169,'[69]28'!$D$172:$I$174,'[69]28'!$D$178:$I$180,'[69]28'!$D$184:$I$186,'[69]28'!$D$193:$I$195,'[69]28'!$D$198:$I$200,'[69]28'!$D$204:$I$206</definedName>
    <definedName name="P4_T28?axis?R?ПЭ?">'[69]28'!$B$167:$B$169,'[69]28'!$B$172:$B$174,'[69]28'!$B$178:$B$180,'[69]28'!$B$184:$B$186,'[69]28'!$B$193:$B$195,'[69]28'!$B$198:$B$200,'[69]28'!$B$204:$B$206</definedName>
    <definedName name="P4_T28_Protection">'[69]28'!$B$219:$B$221,'[69]28'!$B$224:$B$226,'[69]28'!$B$230:$B$232,'[69]28'!$B$236:$B$238,'[69]28'!$B$245:$B$247,'[69]28'!$B$250:$B$252,'[69]28'!$B$256:$B$258</definedName>
    <definedName name="p4610450" localSheetId="8">#REF!</definedName>
    <definedName name="p4610450" localSheetId="9">#REF!</definedName>
    <definedName name="p4610450" localSheetId="10">#REF!</definedName>
    <definedName name="p4610450">#REF!</definedName>
    <definedName name="p4611450" localSheetId="8">#REF!</definedName>
    <definedName name="p4611450" localSheetId="9">#REF!</definedName>
    <definedName name="p4611450" localSheetId="10">#REF!</definedName>
    <definedName name="p4611450">#REF!</definedName>
    <definedName name="p4612450">#REF!</definedName>
    <definedName name="p4710611">#REF!</definedName>
    <definedName name="p4711611">#REF!</definedName>
    <definedName name="p4712611">#REF!</definedName>
    <definedName name="P5_SC_PROT1" hidden="1">'[93]Баланс энергии'!#REF!,'[93]Баланс энергии'!#REF!,'[93]Баланс энергии'!#REF!,'[93]Баланс энергии'!#REF!,'[93]Баланс энергии'!#REF!</definedName>
    <definedName name="P5_SC_PROT15" hidden="1">'[93]П.1.20. расшифровка КВЛ 2010'!$C$16:$G$17,'[93]П.1.20. расшифровка КВЛ 2010'!$C$12:$G$13,'[93]П.1.20. расшифровка КВЛ 2010'!$A$4:$G$4</definedName>
    <definedName name="P5_SC_PROT26" hidden="1">'[93]П.1.20. расшифровка КВЛ 2010'!$C$16:$G$17,'[93]П.1.20. расшифровка КВЛ 2010'!$C$12:$G$13,'[93]П.1.20. расшифровка КВЛ 2010'!$A$4:$G$4</definedName>
    <definedName name="P5_SC_PROT7" hidden="1">'[93]П.1.16. оплата труда'!$F$10:$G$10,'[93]П.1.16. оплата труда'!$D$10,'[93]П.1.16. оплата труда'!$C$8:$G$8,'[93]П.1.16. оплата труда'!$C$29:$C$30,P1_SC_PROT7</definedName>
    <definedName name="P5_SCOPE_FULL_LOAD" localSheetId="8" hidden="1">#REF!,#REF!,#REF!,#REF!,#REF!,#REF!</definedName>
    <definedName name="P5_SCOPE_FULL_LOAD" localSheetId="9" hidden="1">#REF!,#REF!,#REF!,#REF!,#REF!,#REF!</definedName>
    <definedName name="P5_SCOPE_FULL_LOAD" localSheetId="10" hidden="1">#REF!,#REF!,#REF!,#REF!,#REF!,#REF!</definedName>
    <definedName name="P5_SCOPE_FULL_LOAD" hidden="1">#REF!,#REF!,#REF!,#REF!,#REF!,#REF!</definedName>
    <definedName name="P5_SCOPE_IND" hidden="1">'[100]2008 -2010'!$H$51:$I$52,'[100]2008 -2010'!$R$51:$S$52,'[100]2008 -2010'!$AB$51:$AC$52,'[100]2008 -2010'!$I$58,'[100]2008 -2010'!$S$58,'[100]2008 -2010'!$AC$58</definedName>
    <definedName name="P5_SCOPE_IND2" hidden="1">'[100]2008 -2010'!$H$51:$I$52,'[100]2008 -2010'!$R$51:$S$52,'[100]2008 -2010'!$AB$51:$AC$52,'[100]2008 -2010'!$H$58:$I$58,'[100]2008 -2010'!$R$58:$S$58</definedName>
    <definedName name="P5_SCOPE_NOTIND" localSheetId="8" hidden="1">#REF!,#REF!,#REF!,#REF!,#REF!,#REF!,#REF!</definedName>
    <definedName name="P5_SCOPE_NOTIND" localSheetId="9" hidden="1">#REF!,#REF!,#REF!,#REF!,#REF!,#REF!,#REF!</definedName>
    <definedName name="P5_SCOPE_NOTIND" localSheetId="10" hidden="1">#REF!,#REF!,#REF!,#REF!,#REF!,#REF!,#REF!</definedName>
    <definedName name="P5_SCOPE_NOTIND" hidden="1">#REF!,#REF!,#REF!,#REF!,#REF!,#REF!,#REF!</definedName>
    <definedName name="P5_SCOPE_NotInd2" localSheetId="8" hidden="1">#REF!,#REF!,#REF!,#REF!,#REF!,#REF!,#REF!</definedName>
    <definedName name="P5_SCOPE_NotInd2" localSheetId="9" hidden="1">#REF!,#REF!,#REF!,#REF!,#REF!,#REF!,#REF!</definedName>
    <definedName name="P5_SCOPE_NotInd2" localSheetId="10" hidden="1">#REF!,#REF!,#REF!,#REF!,#REF!,#REF!,#REF!</definedName>
    <definedName name="P5_SCOPE_NotInd2" hidden="1">#REF!,#REF!,#REF!,#REF!,#REF!,#REF!,#REF!</definedName>
    <definedName name="P5_SCOPE_PER_PRT">[91]База!$H$60:$H$64,[91]База!$J$53:$J$64,[91]База!$K$54:$K$58,[91]База!$K$60:$K$64,[91]База!$N$53:$N$64</definedName>
    <definedName name="P5_SCOPE_PROT1" hidden="1">'[94]Баланс энергии'!#REF!,'[94]Баланс энергии'!#REF!,'[94]Баланс энергии'!#REF!,'[94]Баланс энергии'!#REF!,'[94]Баланс энергии'!#REF!</definedName>
    <definedName name="P5_SCOPE_PROT2" hidden="1">'[94]Баланс мощности'!#REF!,'[94]Баланс мощности'!#REF!,'[94]Баланс мощности'!#REF!,'[94]Баланс мощности'!#REF!,'[94]Баланс мощности'!#REF!</definedName>
    <definedName name="P5_SCOPE_PROT8" hidden="1">'[94]Оплата труда'!#REF!,'[94]Оплата труда'!#REF!,'[94]Оплата труда'!#REF!,'[94]Оплата труда'!#REF!,'[94]Оплата труда'!#REF!</definedName>
    <definedName name="P5_T1?Data" localSheetId="8" hidden="1">#REF!,#REF!,#REF!,#REF!,#REF!,#REF!,#REF!</definedName>
    <definedName name="P5_T1?Data" localSheetId="9" hidden="1">#REF!,#REF!,#REF!,#REF!,#REF!,#REF!,#REF!</definedName>
    <definedName name="P5_T1?Data" localSheetId="10" hidden="1">#REF!,#REF!,#REF!,#REF!,#REF!,#REF!,#REF!</definedName>
    <definedName name="P5_T1?Data" hidden="1">#REF!,#REF!,#REF!,#REF!,#REF!,#REF!,#REF!</definedName>
    <definedName name="P5_T1?unit?ГКАЛ" localSheetId="8" hidden="1">#REF!,#REF!,#REF!,#REF!,#REF!,#REF!,#REF!</definedName>
    <definedName name="P5_T1?unit?ГКАЛ" localSheetId="9" hidden="1">#REF!,#REF!,#REF!,#REF!,#REF!,#REF!,#REF!</definedName>
    <definedName name="P5_T1?unit?ГКАЛ" localSheetId="10" hidden="1">#REF!,#REF!,#REF!,#REF!,#REF!,#REF!,#REF!</definedName>
    <definedName name="P5_T1?unit?ГКАЛ" hidden="1">#REF!,#REF!,#REF!,#REF!,#REF!,#REF!,#REF!</definedName>
    <definedName name="P5_T1?unit?РУБ.ГКАЛ" localSheetId="8" hidden="1">#REF!,#REF!,#REF!,#REF!,#REF!,#REF!,#REF!</definedName>
    <definedName name="P5_T1?unit?РУБ.ГКАЛ" localSheetId="9" hidden="1">#REF!,#REF!,#REF!,#REF!,#REF!,#REF!,#REF!</definedName>
    <definedName name="P5_T1?unit?РУБ.ГКАЛ" localSheetId="10" hidden="1">#REF!,#REF!,#REF!,#REF!,#REF!,#REF!,#REF!</definedName>
    <definedName name="P5_T1?unit?РУБ.ГКАЛ" hidden="1">#REF!,#REF!,#REF!,#REF!,#REF!,#REF!,#REF!</definedName>
    <definedName name="P5_T1?unit?РУБ.ТОНН" localSheetId="8" hidden="1">#REF!,#REF!,#REF!,#REF!,#REF!,#REF!,'Для сайта приложение 1'!P1_T1?unit?РУБ.ТОНН,'Для сайта приложение 1'!P2_T1?unit?РУБ.ТОНН,'Для сайта приложение 1'!P3_T1?unit?РУБ.ТОНН</definedName>
    <definedName name="P5_T1?unit?РУБ.ТОНН" localSheetId="9" hidden="1">#REF!,#REF!,#REF!,#REF!,#REF!,#REF!,'Для сайта приложение 2'!P1_T1?unit?РУБ.ТОНН,'Для сайта приложение 2'!P2_T1?unit?РУБ.ТОНН,'Для сайта приложение 2'!P3_T1?unit?РУБ.ТОНН</definedName>
    <definedName name="P5_T1?unit?РУБ.ТОНН" localSheetId="10" hidden="1">#REF!,#REF!,#REF!,#REF!,#REF!,#REF!,'Для сайта приложение 3'!P1_T1?unit?РУБ.ТОНН,'Для сайта приложение 3'!P2_T1?unit?РУБ.ТОНН,'Для сайта приложение 3'!P3_T1?unit?РУБ.ТОНН</definedName>
    <definedName name="P5_T1?unit?РУБ.ТОНН" hidden="1">#REF!,#REF!,#REF!,#REF!,#REF!,#REF!,P1_T1?unit?РУБ.ТОНН,P2_T1?unit?РУБ.ТОНН,P3_T1?unit?РУБ.ТОНН</definedName>
    <definedName name="P5_T1?unit?СТР" localSheetId="8" hidden="1">#REF!,#REF!,#REF!,#REF!,#REF!,#REF!,#REF!</definedName>
    <definedName name="P5_T1?unit?СТР" localSheetId="9" hidden="1">#REF!,#REF!,#REF!,#REF!,#REF!,#REF!,#REF!</definedName>
    <definedName name="P5_T1?unit?СТР" localSheetId="10" hidden="1">#REF!,#REF!,#REF!,#REF!,#REF!,#REF!,#REF!</definedName>
    <definedName name="P5_T1?unit?СТР" hidden="1">#REF!,#REF!,#REF!,#REF!,#REF!,#REF!,#REF!</definedName>
    <definedName name="P5_T1?unit?ТРУБ" localSheetId="8" hidden="1">#REF!,#REF!,#REF!,#REF!,#REF!,#REF!,#REF!</definedName>
    <definedName name="P5_T1?unit?ТРУБ" localSheetId="9" hidden="1">#REF!,#REF!,#REF!,#REF!,#REF!,#REF!,#REF!</definedName>
    <definedName name="P5_T1?unit?ТРУБ" localSheetId="10" hidden="1">#REF!,#REF!,#REF!,#REF!,#REF!,#REF!,#REF!</definedName>
    <definedName name="P5_T1?unit?ТРУБ" hidden="1">#REF!,#REF!,#REF!,#REF!,#REF!,#REF!,#REF!</definedName>
    <definedName name="P5_T1_Protect">[96]перекрестка!$N$30:$N$34,[96]перекрестка!$N$36:$N$40,[96]перекрестка!$N$42:$N$46,[96]перекрестка!$N$49:$N$60,[96]перекрестка!$N$62:$N$66</definedName>
    <definedName name="P5_T17_Protection">'[69]29'!$L$19:$M$19,'[69]29'!$L$21:$M$27,'[69]29'!$L$29:$M$33,'[69]29'!$L$36:$M$36,'[69]29'!$L$38:$M$42,'[69]29'!$L$45:$M$45,'[69]29'!$O$10:$P$10,'[69]29'!$O$12:$P$16</definedName>
    <definedName name="P5_T2.1?Protection">'[98]2007 (Min)'!$G$25:$H$25,'[98]2007 (Min)'!$K$25:$L$25,'[98]2007 (Min)'!$O$25:$P$25,'[98]2007 (Min)'!$G$27:$H$31,'[98]2007 (Min)'!$K$27:$L$31</definedName>
    <definedName name="P5_T28?axis?R?ПЭ">'[69]28'!$D$210:$I$212,'[69]28'!$D$219:$I$221,'[69]28'!$D$224:$I$226,'[69]28'!$D$230:$I$232,'[69]28'!$D$236:$I$238,'[69]28'!$D$245:$I$247,'[69]28'!$D$250:$I$252</definedName>
    <definedName name="P5_T28?axis?R?ПЭ?">'[69]28'!$B$210:$B$212,'[69]28'!$B$219:$B$221,'[69]28'!$B$224:$B$226,'[69]28'!$B$230:$B$232,'[69]28'!$B$236:$B$238,'[69]28'!$B$245:$B$247,'[69]28'!$B$250:$B$252</definedName>
    <definedName name="P5_T28_Protection">'[69]28'!$B$262:$B$264,'[69]28'!$B$271:$B$273,'[69]28'!$B$276:$B$278,'[69]28'!$B$282:$B$284,'[69]28'!$B$288:$B$291,'[69]28'!$B$11:$B$13,'[69]28'!$B$16:$B$18,'[69]28'!$B$22:$B$24</definedName>
    <definedName name="P6_SC_PROT1" hidden="1">'[93]Баланс энергии'!#REF!,'[93]Баланс энергии'!#REF!,'[93]Баланс энергии'!#REF!,'[93]Баланс энергии'!$B$8:$B$9,P1_SC_PROT1,P2_SC_PROT1</definedName>
    <definedName name="P6_SCOPE_FULL_LOAD" localSheetId="8" hidden="1">#REF!,#REF!,#REF!,#REF!,#REF!,#REF!</definedName>
    <definedName name="P6_SCOPE_FULL_LOAD" localSheetId="9" hidden="1">#REF!,#REF!,#REF!,#REF!,#REF!,#REF!</definedName>
    <definedName name="P6_SCOPE_FULL_LOAD" localSheetId="10" hidden="1">#REF!,#REF!,#REF!,#REF!,#REF!,#REF!</definedName>
    <definedName name="P6_SCOPE_FULL_LOAD" hidden="1">#REF!,#REF!,#REF!,#REF!,#REF!,#REF!</definedName>
    <definedName name="P6_SCOPE_NOTIND" localSheetId="8" hidden="1">#REF!,#REF!,#REF!,#REF!,#REF!,#REF!,#REF!</definedName>
    <definedName name="P6_SCOPE_NOTIND" localSheetId="9" hidden="1">#REF!,#REF!,#REF!,#REF!,#REF!,#REF!,#REF!</definedName>
    <definedName name="P6_SCOPE_NOTIND" localSheetId="10" hidden="1">#REF!,#REF!,#REF!,#REF!,#REF!,#REF!,#REF!</definedName>
    <definedName name="P6_SCOPE_NOTIND" hidden="1">#REF!,#REF!,#REF!,#REF!,#REF!,#REF!,#REF!</definedName>
    <definedName name="P6_SCOPE_NotInd2" localSheetId="8" hidden="1">#REF!,#REF!,#REF!,#REF!,#REF!,#REF!,#REF!</definedName>
    <definedName name="P6_SCOPE_NotInd2" localSheetId="9" hidden="1">#REF!,#REF!,#REF!,#REF!,#REF!,#REF!,#REF!</definedName>
    <definedName name="P6_SCOPE_NotInd2" localSheetId="10" hidden="1">#REF!,#REF!,#REF!,#REF!,#REF!,#REF!,#REF!</definedName>
    <definedName name="P6_SCOPE_NotInd2" hidden="1">#REF!,#REF!,#REF!,#REF!,#REF!,#REF!,#REF!</definedName>
    <definedName name="P6_SCOPE_PER_PRT">[91]База!$F$66:$H$70,[91]База!$J$66:$K$70,[91]База!$N$66:$N$70,[91]База!$F$72:$H$76,[91]База!$J$72:$K$76</definedName>
    <definedName name="P6_SCOPE_PROT1" hidden="1">'[94]Баланс энергии'!#REF!,'[94]Баланс энергии'!#REF!,'[94]Баланс энергии'!$A$39:$B$41,'[94]Баланс энергии'!#REF!,P1_SCOPE_PROT1,P2_SCOPE_PROT1</definedName>
    <definedName name="P6_SCOPE_PROT8" hidden="1">'[94]Оплата труда'!#REF!,'[94]Оплата труда'!#REF!,'[94]Оплата труда'!#REF!,'[94]Оплата труда'!#REF!</definedName>
    <definedName name="P6_T1?Data" localSheetId="8" hidden="1">#REF!,#REF!,#REF!,#REF!,#REF!,#REF!,#REF!</definedName>
    <definedName name="P6_T1?Data" localSheetId="9" hidden="1">#REF!,#REF!,#REF!,#REF!,#REF!,#REF!,#REF!</definedName>
    <definedName name="P6_T1?Data" localSheetId="10" hidden="1">#REF!,#REF!,#REF!,#REF!,#REF!,#REF!,#REF!</definedName>
    <definedName name="P6_T1?Data" hidden="1">#REF!,#REF!,#REF!,#REF!,#REF!,#REF!,#REF!</definedName>
    <definedName name="P6_T1?unit?ГКАЛ" localSheetId="8" hidden="1">#REF!,#REF!,#REF!,#REF!,#REF!,#REF!,#REF!</definedName>
    <definedName name="P6_T1?unit?ГКАЛ" localSheetId="9" hidden="1">#REF!,#REF!,#REF!,#REF!,#REF!,#REF!,#REF!</definedName>
    <definedName name="P6_T1?unit?ГКАЛ" localSheetId="10" hidden="1">#REF!,#REF!,#REF!,#REF!,#REF!,#REF!,#REF!</definedName>
    <definedName name="P6_T1?unit?ГКАЛ" hidden="1">#REF!,#REF!,#REF!,#REF!,#REF!,#REF!,#REF!</definedName>
    <definedName name="P6_T1?unit?РУБ.ГКАЛ" localSheetId="8" hidden="1">#REF!,#REF!,#REF!,#REF!,#REF!,#REF!,#REF!</definedName>
    <definedName name="P6_T1?unit?РУБ.ГКАЛ" localSheetId="9" hidden="1">#REF!,#REF!,#REF!,#REF!,#REF!,#REF!,#REF!</definedName>
    <definedName name="P6_T1?unit?РУБ.ГКАЛ" localSheetId="10" hidden="1">#REF!,#REF!,#REF!,#REF!,#REF!,#REF!,#REF!</definedName>
    <definedName name="P6_T1?unit?РУБ.ГКАЛ" hidden="1">#REF!,#REF!,#REF!,#REF!,#REF!,#REF!,#REF!</definedName>
    <definedName name="P6_T1?unit?СТР" localSheetId="8" hidden="1">#REF!,#REF!,#REF!,#REF!,#REF!,#REF!,#REF!,'Для сайта приложение 1'!P1_T1?unit?СТР</definedName>
    <definedName name="P6_T1?unit?СТР" localSheetId="9" hidden="1">#REF!,#REF!,#REF!,#REF!,#REF!,#REF!,#REF!,'Для сайта приложение 2'!P1_T1?unit?СТР</definedName>
    <definedName name="P6_T1?unit?СТР" localSheetId="10" hidden="1">#REF!,#REF!,#REF!,#REF!,#REF!,#REF!,#REF!,'Для сайта приложение 3'!P1_T1?unit?СТР</definedName>
    <definedName name="P6_T1?unit?СТР" hidden="1">#REF!,#REF!,#REF!,#REF!,#REF!,#REF!,#REF!,P1_T1?unit?СТР</definedName>
    <definedName name="P6_T1?unit?ТРУБ" localSheetId="8" hidden="1">#REF!,#REF!,#REF!,#REF!,#REF!,#REF!,#REF!</definedName>
    <definedName name="P6_T1?unit?ТРУБ" localSheetId="9" hidden="1">#REF!,#REF!,#REF!,#REF!,#REF!,#REF!,#REF!</definedName>
    <definedName name="P6_T1?unit?ТРУБ" localSheetId="10" hidden="1">#REF!,#REF!,#REF!,#REF!,#REF!,#REF!,#REF!</definedName>
    <definedName name="P6_T1?unit?ТРУБ" hidden="1">#REF!,#REF!,#REF!,#REF!,#REF!,#REF!,#REF!</definedName>
    <definedName name="P6_T1_Protect">[96]перекрестка!$N$68:$N$72,[96]перекрестка!$N$74:$N$78,[96]перекрестка!$N$80:$N$84,[96]перекрестка!$N$89:$N$100,[96]перекрестка!$N$102:$N$106</definedName>
    <definedName name="P6_T17_Protection" localSheetId="8">'[69]29'!$O$19:$P$19,'[69]29'!$O$21:$P$25,'[69]29'!$O$27:$P$27,'[69]29'!$O$29:$P$33,'[69]29'!$O$36:$P$36,'[69]29'!$O$38:$P$42,'[69]29'!$O$45:$P$45,P1_T17_Protection</definedName>
    <definedName name="P6_T17_Protection" localSheetId="9">'[69]29'!$O$19:$P$19,'[69]29'!$O$21:$P$25,'[69]29'!$O$27:$P$27,'[69]29'!$O$29:$P$33,'[69]29'!$O$36:$P$36,'[69]29'!$O$38:$P$42,'[69]29'!$O$45:$P$45,P1_T17_Protection</definedName>
    <definedName name="P6_T17_Protection" localSheetId="10">'[69]29'!$O$19:$P$19,'[69]29'!$O$21:$P$25,'[69]29'!$O$27:$P$27,'[69]29'!$O$29:$P$33,'[69]29'!$O$36:$P$36,'[69]29'!$O$38:$P$42,'[69]29'!$O$45:$P$45,P1_T17_Protection</definedName>
    <definedName name="P6_T17_Protection">'[69]29'!$O$19:$P$19,'[69]29'!$O$21:$P$25,'[69]29'!$O$27:$P$27,'[69]29'!$O$29:$P$33,'[69]29'!$O$36:$P$36,'[69]29'!$O$38:$P$42,'[69]29'!$O$45:$P$45,P1_T17_Protection</definedName>
    <definedName name="P6_T2.1?Protection" localSheetId="8">P1_T2.1?Protection</definedName>
    <definedName name="P6_T2.1?Protection" localSheetId="9">P1_T2.1?Protection</definedName>
    <definedName name="P6_T2.1?Protection" localSheetId="10">P1_T2.1?Protection</definedName>
    <definedName name="P6_T2.1?Protection">P1_T2.1?Protection</definedName>
    <definedName name="P6_T28?axis?R?ПЭ" localSheetId="8">'[69]28'!$D$256:$I$258,'[69]28'!$D$262:$I$264,'[69]28'!$D$271:$I$273,'[69]28'!$D$276:$I$278,'[69]28'!$D$282:$I$284,'[69]28'!$D$288:$I$291,'[69]28'!$D$11:$I$13,P1_T28?axis?R?ПЭ</definedName>
    <definedName name="P6_T28?axis?R?ПЭ" localSheetId="9">'[69]28'!$D$256:$I$258,'[69]28'!$D$262:$I$264,'[69]28'!$D$271:$I$273,'[69]28'!$D$276:$I$278,'[69]28'!$D$282:$I$284,'[69]28'!$D$288:$I$291,'[69]28'!$D$11:$I$13,P1_T28?axis?R?ПЭ</definedName>
    <definedName name="P6_T28?axis?R?ПЭ" localSheetId="10">'[69]28'!$D$256:$I$258,'[69]28'!$D$262:$I$264,'[69]28'!$D$271:$I$273,'[69]28'!$D$276:$I$278,'[69]28'!$D$282:$I$284,'[69]28'!$D$288:$I$291,'[69]28'!$D$11:$I$13,P1_T28?axis?R?ПЭ</definedName>
    <definedName name="P6_T28?axis?R?ПЭ">'[69]28'!$D$256:$I$258,'[69]28'!$D$262:$I$264,'[69]28'!$D$271:$I$273,'[69]28'!$D$276:$I$278,'[69]28'!$D$282:$I$284,'[69]28'!$D$288:$I$291,'[69]28'!$D$11:$I$13,P1_T28?axis?R?ПЭ</definedName>
    <definedName name="P6_T28?axis?R?ПЭ?" localSheetId="8">'[69]28'!$B$256:$B$258,'[69]28'!$B$262:$B$264,'[69]28'!$B$271:$B$273,'[69]28'!$B$276:$B$278,'[69]28'!$B$282:$B$284,'[69]28'!$B$288:$B$291,'[69]28'!$B$11:$B$13,P1_T28?axis?R?ПЭ?</definedName>
    <definedName name="P6_T28?axis?R?ПЭ?" localSheetId="9">'[69]28'!$B$256:$B$258,'[69]28'!$B$262:$B$264,'[69]28'!$B$271:$B$273,'[69]28'!$B$276:$B$278,'[69]28'!$B$282:$B$284,'[69]28'!$B$288:$B$291,'[69]28'!$B$11:$B$13,P1_T28?axis?R?ПЭ?</definedName>
    <definedName name="P6_T28?axis?R?ПЭ?" localSheetId="10">'[69]28'!$B$256:$B$258,'[69]28'!$B$262:$B$264,'[69]28'!$B$271:$B$273,'[69]28'!$B$276:$B$278,'[69]28'!$B$282:$B$284,'[69]28'!$B$288:$B$291,'[69]28'!$B$11:$B$13,P1_T28?axis?R?ПЭ?</definedName>
    <definedName name="P6_T28?axis?R?ПЭ?">'[69]28'!$B$256:$B$258,'[69]28'!$B$262:$B$264,'[69]28'!$B$271:$B$273,'[69]28'!$B$276:$B$278,'[69]28'!$B$282:$B$284,'[69]28'!$B$288:$B$291,'[69]28'!$B$11:$B$13,P1_T28?axis?R?ПЭ?</definedName>
    <definedName name="P6_T28_Protection">'[69]28'!$B$28:$B$30,'[69]28'!$B$37:$B$39,'[69]28'!$B$42:$B$44,'[69]28'!$B$48:$B$50,'[69]28'!$B$54:$B$56,'[69]28'!$B$63:$B$65,'[69]28'!$G$210:$H$212,'[69]28'!$D$11:$E$13</definedName>
    <definedName name="P7_SCOPE_FULL_LOAD" localSheetId="8" hidden="1">#REF!,#REF!,#REF!,#REF!,#REF!,#REF!</definedName>
    <definedName name="P7_SCOPE_FULL_LOAD" localSheetId="9" hidden="1">#REF!,#REF!,#REF!,#REF!,#REF!,#REF!</definedName>
    <definedName name="P7_SCOPE_FULL_LOAD" localSheetId="10" hidden="1">#REF!,#REF!,#REF!,#REF!,#REF!,#REF!</definedName>
    <definedName name="P7_SCOPE_FULL_LOAD" hidden="1">#REF!,#REF!,#REF!,#REF!,#REF!,#REF!</definedName>
    <definedName name="P7_SCOPE_NOTIND" localSheetId="8" hidden="1">#REF!,#REF!,#REF!,#REF!,#REF!,#REF!</definedName>
    <definedName name="P7_SCOPE_NOTIND" localSheetId="9" hidden="1">#REF!,#REF!,#REF!,#REF!,#REF!,#REF!</definedName>
    <definedName name="P7_SCOPE_NOTIND" localSheetId="10" hidden="1">#REF!,#REF!,#REF!,#REF!,#REF!,#REF!</definedName>
    <definedName name="P7_SCOPE_NOTIND" hidden="1">#REF!,#REF!,#REF!,#REF!,#REF!,#REF!</definedName>
    <definedName name="P7_SCOPE_NotInd2" localSheetId="8" hidden="1">#REF!,#REF!,#REF!,#REF!,#REF!,'Для сайта приложение 1'!P1_SCOPE_NotInd2,'Для сайта приложение 1'!P2_SCOPE_NotInd2,'Для сайта приложение 1'!P3_SCOPE_NotInd2</definedName>
    <definedName name="P7_SCOPE_NotInd2" localSheetId="9" hidden="1">#REF!,#REF!,#REF!,#REF!,#REF!,'Для сайта приложение 2'!P1_SCOPE_NotInd2,'Для сайта приложение 2'!P2_SCOPE_NotInd2,'Для сайта приложение 2'!P3_SCOPE_NotInd2</definedName>
    <definedName name="P7_SCOPE_NotInd2" localSheetId="10" hidden="1">#REF!,#REF!,#REF!,#REF!,#REF!,'Для сайта приложение 3'!P1_SCOPE_NotInd2,'Для сайта приложение 3'!P2_SCOPE_NotInd2,'Для сайта приложение 3'!P3_SCOPE_NotInd2</definedName>
    <definedName name="P7_SCOPE_NotInd2" hidden="1">#REF!,#REF!,#REF!,#REF!,#REF!,P1_SCOPE_NotInd2,P2_SCOPE_NotInd2,P3_SCOPE_NotInd2</definedName>
    <definedName name="P7_SCOPE_PER_PRT">[91]База!$N$72:$N$76,[91]База!$F$78:$H$82,[91]База!$J$78:$K$82,[91]База!$N$78:$N$82,[91]База!$F$84:$H$88</definedName>
    <definedName name="P7_T1?Data" localSheetId="8" hidden="1">#REF!,#REF!,#REF!,#REF!,#REF!,#REF!,#REF!</definedName>
    <definedName name="P7_T1?Data" localSheetId="9" hidden="1">#REF!,#REF!,#REF!,#REF!,#REF!,#REF!,#REF!</definedName>
    <definedName name="P7_T1?Data" localSheetId="10" hidden="1">#REF!,#REF!,#REF!,#REF!,#REF!,#REF!,#REF!</definedName>
    <definedName name="P7_T1?Data" hidden="1">#REF!,#REF!,#REF!,#REF!,#REF!,#REF!,#REF!</definedName>
    <definedName name="P7_T1?unit?ТРУБ" localSheetId="8" hidden="1">#REF!,#REF!,#REF!,#REF!,#REF!,#REF!,#REF!</definedName>
    <definedName name="P7_T1?unit?ТРУБ" localSheetId="9" hidden="1">#REF!,#REF!,#REF!,#REF!,#REF!,#REF!,#REF!</definedName>
    <definedName name="P7_T1?unit?ТРУБ" localSheetId="10" hidden="1">#REF!,#REF!,#REF!,#REF!,#REF!,#REF!,#REF!</definedName>
    <definedName name="P7_T1?unit?ТРУБ" hidden="1">#REF!,#REF!,#REF!,#REF!,#REF!,#REF!,#REF!</definedName>
    <definedName name="P7_T1_Protect">[96]перекрестка!$N$108:$N$112,[96]перекрестка!$N$114:$N$118,[96]перекрестка!$N$120:$N$124,[96]перекрестка!$N$127:$N$138,[96]перекрестка!$N$140:$N$144</definedName>
    <definedName name="P7_T28_Protection">'[69]28'!$G$11:$H$13,'[69]28'!$D$16:$E$18,'[69]28'!$G$16:$H$18,'[69]28'!$D$22:$E$24,'[69]28'!$G$22:$H$24,'[69]28'!$D$28:$E$30,'[69]28'!$G$28:$H$30,'[69]28'!$D$37:$E$39</definedName>
    <definedName name="P8_SCOPE_FULL_LOAD" localSheetId="8" hidden="1">#REF!,#REF!,#REF!,#REF!,#REF!,#REF!</definedName>
    <definedName name="P8_SCOPE_FULL_LOAD" localSheetId="9" hidden="1">#REF!,#REF!,#REF!,#REF!,#REF!,#REF!</definedName>
    <definedName name="P8_SCOPE_FULL_LOAD" localSheetId="10" hidden="1">#REF!,#REF!,#REF!,#REF!,#REF!,#REF!</definedName>
    <definedName name="P8_SCOPE_FULL_LOAD" hidden="1">#REF!,#REF!,#REF!,#REF!,#REF!,#REF!</definedName>
    <definedName name="P8_SCOPE_NOTIND" localSheetId="8" hidden="1">#REF!,#REF!,#REF!,#REF!,#REF!,#REF!</definedName>
    <definedName name="P8_SCOPE_NOTIND" localSheetId="9" hidden="1">#REF!,#REF!,#REF!,#REF!,#REF!,#REF!</definedName>
    <definedName name="P8_SCOPE_NOTIND" localSheetId="10" hidden="1">#REF!,#REF!,#REF!,#REF!,#REF!,#REF!</definedName>
    <definedName name="P8_SCOPE_NOTIND" hidden="1">#REF!,#REF!,#REF!,#REF!,#REF!,#REF!</definedName>
    <definedName name="P8_SCOPE_PER_PRT" localSheetId="8">[101]База!$J$84:$K$88,[101]База!$N$84:$N$88,[101]База!$F$14:$G$25,P1_SCOPE_PER_PRT,P2_SCOPE_PER_PRT,P3_SCOPE_PER_PRT,P4_SCOPE_PER_PRT</definedName>
    <definedName name="P8_SCOPE_PER_PRT" localSheetId="9">[101]База!$J$84:$K$88,[101]База!$N$84:$N$88,[101]База!$F$14:$G$25,P1_SCOPE_PER_PRT,P2_SCOPE_PER_PRT,P3_SCOPE_PER_PRT,P4_SCOPE_PER_PRT</definedName>
    <definedName name="P8_SCOPE_PER_PRT" localSheetId="10">[101]База!$J$84:$K$88,[101]База!$N$84:$N$88,[101]База!$F$14:$G$25,P1_SCOPE_PER_PRT,P2_SCOPE_PER_PRT,P3_SCOPE_PER_PRT,P4_SCOPE_PER_PRT</definedName>
    <definedName name="P8_SCOPE_PER_PRT">[101]База!$J$84:$K$88,[101]База!$N$84:$N$88,[101]База!$F$14:$G$25,P1_SCOPE_PER_PRT,P2_SCOPE_PER_PRT,P3_SCOPE_PER_PRT,P4_SCOPE_PER_PRT</definedName>
    <definedName name="P8_T1?Data" localSheetId="8" hidden="1">#REF!,#REF!,#REF!,#REF!,#REF!,#REF!,#REF!</definedName>
    <definedName name="P8_T1?Data" localSheetId="9" hidden="1">#REF!,#REF!,#REF!,#REF!,#REF!,#REF!,#REF!</definedName>
    <definedName name="P8_T1?Data" localSheetId="10" hidden="1">#REF!,#REF!,#REF!,#REF!,#REF!,#REF!,#REF!</definedName>
    <definedName name="P8_T1?Data" hidden="1">#REF!,#REF!,#REF!,#REF!,#REF!,#REF!,#REF!</definedName>
    <definedName name="P8_T1?unit?ТРУБ" localSheetId="8" hidden="1">#REF!,#REF!,#REF!,#REF!,#REF!,#REF!,#REF!</definedName>
    <definedName name="P8_T1?unit?ТРУБ" localSheetId="9" hidden="1">#REF!,#REF!,#REF!,#REF!,#REF!,#REF!,#REF!</definedName>
    <definedName name="P8_T1?unit?ТРУБ" localSheetId="10" hidden="1">#REF!,#REF!,#REF!,#REF!,#REF!,#REF!,#REF!</definedName>
    <definedName name="P8_T1?unit?ТРУБ" hidden="1">#REF!,#REF!,#REF!,#REF!,#REF!,#REF!,#REF!</definedName>
    <definedName name="P8_T1_Protect">[96]перекрестка!$N$146:$N$150,[96]перекрестка!$N$152:$N$156,[96]перекрестка!$N$158:$N$162,[96]перекрестка!$F$11:$G$11,[96]перекрестка!$F$12:$H$16</definedName>
    <definedName name="P8_T28_Protection">'[69]28'!$G$37:$H$39,'[69]28'!$D$42:$E$44,'[69]28'!$G$42:$H$44,'[69]28'!$D$48:$E$50,'[69]28'!$G$48:$H$50,'[69]28'!$D$54:$E$56,'[69]28'!$G$54:$H$56,'[69]28'!$D$89:$E$91</definedName>
    <definedName name="P9_SCOPE_FULL_LOAD" localSheetId="8" hidden="1">#REF!,#REF!,#REF!,#REF!,#REF!,#REF!</definedName>
    <definedName name="P9_SCOPE_FULL_LOAD" localSheetId="9" hidden="1">#REF!,#REF!,#REF!,#REF!,#REF!,#REF!</definedName>
    <definedName name="P9_SCOPE_FULL_LOAD" localSheetId="10" hidden="1">#REF!,#REF!,#REF!,#REF!,#REF!,#REF!</definedName>
    <definedName name="P9_SCOPE_FULL_LOAD" hidden="1">#REF!,#REF!,#REF!,#REF!,#REF!,#REF!</definedName>
    <definedName name="P9_SCOPE_NotInd" localSheetId="8" hidden="1">#REF!,'Для сайта приложение 1'!P1_SCOPE_NOTIND,'Для сайта приложение 1'!P2_SCOPE_NOTIND,'Для сайта приложение 1'!P3_SCOPE_NOTIND,'Для сайта приложение 1'!P4_SCOPE_NOTIND,'Для сайта приложение 1'!P5_SCOPE_NOTIND,'Для сайта приложение 1'!P6_SCOPE_NOTIND,'Для сайта приложение 1'!P7_SCOPE_NOTIND</definedName>
    <definedName name="P9_SCOPE_NotInd" localSheetId="9" hidden="1">#REF!,'Для сайта приложение 2'!P1_SCOPE_NOTIND,'Для сайта приложение 2'!P2_SCOPE_NOTIND,'Для сайта приложение 2'!P3_SCOPE_NOTIND,'Для сайта приложение 2'!P4_SCOPE_NOTIND,'Для сайта приложение 2'!P5_SCOPE_NOTIND,'Для сайта приложение 2'!P6_SCOPE_NOTIND,'Для сайта приложение 2'!P7_SCOPE_NOTIND</definedName>
    <definedName name="P9_SCOPE_NotInd" localSheetId="10" hidden="1">#REF!,'Для сайта приложение 3'!P1_SCOPE_NOTIND,'Для сайта приложение 3'!P2_SCOPE_NOTIND,'Для сайта приложение 3'!P3_SCOPE_NOTIND,'Для сайта приложение 3'!P4_SCOPE_NOTIND,'Для сайта приложение 3'!P5_SCOPE_NOTIND,'Для сайта приложение 3'!P6_SCOPE_NOTIND,'Для сайта приложение 3'!P7_SCOPE_NOTIND</definedName>
    <definedName name="P9_SCOPE_NotInd" hidden="1">#REF!,P1_SCOPE_NOTIND,P2_SCOPE_NOTIND,P3_SCOPE_NOTIND,P4_SCOPE_NOTIND,P5_SCOPE_NOTIND,P6_SCOPE_NOTIND,P7_SCOPE_NOTIND</definedName>
    <definedName name="P9_T1?Data" localSheetId="8" hidden="1">#REF!,#REF!,#REF!,#REF!,#REF!,#REF!,#REF!</definedName>
    <definedName name="P9_T1?Data" localSheetId="9" hidden="1">#REF!,#REF!,#REF!,#REF!,#REF!,#REF!,#REF!</definedName>
    <definedName name="P9_T1?Data" localSheetId="10" hidden="1">#REF!,#REF!,#REF!,#REF!,#REF!,#REF!,#REF!</definedName>
    <definedName name="P9_T1?Data" hidden="1">#REF!,#REF!,#REF!,#REF!,#REF!,#REF!,#REF!</definedName>
    <definedName name="P9_T1?unit?ТРУБ" localSheetId="8" hidden="1">#REF!,#REF!,#REF!,#REF!,#REF!,#REF!,#REF!</definedName>
    <definedName name="P9_T1?unit?ТРУБ" localSheetId="9" hidden="1">#REF!,#REF!,#REF!,#REF!,#REF!,#REF!,#REF!</definedName>
    <definedName name="P9_T1?unit?ТРУБ" localSheetId="10" hidden="1">#REF!,#REF!,#REF!,#REF!,#REF!,#REF!,#REF!</definedName>
    <definedName name="P9_T1?unit?ТРУБ" hidden="1">#REF!,#REF!,#REF!,#REF!,#REF!,#REF!,#REF!</definedName>
    <definedName name="P9_T1_Protect">[96]перекрестка!$F$17:$G$17,[96]перекрестка!$F$18:$H$22,[96]перекрестка!$F$24:$H$28,[96]перекрестка!$F$30:$H$34,[96]перекрестка!$F$36:$H$40</definedName>
    <definedName name="P9_T28_Protection">'[69]28'!$G$89:$H$91,'[69]28'!$G$94:$H$96,'[69]28'!$D$94:$E$96,'[69]28'!$D$100:$E$102,'[69]28'!$G$100:$H$102,'[69]28'!$D$106:$E$108,'[69]28'!$G$106:$H$108,'[69]28'!$D$167:$E$169</definedName>
    <definedName name="PapExpas">#REF!</definedName>
    <definedName name="PASSIV" localSheetId="8">#REF!</definedName>
    <definedName name="PASSIV" localSheetId="9">#REF!</definedName>
    <definedName name="PASSIV" localSheetId="10">#REF!</definedName>
    <definedName name="PASSIV">#REF!</definedName>
    <definedName name="Pay_Date">#REF!</definedName>
    <definedName name="Pay_Num">#REF!</definedName>
    <definedName name="Pay_Op">[35]Set!$A$48:$A$73</definedName>
    <definedName name="Pay_Op_2">[35]Set!$A$48:$B$73</definedName>
    <definedName name="Payment_Date">DATE(YEAR(Loan_Start),MONTH(Loan_Start)+Payment_Number,DAY(Loan_Start))</definedName>
    <definedName name="Pbud601">#REF!</definedName>
    <definedName name="Pbud655">#REF!</definedName>
    <definedName name="Pbud98">#REF!</definedName>
    <definedName name="Pcharg96">#REF!</definedName>
    <definedName name="Pcotisations">#REF!</definedName>
    <definedName name="PdgeccMO">#REF!</definedName>
    <definedName name="PeffecBud">#REF!</definedName>
    <definedName name="Peffectif">#REF!</definedName>
    <definedName name="PeffectifA">#REF!</definedName>
    <definedName name="PER_ET" localSheetId="8">#REF!</definedName>
    <definedName name="PER_ET" localSheetId="9">#REF!</definedName>
    <definedName name="PER_ET" localSheetId="10">#REF!</definedName>
    <definedName name="PER_ET">#REF!</definedName>
    <definedName name="period_list">[77]TEHSHEET!$N$2:$N$7</definedName>
    <definedName name="PeriodTitle">[8]Проект!$F$33:$Z$33</definedName>
    <definedName name="pers_count_1">[8]Проект!$E$244</definedName>
    <definedName name="pers_count_2">[8]Проект!$E$250</definedName>
    <definedName name="pers_count_3">[8]Проект!$E$256</definedName>
    <definedName name="pers_count_4">[8]Проект!$E$262</definedName>
    <definedName name="Personal">'[102]6 Списки'!$A$2:$A$20</definedName>
    <definedName name="PET_C_1">'[51]Dati Caricati'!$X$7:$X$135</definedName>
    <definedName name="PET_C_2">'[51]Dati Caricati'!$X$139:$X$357</definedName>
    <definedName name="PET_C_3">'[51]Dati Caricati'!$X$361:$X$394</definedName>
    <definedName name="PET_C_4">'[51]Dati Caricati'!$X$398:$X$511</definedName>
    <definedName name="PET_F_1">'[51]Dati Caricati'!$I$7:$I$135</definedName>
    <definedName name="PET_F_2">'[51]Dati Caricati'!$I$139:$I$357</definedName>
    <definedName name="PET_F_3">'[51]Dati Caricati'!$I$361:$I$394</definedName>
    <definedName name="PET_F_4">'[51]Dati Caricati'!$I$398:$I$511</definedName>
    <definedName name="PET_P_1">'[51]Dati Caricati'!$H$7:$H$135</definedName>
    <definedName name="PET_P_2">'[51]Dati Caricati'!$H$139:$H$357</definedName>
    <definedName name="PET_P_3">'[51]Dati Caricati'!$H$361:$H$394</definedName>
    <definedName name="PET_P_4">'[51]Dati Caricati'!$H$398:$H$511</definedName>
    <definedName name="PET_R_1">'[51]Dati Caricati'!$J$7:$J$135</definedName>
    <definedName name="PET_R_2">'[51]Dati Caricati'!$J$139:$J$357</definedName>
    <definedName name="PET_R_3">'[51]Dati Caricati'!$J$361:$J$394</definedName>
    <definedName name="PET_R_4">'[51]Dati Caricati'!$J$398:$J$511</definedName>
    <definedName name="PET_V_1">'[51]Dati Caricati'!$K$7:$K$135</definedName>
    <definedName name="PET_V_2">'[51]Dati Caricati'!$K$139:$K$357</definedName>
    <definedName name="PET_V_3">'[51]Dati Caricati'!$K$361:$K$394</definedName>
    <definedName name="PET_V_4">'[51]Dati Caricati'!$K$398:$K$511</definedName>
    <definedName name="PETOT">[103]A!$Y$619</definedName>
    <definedName name="Pfamo">#REF!</definedName>
    <definedName name="PFAMO612642">#REF!</definedName>
    <definedName name="pg1maxmin" localSheetId="8">#REF!</definedName>
    <definedName name="pg1maxmin" localSheetId="9">#REF!</definedName>
    <definedName name="pg1maxmin" localSheetId="10">#REF!</definedName>
    <definedName name="pg1maxmin">#REF!</definedName>
    <definedName name="pg1totval" localSheetId="8">#REF!</definedName>
    <definedName name="pg1totval" localSheetId="9">#REF!</definedName>
    <definedName name="pg1totval" localSheetId="10">#REF!</definedName>
    <definedName name="pg1totval">#REF!</definedName>
    <definedName name="pg2isbldisc" localSheetId="8">#REF!</definedName>
    <definedName name="pg2isbldisc" localSheetId="9">#REF!</definedName>
    <definedName name="pg2isbldisc" localSheetId="10">#REF!</definedName>
    <definedName name="pg2isbldisc">#REF!</definedName>
    <definedName name="pg2isblmaxmin">#REF!</definedName>
    <definedName name="pg2isbltotval">#REF!</definedName>
    <definedName name="pg2osbldisc">#REF!</definedName>
    <definedName name="pg2osblmaxmin">#REF!</definedName>
    <definedName name="pg2osbltotval">#REF!</definedName>
    <definedName name="Pgratif956">#REF!</definedName>
    <definedName name="Phsup">#REF!</definedName>
    <definedName name="Phsup98">#REF!</definedName>
    <definedName name="Phypoaugmentation">#REF!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23_1">#REF!</definedName>
    <definedName name="pIns_List23_2">#REF!</definedName>
    <definedName name="PIP" localSheetId="8">BlankMacro1</definedName>
    <definedName name="PIP" localSheetId="9">BlankMacro1</definedName>
    <definedName name="PIP" localSheetId="10">BlankMacro1</definedName>
    <definedName name="PIP">BlankMacro1</definedName>
    <definedName name="PIPE2" localSheetId="8">BlankMacro1</definedName>
    <definedName name="PIPE2" localSheetId="9">BlankMacro1</definedName>
    <definedName name="PIPE2" localSheetId="10">BlankMacro1</definedName>
    <definedName name="PIPE2">BlankMacro1</definedName>
    <definedName name="PL_指示燈___P.B.___REST_P.B._壓扣開關" localSheetId="8">'[67]NEW-PANEL'!#REF!</definedName>
    <definedName name="PL_指示燈___P.B.___REST_P.B._壓扣開關" localSheetId="9">'[67]NEW-PANEL'!#REF!</definedName>
    <definedName name="PL_指示燈___P.B.___REST_P.B._壓扣開關" localSheetId="10">'[67]NEW-PANEL'!#REF!</definedName>
    <definedName name="PL_指示燈___P.B.___REST_P.B._壓扣開關">'[67]NEW-PANEL'!#REF!</definedName>
    <definedName name="plan12mes">'[19]Таб1.1'!$B$34</definedName>
    <definedName name="PM">[104]IBASE!$AH$16:$AV$110</definedName>
    <definedName name="Pmainoeuvre">#REF!</definedName>
    <definedName name="pmnCCode1" localSheetId="8">#REF!</definedName>
    <definedName name="pmnCCode1" localSheetId="9">#REF!</definedName>
    <definedName name="pmnCCode1" localSheetId="10">#REF!</definedName>
    <definedName name="pmnCCode1">#REF!</definedName>
    <definedName name="pmnCCode2" localSheetId="8">#REF!</definedName>
    <definedName name="pmnCCode2" localSheetId="9">#REF!</definedName>
    <definedName name="pmnCCode2" localSheetId="10">#REF!</definedName>
    <definedName name="pmnCCode2">#REF!</definedName>
    <definedName name="pmnDay" localSheetId="8">#REF!</definedName>
    <definedName name="pmnDay" localSheetId="9">#REF!</definedName>
    <definedName name="pmnDay" localSheetId="10">#REF!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o">#REF!</definedName>
    <definedName name="PO_OPU010">#REF!</definedName>
    <definedName name="PO_OPU011">#REF!</definedName>
    <definedName name="PO_OPU012">#REF!</definedName>
    <definedName name="PO_OPU013">#REF!</definedName>
    <definedName name="PO_OPU020">#REF!</definedName>
    <definedName name="PO_OPU021">#REF!</definedName>
    <definedName name="PO_OPU022">#REF!</definedName>
    <definedName name="PO_OPU023">#REF!</definedName>
    <definedName name="PO_OPU029">#REF!</definedName>
    <definedName name="PO_OPU030">#REF!</definedName>
    <definedName name="PO_OPU040">#REF!</definedName>
    <definedName name="PO_OPU050">#REF!</definedName>
    <definedName name="PO_OPU060">#REF!</definedName>
    <definedName name="PO_OPU070">#REF!</definedName>
    <definedName name="PO_OPU080">#REF!</definedName>
    <definedName name="PO_OPU090">#REF!</definedName>
    <definedName name="PO_OPU100">#REF!</definedName>
    <definedName name="PO_OPU120">#REF!</definedName>
    <definedName name="PO_OPU130">#REF!</definedName>
    <definedName name="PO_OPU140">#REF!</definedName>
    <definedName name="PO_OPU150">#REF!</definedName>
    <definedName name="PO_OPU151">#REF!</definedName>
    <definedName name="PO_OPU160">#REF!</definedName>
    <definedName name="PO_OPU170">#REF!</definedName>
    <definedName name="PO_OPU180">#REF!</definedName>
    <definedName name="PO_OPU190">#REF!</definedName>
    <definedName name="PO_OPU201">#REF!</definedName>
    <definedName name="PO_OPU202">#REF!</definedName>
    <definedName name="PO_OPU203">#REF!</definedName>
    <definedName name="PO_OPU204">#REF!</definedName>
    <definedName name="poisk">#N/A</definedName>
    <definedName name="poiuyfrts">#N/A</definedName>
    <definedName name="polta" localSheetId="8">#REF!</definedName>
    <definedName name="polta" localSheetId="9">#REF!</definedName>
    <definedName name="polta" localSheetId="10">#REF!</definedName>
    <definedName name="polta">#REF!</definedName>
    <definedName name="popamia">#REF!</definedName>
    <definedName name="popiiiiiiiiiiiiiiiiiii" localSheetId="8" hidden="1">{#N/A,#N/A,TRUE,"Лист1";#N/A,#N/A,TRUE,"Лист2";#N/A,#N/A,TRUE,"Лист3"}</definedName>
    <definedName name="popiiiiiiiiiiiiiiiiiii" localSheetId="9" hidden="1">{#N/A,#N/A,TRUE,"Лист1";#N/A,#N/A,TRUE,"Лист2";#N/A,#N/A,TRUE,"Лист3"}</definedName>
    <definedName name="popiiiiiiiiiiiiiiiiiii" localSheetId="10"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ostEE">[36]Параметры!$B$7</definedName>
    <definedName name="PostEEList">[36]Лист!$A$60</definedName>
    <definedName name="PostTE">[36]Лист!$B$281</definedName>
    <definedName name="PostTEList">[36]Лист!$A$280</definedName>
    <definedName name="pp">#REF!</definedName>
    <definedName name="PP_BS110" localSheetId="8">#REF!</definedName>
    <definedName name="PP_BS110" localSheetId="9">#REF!</definedName>
    <definedName name="PP_BS110" localSheetId="10">#REF!</definedName>
    <definedName name="PP_BS110">#REF!</definedName>
    <definedName name="PP_BS111" localSheetId="8">#REF!</definedName>
    <definedName name="PP_BS111" localSheetId="9">#REF!</definedName>
    <definedName name="PP_BS111" localSheetId="10">#REF!</definedName>
    <definedName name="PP_BS111">#REF!</definedName>
    <definedName name="PP_BS112" localSheetId="8">#REF!</definedName>
    <definedName name="PP_BS112" localSheetId="9">#REF!</definedName>
    <definedName name="PP_BS112" localSheetId="10">#REF!</definedName>
    <definedName name="PP_BS112">#REF!</definedName>
    <definedName name="PP_BS113">#REF!</definedName>
    <definedName name="PP_BS120">#REF!</definedName>
    <definedName name="PP_BS121">#REF!</definedName>
    <definedName name="PP_BS122">#REF!</definedName>
    <definedName name="PP_BS130">#REF!</definedName>
    <definedName name="PP_BS135">#REF!</definedName>
    <definedName name="PP_BS136">#REF!</definedName>
    <definedName name="PP_BS137">#REF!</definedName>
    <definedName name="PP_BS140">#REF!</definedName>
    <definedName name="PP_BS141">#REF!</definedName>
    <definedName name="PP_BS142">#REF!</definedName>
    <definedName name="PP_BS143">#REF!</definedName>
    <definedName name="PP_BS144">#REF!</definedName>
    <definedName name="PP_BS145">#REF!</definedName>
    <definedName name="PP_BS150">#REF!</definedName>
    <definedName name="PP_BS190">#REF!</definedName>
    <definedName name="PP_BS210">#REF!</definedName>
    <definedName name="PP_BS211">#REF!</definedName>
    <definedName name="PP_BS212">#REF!</definedName>
    <definedName name="PP_BS213">#REF!</definedName>
    <definedName name="PP_BS214">#REF!</definedName>
    <definedName name="PP_BS215">#REF!</definedName>
    <definedName name="PP_BS216">#REF!</definedName>
    <definedName name="PP_BS217">#REF!</definedName>
    <definedName name="PP_BS220">#REF!</definedName>
    <definedName name="PP_BS230">#REF!</definedName>
    <definedName name="PP_BS231">#REF!</definedName>
    <definedName name="PP_BS232">#REF!</definedName>
    <definedName name="PP_BS233">#REF!</definedName>
    <definedName name="PP_BS234">#REF!</definedName>
    <definedName name="PP_BS235">#REF!</definedName>
    <definedName name="PP_BS240">#REF!</definedName>
    <definedName name="PP_BS241">#REF!</definedName>
    <definedName name="PP_BS242">#REF!</definedName>
    <definedName name="PP_BS243">#REF!</definedName>
    <definedName name="PP_BS244">#REF!</definedName>
    <definedName name="PP_BS245">#REF!</definedName>
    <definedName name="PP_BS246">#REF!</definedName>
    <definedName name="PP_BS250">#REF!</definedName>
    <definedName name="PP_BS251">#REF!</definedName>
    <definedName name="PP_BS252">#REF!</definedName>
    <definedName name="PP_BS253">#REF!</definedName>
    <definedName name="PP_BS260">#REF!</definedName>
    <definedName name="PP_BS261">#REF!</definedName>
    <definedName name="PP_BS262">#REF!</definedName>
    <definedName name="PP_BS263">#REF!</definedName>
    <definedName name="PP_BS264">#REF!</definedName>
    <definedName name="PP_BS270">#REF!</definedName>
    <definedName name="PP_BS290">#REF!</definedName>
    <definedName name="PP_BS300">#REF!</definedName>
    <definedName name="PP_BS410">#REF!</definedName>
    <definedName name="PP_BS420">#REF!</definedName>
    <definedName name="PP_BS430">#REF!</definedName>
    <definedName name="PP_BS431">#REF!</definedName>
    <definedName name="PP_BS432">#REF!</definedName>
    <definedName name="PP_BS440">#REF!</definedName>
    <definedName name="PP_BS450">#REF!</definedName>
    <definedName name="PP_BS460">#REF!</definedName>
    <definedName name="PP_BS465">#REF!</definedName>
    <definedName name="PP_BS470">#REF!</definedName>
    <definedName name="PP_BS475">#REF!</definedName>
    <definedName name="PP_BS490">#REF!</definedName>
    <definedName name="PP_BS510">#REF!</definedName>
    <definedName name="PP_BS511">#REF!</definedName>
    <definedName name="PP_BS512">#REF!</definedName>
    <definedName name="PP_BS520">#REF!</definedName>
    <definedName name="PP_BS590">#REF!</definedName>
    <definedName name="PP_BS610">#REF!</definedName>
    <definedName name="PP_BS611">#REF!</definedName>
    <definedName name="PP_BS612">#REF!</definedName>
    <definedName name="PP_BS620">#REF!</definedName>
    <definedName name="PP_BS621">#REF!</definedName>
    <definedName name="PP_BS6211">#REF!</definedName>
    <definedName name="PP_BS622">#REF!</definedName>
    <definedName name="PP_BS623">#REF!</definedName>
    <definedName name="PP_BS624">#REF!</definedName>
    <definedName name="PP_BS625">#REF!</definedName>
    <definedName name="PP_BS6251">#REF!</definedName>
    <definedName name="PP_BS626">#REF!</definedName>
    <definedName name="PP_BS6261">#REF!</definedName>
    <definedName name="PP_BS627">#REF!</definedName>
    <definedName name="PP_BS6271">[105]Баланс!#REF!</definedName>
    <definedName name="PP_BS628" localSheetId="8">#REF!</definedName>
    <definedName name="PP_BS628" localSheetId="9">#REF!</definedName>
    <definedName name="PP_BS628" localSheetId="10">#REF!</definedName>
    <definedName name="PP_BS628">#REF!</definedName>
    <definedName name="PP_BS6281" localSheetId="8">#REF!</definedName>
    <definedName name="PP_BS6281" localSheetId="9">#REF!</definedName>
    <definedName name="PP_BS6281" localSheetId="10">#REF!</definedName>
    <definedName name="PP_BS6281">#REF!</definedName>
    <definedName name="PP_BS630" localSheetId="8">#REF!</definedName>
    <definedName name="PP_BS630" localSheetId="9">#REF!</definedName>
    <definedName name="PP_BS630" localSheetId="10">#REF!</definedName>
    <definedName name="PP_BS630">#REF!</definedName>
    <definedName name="PP_BS640">#REF!</definedName>
    <definedName name="PP_BS650">#REF!</definedName>
    <definedName name="PP_BS660">#REF!</definedName>
    <definedName name="PP_BS690">#REF!</definedName>
    <definedName name="PP_BS700">#REF!</definedName>
    <definedName name="PPP" localSheetId="8">BlankMacro1</definedName>
    <definedName name="PPP" localSheetId="9">BlankMacro1</definedName>
    <definedName name="PPP" localSheetId="10">BlankMacro1</definedName>
    <definedName name="PPP">BlankMacro1</definedName>
    <definedName name="PR_ET" localSheetId="8">[37]TEHSHEET!#REF!</definedName>
    <definedName name="PR_ET" localSheetId="9">[37]TEHSHEET!#REF!</definedName>
    <definedName name="PR_ET" localSheetId="10">[37]TEHSHEET!#REF!</definedName>
    <definedName name="PR_ET">[37]TEHSHEET!#REF!</definedName>
    <definedName name="PR_OBJ_ET" localSheetId="8">[37]TEHSHEET!#REF!</definedName>
    <definedName name="PR_OBJ_ET" localSheetId="9">[37]TEHSHEET!#REF!</definedName>
    <definedName name="PR_OBJ_ET" localSheetId="10">[37]TEHSHEET!#REF!</definedName>
    <definedName name="PR_OBJ_ET">[37]TEHSHEET!#REF!</definedName>
    <definedName name="PR_OPT" localSheetId="8">#REF!</definedName>
    <definedName name="PR_OPT" localSheetId="9">#REF!</definedName>
    <definedName name="PR_OPT" localSheetId="10">#REF!</definedName>
    <definedName name="PR_OPT">#REF!</definedName>
    <definedName name="PR_ROZN" localSheetId="8">#REF!</definedName>
    <definedName name="PR_ROZN" localSheetId="9">#REF!</definedName>
    <definedName name="PR_ROZN" localSheetId="10">#REF!</definedName>
    <definedName name="PR_ROZN">#REF!</definedName>
    <definedName name="prd">[106]Титульный!$J$13</definedName>
    <definedName name="priApplication1" localSheetId="8">#REF!</definedName>
    <definedName name="priApplication1" localSheetId="9">#REF!</definedName>
    <definedName name="priApplication1" localSheetId="10">#REF!</definedName>
    <definedName name="priApplication1">#REF!</definedName>
    <definedName name="priApplication2" localSheetId="8">#REF!</definedName>
    <definedName name="priApplication2" localSheetId="9">#REF!</definedName>
    <definedName name="priApplication2" localSheetId="10">#REF!</definedName>
    <definedName name="priApplication2">#REF!</definedName>
    <definedName name="PRICE" localSheetId="8">#REF!</definedName>
    <definedName name="PRICE" localSheetId="9">#REF!</definedName>
    <definedName name="PRICE" localSheetId="10">#REF!</definedName>
    <definedName name="PRICE">#REF!</definedName>
    <definedName name="PRICE1">#REF!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nc">#REF!</definedName>
    <definedName name="Print_Area_MI">[107]ESTI.!$A$1:$U$52</definedName>
    <definedName name="PRINT_AREA_MI1" localSheetId="8">#REF!</definedName>
    <definedName name="PRINT_AREA_MI1" localSheetId="9">#REF!</definedName>
    <definedName name="PRINT_AREA_MI1" localSheetId="10">#REF!</definedName>
    <definedName name="PRINT_AREA_MI1">#REF!</definedName>
    <definedName name="Print_Area_Reset">OFFSET(Full_Print,0,0,Last_Row)</definedName>
    <definedName name="PRINT_TITLES_MI" localSheetId="8">#REF!</definedName>
    <definedName name="PRINT_TITLES_MI" localSheetId="9">#REF!</definedName>
    <definedName name="PRINT_TITLES_MI" localSheetId="10">#REF!</definedName>
    <definedName name="PRINT_TITLES_MI">#REF!</definedName>
    <definedName name="PRINT1" localSheetId="8">#REF!</definedName>
    <definedName name="PRINT1" localSheetId="9">#REF!</definedName>
    <definedName name="PRINT1" localSheetId="10">#REF!</definedName>
    <definedName name="PRINT1">#REF!</definedName>
    <definedName name="PRINT2">#REF!</definedName>
    <definedName name="PRINT3">#REF!</definedName>
    <definedName name="PRINT4">[108]UnadjBS!#REF!</definedName>
    <definedName name="PRINT5" localSheetId="8">#REF!</definedName>
    <definedName name="PRINT5" localSheetId="9">#REF!</definedName>
    <definedName name="PRINT5" localSheetId="10">#REF!</definedName>
    <definedName name="PRINT5">#REF!</definedName>
    <definedName name="PRINT6" localSheetId="8">#REF!</definedName>
    <definedName name="PRINT6" localSheetId="9">#REF!</definedName>
    <definedName name="PRINT6" localSheetId="10">#REF!</definedName>
    <definedName name="PRINT6">#REF!</definedName>
    <definedName name="PRINT7" localSheetId="8">[108]UnadjBS!#REF!</definedName>
    <definedName name="PRINT7" localSheetId="9">[108]UnadjBS!#REF!</definedName>
    <definedName name="PRINT7" localSheetId="10">[108]UnadjBS!#REF!</definedName>
    <definedName name="PRINT7">[108]UnadjBS!#REF!</definedName>
    <definedName name="PRINTA" localSheetId="8">#REF!</definedName>
    <definedName name="PRINTA" localSheetId="9">#REF!</definedName>
    <definedName name="PRINTA" localSheetId="10">#REF!</definedName>
    <definedName name="PRINTA">#REF!</definedName>
    <definedName name="PRINTALL" localSheetId="8">#REF!</definedName>
    <definedName name="PRINTALL" localSheetId="9">#REF!</definedName>
    <definedName name="PRINTALL" localSheetId="10">#REF!</definedName>
    <definedName name="PRINTALL">#REF!</definedName>
    <definedName name="PRINTALLLEADS" localSheetId="8">#REF!</definedName>
    <definedName name="PRINTALLLEADS" localSheetId="9">#REF!</definedName>
    <definedName name="PRINTALLLEADS" localSheetId="10">#REF!</definedName>
    <definedName name="PRINTALLLEADS">#REF!</definedName>
    <definedName name="PRINTB">#REF!</definedName>
    <definedName name="PRINTC">#REF!</definedName>
    <definedName name="PRINTE">[108]UnadjBS!#REF!</definedName>
    <definedName name="PRINTF">[108]UnadjBS!#REF!</definedName>
    <definedName name="PRINTHA">[108]UnadjBS!#REF!</definedName>
    <definedName name="PRINTHL">[108]UnadjBS!#REF!</definedName>
    <definedName name="PRINTI">[108]UnadjBS!#REF!</definedName>
    <definedName name="PRINTJ" localSheetId="8">#REF!</definedName>
    <definedName name="PRINTJ" localSheetId="9">#REF!</definedName>
    <definedName name="PRINTJ" localSheetId="10">#REF!</definedName>
    <definedName name="PRINTJ">#REF!</definedName>
    <definedName name="priNumber" localSheetId="8">#REF!</definedName>
    <definedName name="priNumber" localSheetId="9">#REF!</definedName>
    <definedName name="priNumber" localSheetId="10">#REF!</definedName>
    <definedName name="priNumber">#REF!</definedName>
    <definedName name="PRIOR_LABEL_ROW" localSheetId="8">#REF!</definedName>
    <definedName name="PRIOR_LABEL_ROW" localSheetId="9">#REF!</definedName>
    <definedName name="PRIOR_LABEL_ROW" localSheetId="10">#REF!</definedName>
    <definedName name="PRIOR_LABEL_ROW">#REF!</definedName>
    <definedName name="priOrgn">#REF!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J_COUNT">#REF!</definedName>
    <definedName name="PRJ_Len">[8]Проект!$D$8</definedName>
    <definedName name="PRJ_Protected">[8]Проект!$D$18</definedName>
    <definedName name="PRJ_StartDate">[8]Проект!$D$7</definedName>
    <definedName name="PRJ_StartMon">[8]Проект!$F$26</definedName>
    <definedName name="PRJ_StartYear">[8]Проект!$F$25</definedName>
    <definedName name="PRJ_Step" localSheetId="8">#REF!</definedName>
    <definedName name="PRJ_Step" localSheetId="9">#REF!</definedName>
    <definedName name="PRJ_Step" localSheetId="10">#REF!</definedName>
    <definedName name="PRJ_Step">#REF!</definedName>
    <definedName name="PRJ_Step_SName">[8]Проект!$E$9</definedName>
    <definedName name="PRJ_StepType">[8]Проект!$D$9</definedName>
    <definedName name="PRN2ISBL" localSheetId="8">#REF!</definedName>
    <definedName name="PRN2ISBL" localSheetId="9">#REF!</definedName>
    <definedName name="PRN2ISBL" localSheetId="10">#REF!</definedName>
    <definedName name="PRN2ISBL">#REF!</definedName>
    <definedName name="PRN2OSBL" localSheetId="8">#REF!</definedName>
    <definedName name="PRN2OSBL" localSheetId="9">#REF!</definedName>
    <definedName name="PRN2OSBL" localSheetId="10">#REF!</definedName>
    <definedName name="PRN2OSBL">#REF!</definedName>
    <definedName name="PRNS2">'[29]Page 2'!$E$53</definedName>
    <definedName name="PRNTS" localSheetId="8">#REF!</definedName>
    <definedName name="PRNTS" localSheetId="9">#REF!</definedName>
    <definedName name="PRNTS" localSheetId="10">#REF!</definedName>
    <definedName name="PRNTS">#REF!</definedName>
    <definedName name="pro4_3">[33]ДАННЫЕ!$C$22</definedName>
    <definedName name="pro4_4">[33]ДАННЫЕ!$C$22</definedName>
    <definedName name="pro5_3">[33]ДАННЫЕ!$C$23</definedName>
    <definedName name="pro5_4">[33]ДАННЫЕ!$C$23</definedName>
    <definedName name="PROB" localSheetId="8">#REF!</definedName>
    <definedName name="PROB" localSheetId="9">#REF!</definedName>
    <definedName name="PROB" localSheetId="10">#REF!</definedName>
    <definedName name="PROB">#REF!</definedName>
    <definedName name="ProchPotrEE">[36]Параметры!$B$11</definedName>
    <definedName name="ProchPotrEEList">[36]Лист!$A$180</definedName>
    <definedName name="ProchPotrTE">[36]Лист!$B$331</definedName>
    <definedName name="ProchPotrTEList">[36]Лист!$A$330</definedName>
    <definedName name="prod_tbl_1">[8]Проект!$A$68</definedName>
    <definedName name="prod_tbl_2">[8]Проект!$A$79</definedName>
    <definedName name="prod_tbl_3">[8]Проект!$A$89</definedName>
    <definedName name="prod_tbl_4">[8]Проект!$A$119</definedName>
    <definedName name="ProdNum">[8]Проект!$D$65</definedName>
    <definedName name="ProfitTax">[8]Проект!$B$715</definedName>
    <definedName name="ProfitTax_Period">[8]Проект!$B$716</definedName>
    <definedName name="Project">[109]Списки!$B$2:$B$21</definedName>
    <definedName name="promd_Запрос_с_16_по_19">#REF!</definedName>
    <definedName name="PROPOSAL" localSheetId="8">#REF!</definedName>
    <definedName name="PROPOSAL" localSheetId="9">#REF!</definedName>
    <definedName name="PROPOSAL" localSheetId="10">#REF!</definedName>
    <definedName name="PROPOSAL">#REF!</definedName>
    <definedName name="PROT" localSheetId="8">#REF!,#REF!,#REF!,#REF!,#REF!,#REF!</definedName>
    <definedName name="PROT" localSheetId="9">#REF!,#REF!,#REF!,#REF!,#REF!,#REF!</definedName>
    <definedName name="PROT" localSheetId="10">#REF!,#REF!,#REF!,#REF!,#REF!,#REF!</definedName>
    <definedName name="PROT">#REF!,#REF!,#REF!,#REF!,#REF!,#REF!</definedName>
    <definedName name="PROT_22" localSheetId="8">P3_PROT_22,P4_PROT_22,P5_PROT_22</definedName>
    <definedName name="PROT_22" localSheetId="9">P3_PROT_22,P4_PROT_22,P5_PROT_22</definedName>
    <definedName name="PROT_22" localSheetId="10">P3_PROT_22,P4_PROT_22,P5_PROT_22</definedName>
    <definedName name="PROT_22">P3_PROT_22,P4_PROT_22,P5_PROT_22</definedName>
    <definedName name="protect" localSheetId="8">#REF!,#REF!,#REF!,#REF!</definedName>
    <definedName name="protect" localSheetId="9">#REF!,#REF!,#REF!,#REF!</definedName>
    <definedName name="protect" localSheetId="10">#REF!,#REF!,#REF!,#REF!</definedName>
    <definedName name="protect">#REF!,#REF!,#REF!,#REF!</definedName>
    <definedName name="prov" localSheetId="8">[24]ДАННЫЕ!#REF!</definedName>
    <definedName name="prov" localSheetId="9">[24]ДАННЫЕ!#REF!</definedName>
    <definedName name="prov" localSheetId="10">[24]ДАННЫЕ!#REF!</definedName>
    <definedName name="prov">[24]ДАННЫЕ!#REF!</definedName>
    <definedName name="prov_3">[33]ДАННЫЕ!$C$24</definedName>
    <definedName name="prov_4">[33]ДАННЫЕ!$C$24</definedName>
    <definedName name="pshs" localSheetId="8">[24]ДАННЫЕ!#REF!</definedName>
    <definedName name="pshs" localSheetId="9">[24]ДАННЫЕ!#REF!</definedName>
    <definedName name="pshs" localSheetId="10">[24]ДАННЫЕ!#REF!</definedName>
    <definedName name="pshs">[24]ДАННЫЕ!#REF!</definedName>
    <definedName name="PT" localSheetId="8">BlankMacro1</definedName>
    <definedName name="PT" localSheetId="9">BlankMacro1</definedName>
    <definedName name="PT" localSheetId="10">BlankMacro1</definedName>
    <definedName name="PT">BlankMacro1</definedName>
    <definedName name="q">[110]t_настройки!$J$75</definedName>
    <definedName name="qasec">#N/A</definedName>
    <definedName name="qaz">#N/A</definedName>
    <definedName name="qq">#N/A</definedName>
    <definedName name="qqq">#N/A</definedName>
    <definedName name="qqqq">#N/A</definedName>
    <definedName name="qqqqq">#N/A</definedName>
    <definedName name="QryRowStr_End_1.5">#N/A</definedName>
    <definedName name="QryRowStr_Start_1.5">#N/A</definedName>
    <definedName name="QryRowStrCount">2</definedName>
    <definedName name="QS_ROW">#REF!</definedName>
    <definedName name="QUA_F_1">'[51]Dati Caricati'!$E$7:$E$135</definedName>
    <definedName name="QUA_F_2">'[51]Dati Caricati'!$E$139:$E$357</definedName>
    <definedName name="QUA_F_3">'[51]Dati Caricati'!$E$361:$E$394</definedName>
    <definedName name="QUA_F_4">'[51]Dati Caricati'!$E$398:$E$511</definedName>
    <definedName name="QUA_P_1">'[51]Dati Caricati'!$D$7:$D$135</definedName>
    <definedName name="QUA_P_2">'[51]Dati Caricati'!$D$139:$D$357</definedName>
    <definedName name="QUA_P_3">'[51]Dati Caricati'!$D$361:$D$394</definedName>
    <definedName name="QUA_P_4">'[51]Dati Caricati'!$D$398:$D$511</definedName>
    <definedName name="QUA_R_1">'[51]Dati Caricati'!$F$7:$F$135</definedName>
    <definedName name="QUA_R_2">'[51]Dati Caricati'!$F$139:$F$357</definedName>
    <definedName name="QUA_R_3">'[51]Dati Caricati'!$F$361:$F$394</definedName>
    <definedName name="QUA_R_4">'[51]Dati Caricati'!$F$398:$F$511</definedName>
    <definedName name="QUA_V_1">'[51]Dati Caricati'!$G$7:$G$135</definedName>
    <definedName name="QUA_V_2">'[51]Dati Caricati'!$G$139:$G$357</definedName>
    <definedName name="QUA_V_3">'[51]Dati Caricati'!$G$361:$G$394</definedName>
    <definedName name="QUA_V_4">'[51]Dati Caricati'!$G$398:$G$511</definedName>
    <definedName name="qw" localSheetId="8">#REF!</definedName>
    <definedName name="qw" localSheetId="9">#REF!</definedName>
    <definedName name="qw" localSheetId="10">#REF!</definedName>
    <definedName name="qw">#REF!</definedName>
    <definedName name="qwe" localSheetId="8">#REF!</definedName>
    <definedName name="qwe" localSheetId="9">#REF!</definedName>
    <definedName name="qwe" localSheetId="10">#REF!</definedName>
    <definedName name="qwe">#REF!</definedName>
    <definedName name="qwecn">#N/A</definedName>
    <definedName name="qwer">#N/A</definedName>
    <definedName name="qwertyt">#N/A</definedName>
    <definedName name="qwertyu">#N/A</definedName>
    <definedName name="qwertyui">#N/A</definedName>
    <definedName name="qwsde">#N/A</definedName>
    <definedName name="qwxxd">#N/A</definedName>
    <definedName name="R_" localSheetId="8">'[15]MAIN GATE HOUSE'!#REF!</definedName>
    <definedName name="R_" localSheetId="9">'[15]MAIN GATE HOUSE'!#REF!</definedName>
    <definedName name="R_" localSheetId="10">'[15]MAIN GATE HOUSE'!#REF!</definedName>
    <definedName name="R_">'[15]MAIN GATE HOUSE'!#REF!</definedName>
    <definedName name="R_r">#REF!</definedName>
    <definedName name="rab_1_165" localSheetId="8">#REF!</definedName>
    <definedName name="rab_1_165" localSheetId="9">#REF!</definedName>
    <definedName name="rab_1_165" localSheetId="10">#REF!</definedName>
    <definedName name="rab_1_165">#REF!</definedName>
    <definedName name="rab_1_234" localSheetId="8">#REF!</definedName>
    <definedName name="rab_1_234" localSheetId="9">#REF!</definedName>
    <definedName name="rab_1_234" localSheetId="10">#REF!</definedName>
    <definedName name="rab_1_234">#REF!</definedName>
    <definedName name="rab_2_165" localSheetId="8">#REF!</definedName>
    <definedName name="rab_2_165" localSheetId="9">#REF!</definedName>
    <definedName name="rab_2_165" localSheetId="10">#REF!</definedName>
    <definedName name="rab_2_165">#REF!</definedName>
    <definedName name="rab_2_234">#REF!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te">14000</definedName>
    <definedName name="rate1">[80]SET!$B$3</definedName>
    <definedName name="rate2">[80]SET!$B$5</definedName>
    <definedName name="RBSHEADER" localSheetId="8">#REF!</definedName>
    <definedName name="RBSHEADER" localSheetId="9">#REF!</definedName>
    <definedName name="RBSHEADER" localSheetId="10">#REF!</definedName>
    <definedName name="RBSHEADER">#REF!</definedName>
    <definedName name="RCOM">[29]Heads!$B$67:$W$69</definedName>
    <definedName name="rdcfgffffffffffffff">#N/A</definedName>
    <definedName name="rdffffffffffff">#N/A</definedName>
    <definedName name="re">#REF!</definedName>
    <definedName name="REAC">[29]Heads!$B$31:$W$33</definedName>
    <definedName name="RECATBSHEAD" localSheetId="8">#REF!</definedName>
    <definedName name="RECATBSHEAD" localSheetId="9">#REF!</definedName>
    <definedName name="RECATBSHEAD" localSheetId="10">#REF!</definedName>
    <definedName name="RECATBSHEAD">#REF!</definedName>
    <definedName name="RECATEGORISDBS" localSheetId="8">#REF!</definedName>
    <definedName name="RECATEGORISDBS" localSheetId="9">#REF!</definedName>
    <definedName name="RECATEGORISDBS" localSheetId="10">#REF!</definedName>
    <definedName name="RECATEGORISDBS">#REF!</definedName>
    <definedName name="RECATP_L" localSheetId="8">#REF!</definedName>
    <definedName name="RECATP_L" localSheetId="9">#REF!</definedName>
    <definedName name="RECATP_L" localSheetId="10">#REF!</definedName>
    <definedName name="RECATP_L">#REF!</definedName>
    <definedName name="RECATP_LHEADER">#REF!</definedName>
    <definedName name="Receipts_and_Disbursements">#REF!</definedName>
    <definedName name="RECOUT">#N/A</definedName>
    <definedName name="redak_el_d9">#N/A</definedName>
    <definedName name="reddddddddddddddddd">#N/A</definedName>
    <definedName name="reeeeeeeeeeeeeeeeeee">#N/A</definedName>
    <definedName name="REF_DOC">#REF!</definedName>
    <definedName name="reg" localSheetId="8">#REF!</definedName>
    <definedName name="reg" localSheetId="9">#REF!</definedName>
    <definedName name="reg" localSheetId="10">#REF!</definedName>
    <definedName name="reg">#REF!</definedName>
    <definedName name="REG_ET" localSheetId="8">#REF!</definedName>
    <definedName name="REG_ET" localSheetId="9">#REF!</definedName>
    <definedName name="REG_ET" localSheetId="10">#REF!</definedName>
    <definedName name="REG_ET">#REF!</definedName>
    <definedName name="REG_PROT" localSheetId="8">#REF!,#REF!,#REF!,#REF!,#REF!,#REF!,#REF!</definedName>
    <definedName name="REG_PROT" localSheetId="9">#REF!,#REF!,#REF!,#REF!,#REF!,#REF!,#REF!</definedName>
    <definedName name="REG_PROT" localSheetId="10">#REF!,#REF!,#REF!,#REF!,#REF!,#REF!,#REF!</definedName>
    <definedName name="REG_PROT">#REF!,#REF!,#REF!,#REF!,#REF!,#REF!,#REF!</definedName>
    <definedName name="REGcom" localSheetId="8">#REF!</definedName>
    <definedName name="REGcom" localSheetId="9">#REF!</definedName>
    <definedName name="REGcom" localSheetId="10">#REF!</definedName>
    <definedName name="REGcom">#REF!</definedName>
    <definedName name="REGION">[111]TEHSHEET!$B$2:$B$86</definedName>
    <definedName name="region_name">[88]Титульный!$F$8</definedName>
    <definedName name="REGIONS">[91]База!$C$6:$C$89</definedName>
    <definedName name="REGNUM" localSheetId="8">#REF!</definedName>
    <definedName name="REGNUM" localSheetId="9">#REF!</definedName>
    <definedName name="REGNUM" localSheetId="10">#REF!</definedName>
    <definedName name="REGNUM">#REF!</definedName>
    <definedName name="REGUL" localSheetId="8">#REF!</definedName>
    <definedName name="REGUL" localSheetId="9">#REF!</definedName>
    <definedName name="REGUL" localSheetId="10">#REF!</definedName>
    <definedName name="REGUL">#REF!</definedName>
    <definedName name="Rent_and_Taxes">#REF!</definedName>
    <definedName name="REP" localSheetId="8">#REF!</definedName>
    <definedName name="REP" localSheetId="9">#REF!</definedName>
    <definedName name="REP" localSheetId="10">#REF!</definedName>
    <definedName name="REP">#REF!</definedName>
    <definedName name="REPORT_NAME">[83]Параметры!$B$22</definedName>
    <definedName name="rererrrrrrrrrrrrrrrr">#N/A</definedName>
    <definedName name="rerrrr">#N/A</definedName>
    <definedName name="rerttryu" localSheetId="8" hidden="1">{#N/A,#N/A,TRUE,"Лист1";#N/A,#N/A,TRUE,"Лист2";#N/A,#N/A,TRUE,"Лист3"}</definedName>
    <definedName name="rerttryu" localSheetId="9" hidden="1">{#N/A,#N/A,TRUE,"Лист1";#N/A,#N/A,TRUE,"Лист2";#N/A,#N/A,TRUE,"Лист3"}</definedName>
    <definedName name="rerttryu" localSheetId="10" hidden="1">{#N/A,#N/A,TRUE,"Лист1";#N/A,#N/A,TRUE,"Лист2";#N/A,#N/A,TRUE,"Лист3"}</definedName>
    <definedName name="rerttryu" hidden="1">{#N/A,#N/A,TRUE,"Лист1";#N/A,#N/A,TRUE,"Лист2";#N/A,#N/A,TRUE,"Лист3"}</definedName>
    <definedName name="RESERVES">#REF!</definedName>
    <definedName name="Resnatur">#REF!</definedName>
    <definedName name="Resnatur2">#REF!</definedName>
    <definedName name="retruiyi">#N/A</definedName>
    <definedName name="retytttttttttttttttttt">#N/A</definedName>
    <definedName name="rezerv" localSheetId="8">[112]MAIN!#REF!</definedName>
    <definedName name="rezerv" localSheetId="9">[112]MAIN!#REF!</definedName>
    <definedName name="rezerv" localSheetId="10">[112]MAIN!#REF!</definedName>
    <definedName name="rezerv">[112]MAIN!#REF!</definedName>
    <definedName name="rf">#N/A</definedName>
    <definedName name="RFP003A" localSheetId="8">#REF!</definedName>
    <definedName name="RFP003A" localSheetId="9">#REF!</definedName>
    <definedName name="RFP003A" localSheetId="10">#REF!</definedName>
    <definedName name="RFP003A">#REF!</definedName>
    <definedName name="RFP003B" localSheetId="8">#REF!</definedName>
    <definedName name="RFP003B" localSheetId="9">#REF!</definedName>
    <definedName name="RFP003B" localSheetId="10">#REF!</definedName>
    <definedName name="RFP003B">#REF!</definedName>
    <definedName name="RFP003C" localSheetId="8">#REF!</definedName>
    <definedName name="RFP003C" localSheetId="9">#REF!</definedName>
    <definedName name="RFP003C" localSheetId="10">#REF!</definedName>
    <definedName name="RFP003C">#REF!</definedName>
    <definedName name="RFP003D">#REF!</definedName>
    <definedName name="RFP003E">#REF!</definedName>
    <definedName name="RFP003F">#REF!</definedName>
    <definedName name="rgk">[91]База!$G$214:$G$217,[91]База!$G$219:$G$224,[91]База!$G$226,[91]База!$G$228,[91]База!$G$230,[91]База!$G$232,[91]База!$G$197:$G$212</definedName>
    <definedName name="rhfgfh">#N/A</definedName>
    <definedName name="roll" localSheetId="8">#REF!</definedName>
    <definedName name="roll" localSheetId="9">#REF!</definedName>
    <definedName name="roll" localSheetId="10">#REF!</definedName>
    <definedName name="roll">#REF!</definedName>
    <definedName name="ROW_7F">[29]Dbase!$AJ$6</definedName>
    <definedName name="ROW_7I">[29]Dbase!$AJ$5</definedName>
    <definedName name="ROW_BOF">[29]Dbase!$A$11</definedName>
    <definedName name="ROW_MAX">[29]Dbase!$A$12</definedName>
    <definedName name="ROW_TOF">[29]Dbase!$A$10</definedName>
    <definedName name="rowFormula" localSheetId="8">#REF!</definedName>
    <definedName name="rowFormula" localSheetId="9">#REF!</definedName>
    <definedName name="rowFormula" localSheetId="10">#REF!</definedName>
    <definedName name="rowFormula">#REF!</definedName>
    <definedName name="rowHeader" localSheetId="8">#REF!</definedName>
    <definedName name="rowHeader" localSheetId="9">#REF!</definedName>
    <definedName name="rowHeader" localSheetId="10">#REF!</definedName>
    <definedName name="rowHeader">#REF!</definedName>
    <definedName name="rows">[44]АКРасч!$A$1:$IV$5,[44]АКРасч!$A$7:$IV$22,[44]АКРасч!$A$24:$IV$41,[44]АКРасч!$A$43:$IV$54,[44]АКРасч!$A$55:$IV$56,[44]АКРасч!$A$58:$IV$71,[44]АКРасч!$A$72:$IV$98</definedName>
    <definedName name="rows1">[43]АКРасч!$A$1:$IV$5,[43]АКРасч!$A$7:$IV$22,[43]АКРасч!$A$24:$IV$41,[43]АКРасч!$A$43:$IV$54,[43]АКРасч!$A$55:$IV$56,[43]АКРасч!$A$58:$IV$71,[43]АКРасч!$A$72:$IV$98</definedName>
    <definedName name="ROZN_09" localSheetId="8">'[48]2009'!#REF!</definedName>
    <definedName name="ROZN_09" localSheetId="9">'[48]2009'!#REF!</definedName>
    <definedName name="ROZN_09" localSheetId="10">'[48]2009'!#REF!</definedName>
    <definedName name="ROZN_09">'[48]2009'!#REF!</definedName>
    <definedName name="RPUM">[29]Heads!$B$59:$W$61</definedName>
    <definedName name="rq" localSheetId="8">#REF!</definedName>
    <definedName name="rq" localSheetId="9">#REF!</definedName>
    <definedName name="rq" localSheetId="10">#REF!</definedName>
    <definedName name="rq">#REF!</definedName>
    <definedName name="rr">#N/A</definedName>
    <definedName name="ŕŕ" localSheetId="8">#N/A</definedName>
    <definedName name="ŕŕ" localSheetId="9">#N/A</definedName>
    <definedName name="ŕŕ" localSheetId="10">#N/A</definedName>
    <definedName name="ŕŕ">#N/A</definedName>
    <definedName name="RRE" localSheetId="8">#REF!</definedName>
    <definedName name="RRE" localSheetId="9">#REF!</definedName>
    <definedName name="RRE" localSheetId="10">#REF!</definedName>
    <definedName name="RRE">#REF!</definedName>
    <definedName name="rrr">[113]Справочники!$B$23:$B$26</definedName>
    <definedName name="rrrrrr" localSheetId="8">#REF!</definedName>
    <definedName name="rrrrrr" localSheetId="9">#REF!</definedName>
    <definedName name="rrrrrr" localSheetId="10">#REF!</definedName>
    <definedName name="rrrrrr">#REF!</definedName>
    <definedName name="rrtdrdrdsf" localSheetId="8" hidden="1">{#N/A,#N/A,TRUE,"Лист1";#N/A,#N/A,TRUE,"Лист2";#N/A,#N/A,TRUE,"Лист3"}</definedName>
    <definedName name="rrtdrdrdsf" localSheetId="9" hidden="1">{#N/A,#N/A,TRUE,"Лист1";#N/A,#N/A,TRUE,"Лист2";#N/A,#N/A,TRUE,"Лист3"}</definedName>
    <definedName name="rrtdrdrdsf" localSheetId="10" hidden="1">{#N/A,#N/A,TRUE,"Лист1";#N/A,#N/A,TRUE,"Лист2";#N/A,#N/A,TRUE,"Лист3"}</definedName>
    <definedName name="rrtdrdrdsf" hidden="1">{#N/A,#N/A,TRUE,"Лист1";#N/A,#N/A,TRUE,"Лист2";#N/A,#N/A,TRUE,"Лист3"}</definedName>
    <definedName name="rrtget6">#N/A</definedName>
    <definedName name="RSA_FS">[70]РСБУ_МСФО!$A$1:$B$403</definedName>
    <definedName name="rsk">[84]Справочники!$D$1:$D$62</definedName>
    <definedName name="rsk_list">'[18]Служебный лист'!$B$21:$B$31</definedName>
    <definedName name="rt">#N/A</definedName>
    <definedName name="rtg">#REF!</definedName>
    <definedName name="rtgr">#REF!</definedName>
    <definedName name="rtttttttt">#N/A</definedName>
    <definedName name="rtyuiuy">#N/A</definedName>
    <definedName name="RUSBSHEADER">#REF!</definedName>
    <definedName name="RUSSIANBS">#REF!</definedName>
    <definedName name="rw">#N/A</definedName>
    <definedName name="rybuf" localSheetId="8">#REF!</definedName>
    <definedName name="rybuf" localSheetId="9">#REF!</definedName>
    <definedName name="rybuf" localSheetId="10">#REF!</definedName>
    <definedName name="rybuf">#REF!</definedName>
    <definedName name="rybuf3" localSheetId="8">#REF!</definedName>
    <definedName name="rybuf3" localSheetId="9">#REF!</definedName>
    <definedName name="rybuf3" localSheetId="10">#REF!</definedName>
    <definedName name="rybuf3">#REF!</definedName>
    <definedName name="s" localSheetId="8">#REF!</definedName>
    <definedName name="s" localSheetId="9">#REF!</definedName>
    <definedName name="s" localSheetId="10">#REF!</definedName>
    <definedName name="s">#REF!</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dfsd">[114]t_настройки!$I$88</definedName>
    <definedName name="Salaries_Paid_1">#REF!</definedName>
    <definedName name="Salaries_Paid_2">#REF!</definedName>
    <definedName name="Sale_MVZ">[35]Set!$B$2:$B$5</definedName>
    <definedName name="sansnom">[0]!NotesHyp</definedName>
    <definedName name="SAPBEXhrIndnt" hidden="1">3</definedName>
    <definedName name="SAPBEXrevision" hidden="1">1</definedName>
    <definedName name="SAPBEXsysID" hidden="1">"BW2"</definedName>
    <definedName name="SAPBEXwbID" hidden="1">"479GSPMTNK9HM4ZSIVE5K2SH6"</definedName>
    <definedName name="SAVE">[29]Dbase!$AA$35</definedName>
    <definedName name="SB">[104]IBASE!$AH$7:$AL$14</definedName>
    <definedName name="sbros_all1">#N/A</definedName>
    <definedName name="sbros_all2">#N/A</definedName>
    <definedName name="SBT_ET" localSheetId="8">#REF!</definedName>
    <definedName name="SBT_ET" localSheetId="9">#REF!</definedName>
    <definedName name="SBT_ET" localSheetId="10">#REF!</definedName>
    <definedName name="SBT_ET">#REF!</definedName>
    <definedName name="SBT_PROT" localSheetId="8">#REF!,#REF!,#REF!,#REF!,'Для сайта приложение 1'!P1_SBT_PROT</definedName>
    <definedName name="SBT_PROT" localSheetId="9">#REF!,#REF!,#REF!,#REF!,'Для сайта приложение 2'!P1_SBT_PROT</definedName>
    <definedName name="SBT_PROT" localSheetId="10">#REF!,#REF!,#REF!,#REF!,'Для сайта приложение 3'!P1_SBT_PROT</definedName>
    <definedName name="SBT_PROT">#REF!,#REF!,#REF!,#REF!,[0]!P1_SBT_PROT</definedName>
    <definedName name="SBTcom" localSheetId="8">#REF!</definedName>
    <definedName name="SBTcom" localSheetId="9">#REF!</definedName>
    <definedName name="SBTcom" localSheetId="10">#REF!</definedName>
    <definedName name="SBTcom">#REF!</definedName>
    <definedName name="sbyt">[91]База!$G$70:$G$75,[91]База!$G$77:$G$78,[91]База!$G$80:$G$83,[91]База!$G$85,[91]База!$G$87:$G$91,[91]База!$G$93,[91]База!$G$95:$G$97,[91]База!$G$52:$G$68</definedName>
    <definedName name="SC_PROT1">P3_SC_PROT1,P4_SC_PROT1,P5_SC_PROT1,P6_SC_PROT1</definedName>
    <definedName name="SC_PROT10">'[93]Ремонты 2010'!$G$9:$G$10,P1_SC_PROT10</definedName>
    <definedName name="SC_PROT11">'[93]Сводная ремонт'!$F$10:$F$11,'[93]Сводная ремонт'!$C$14:$F$15,'[93]Сводная ремонт'!$D$10:$D$11</definedName>
    <definedName name="SC_PROT12">[93]Проч.прямые!$A$3:$F$3,[93]Проч.прямые!$A$11:$F$17</definedName>
    <definedName name="SC_PROT13">[93]Цеховые!$D$23,[93]Цеховые!$E$11:$F$21,[93]Цеховые!$C$11:$C$21,[93]Цеховые!$A$11:$A$21,[93]Цеховые!$A$3:$F$3,[93]Цеховые!$B$23</definedName>
    <definedName name="SC_PROT14">[93]Общеэксплуатационные!$A$3:$F$3,[93]Общеэксплуатационные!$A$11:$A$13,P1_SC_PROT14</definedName>
    <definedName name="SC_PROT15">'[93]П.1.20. расшифровка КВЛ 2010'!$A$12:$A$13,P1_SC_PROT15,P2_SC_PROT15,P3_SC_PROT15,P4_SC_PROT15,P5_SC_PROT15</definedName>
    <definedName name="SC_PROT16">'[93]КВЛ Сводная'!$B$8:$E$11,'[93]КВЛ Сводная'!$A$3:$F$3</definedName>
    <definedName name="SC_PROT17">'[93]соц характер'!$E$23:$F$24,'[93]соц характер'!$B$26,'[93]соц характер'!$D$26,'[93]соц характер'!$A$10:$A$13,P1_SC_PROT17,P2_SC_PROT17</definedName>
    <definedName name="SC_PROT18">'[93]Н на Им'!$B$10,'[93]Н на Им'!$D$10,'[93]Н на Им'!$E$8:$F$9,'[93]Н на Им'!$F$11:$F$15,'[93]Н на Им'!$C$8:$C$9</definedName>
    <definedName name="SC_PROT19">'[93]П.1.18. Калькуляция'!$C$23:$G$23,'[93]П.1.18. Калькуляция'!$A$3:$G$3,'[93]П.1.18. Калькуляция'!$C$13:$F$16</definedName>
    <definedName name="SC_PROT2">P1_SC_PROT2,P2_SC_PROT2,P3_SC_PROT2,P4_SC_PROT2</definedName>
    <definedName name="SC_PROT20">'[93]П.1.21 Прибыль'!$C$8:$F$11,'[93]П.1.21 Прибыль'!$A$3:$H$3</definedName>
    <definedName name="SC_PROT21">'[93]П.1.24'!#REF!,'[93]П.1.24'!#REF!,'[93]П.1.24'!#REF!</definedName>
    <definedName name="SC_PROT22">'[93]П.1.25'!#REF!,'[93]П.1.25'!#REF!</definedName>
    <definedName name="SC_PROT3">'[93]П2.1'!$G$29:$G$38,'[93]П2.1'!$G$8:$G$27,'[93]П2.1'!$G$41:$G$44</definedName>
    <definedName name="SC_PROT5">'[93]амортизация по уровням напряжен'!$D$20:$F$23,'[93]амортизация по уровням напряжен'!$I$20:$I$23,'[93]амортизация по уровням напряжен'!$D$10:$F$13,P1_SC_PROT5</definedName>
    <definedName name="SC_PROT6">'[93]П.1.17'!$C$8:$G$10,'[93]П.1.17'!$C$14:$G$14</definedName>
    <definedName name="SC_PROT7">P2_SC_PROT7,P3_SC_PROT7,P4_SC_PROT7,[0]!P5_SC_PROT7</definedName>
    <definedName name="SC_PROT9">[93]материалы!$D$21,[93]материалы!$C$9:$C$19,[93]материалы!$E$9:$F$19,[93]материалы!$A$9:$A$19,[93]материалы!$B$21</definedName>
    <definedName name="SCENARIOS">[91]База!$K$6:$K$7</definedName>
    <definedName name="sch" localSheetId="8">#REF!</definedName>
    <definedName name="sch" localSheetId="9">#REF!</definedName>
    <definedName name="sch" localSheetId="10">#REF!</definedName>
    <definedName name="sch">#REF!</definedName>
    <definedName name="Sched_Pay">#REF!</definedName>
    <definedName name="Scheduled_Extra_Payments">#REF!</definedName>
    <definedName name="Scheduled_Interest_Rate">#REF!</definedName>
    <definedName name="Scheduled_Monthly_Payment">#REF!</definedName>
    <definedName name="SCOPE" localSheetId="8">#REF!</definedName>
    <definedName name="SCOPE" localSheetId="9">#REF!</definedName>
    <definedName name="SCOPE" localSheetId="10">#REF!</definedName>
    <definedName name="SCOPE">#REF!</definedName>
    <definedName name="SCOPE_16_LD" localSheetId="8">#REF!</definedName>
    <definedName name="SCOPE_16_LD" localSheetId="9">#REF!</definedName>
    <definedName name="SCOPE_16_LD" localSheetId="10">#REF!</definedName>
    <definedName name="SCOPE_16_LD">#REF!</definedName>
    <definedName name="SCOPE_16_PRT" localSheetId="8">P1_SCOPE_16_PRT,P2_SCOPE_16_PRT</definedName>
    <definedName name="SCOPE_16_PRT" localSheetId="9">P1_SCOPE_16_PRT,P2_SCOPE_16_PRT</definedName>
    <definedName name="SCOPE_16_PRT" localSheetId="10">P1_SCOPE_16_PRT,P2_SCOPE_16_PRT</definedName>
    <definedName name="SCOPE_16_PRT">P1_SCOPE_16_PRT,P2_SCOPE_16_PRT</definedName>
    <definedName name="SCOPE_17.1_LD" localSheetId="8">#REF!</definedName>
    <definedName name="SCOPE_17.1_LD" localSheetId="9">#REF!</definedName>
    <definedName name="SCOPE_17.1_LD" localSheetId="10">#REF!</definedName>
    <definedName name="SCOPE_17.1_LD">#REF!</definedName>
    <definedName name="SCOPE_17.1_PRT">[91]База!$D$14:$F$17,[91]База!$D$19:$F$22,[91]База!$I$9:$I$12,[91]База!$I$14:$I$17,[91]База!$I$19:$I$22,[91]База!$D$9:$F$12</definedName>
    <definedName name="SCOPE_17_LD" localSheetId="8">#REF!</definedName>
    <definedName name="SCOPE_17_LD" localSheetId="9">#REF!</definedName>
    <definedName name="SCOPE_17_LD" localSheetId="10">#REF!</definedName>
    <definedName name="SCOPE_17_LD">#REF!</definedName>
    <definedName name="Scope_17_PRT" localSheetId="8">P1_SCOPE_16_PRT,P2_SCOPE_16_PRT</definedName>
    <definedName name="Scope_17_PRT" localSheetId="9">P1_SCOPE_16_PRT,P2_SCOPE_16_PRT</definedName>
    <definedName name="Scope_17_PRT" localSheetId="10">P1_SCOPE_16_PRT,P2_SCOPE_16_PRT</definedName>
    <definedName name="Scope_17_PRT">P1_SCOPE_16_PRT,P2_SCOPE_16_PRT</definedName>
    <definedName name="SCOPE_2" localSheetId="8">#REF!</definedName>
    <definedName name="SCOPE_2" localSheetId="9">#REF!</definedName>
    <definedName name="SCOPE_2" localSheetId="10">#REF!</definedName>
    <definedName name="SCOPE_2">#REF!</definedName>
    <definedName name="SCOPE_2.1_LD" localSheetId="8">#REF!</definedName>
    <definedName name="SCOPE_2.1_LD" localSheetId="9">#REF!</definedName>
    <definedName name="SCOPE_2.1_LD" localSheetId="10">#REF!</definedName>
    <definedName name="SCOPE_2.1_LD">#REF!</definedName>
    <definedName name="SCOPE_2.1_PRT" localSheetId="8">#REF!</definedName>
    <definedName name="SCOPE_2.1_PRT" localSheetId="9">#REF!</definedName>
    <definedName name="SCOPE_2.1_PRT" localSheetId="10">#REF!</definedName>
    <definedName name="SCOPE_2.1_PRT">#REF!</definedName>
    <definedName name="SCOPE_2.2_LD">#REF!</definedName>
    <definedName name="SCOPE_2.2_PRT">#REF!</definedName>
    <definedName name="SCOPE_2_1">#REF!</definedName>
    <definedName name="SCOPE_2_DR1">#REF!</definedName>
    <definedName name="SCOPE_2_DR10">#REF!</definedName>
    <definedName name="SCOPE_2_DR11">#REF!</definedName>
    <definedName name="SCOPE_2_DR2">#REF!</definedName>
    <definedName name="SCOPE_2_DR3">#REF!</definedName>
    <definedName name="SCOPE_2_DR4">#REF!</definedName>
    <definedName name="SCOPE_2_DR5">#REF!</definedName>
    <definedName name="SCOPE_2_DR6">#REF!</definedName>
    <definedName name="SCOPE_2_DR7">#REF!</definedName>
    <definedName name="SCOPE_2_DR8">#REF!</definedName>
    <definedName name="SCOPE_2_DR9">#REF!</definedName>
    <definedName name="SCOPE_24_LD">[91]База!$E$8:$J$47,[91]База!$E$49:$J$66</definedName>
    <definedName name="SCOPE_24_PRT">[91]База!$E$41:$I$41,[91]База!$E$34:$I$34,[91]База!$E$36:$I$36,[91]База!$E$43:$I$43</definedName>
    <definedName name="SCOPE_25_LD" localSheetId="8">#REF!</definedName>
    <definedName name="SCOPE_25_LD" localSheetId="9">#REF!</definedName>
    <definedName name="SCOPE_25_LD" localSheetId="10">#REF!</definedName>
    <definedName name="SCOPE_25_LD">#REF!</definedName>
    <definedName name="SCOPE_25_PRT">[91]База!$E$20:$I$20,[91]База!$E$34:$I$34,[91]База!$E$41:$I$41,[91]База!$E$8:$I$10</definedName>
    <definedName name="SCOPE_3_DR1" localSheetId="8">#REF!</definedName>
    <definedName name="SCOPE_3_DR1" localSheetId="9">#REF!</definedName>
    <definedName name="SCOPE_3_DR1" localSheetId="10">#REF!</definedName>
    <definedName name="SCOPE_3_DR1">#REF!</definedName>
    <definedName name="SCOPE_3_DR10" localSheetId="8">#REF!</definedName>
    <definedName name="SCOPE_3_DR10" localSheetId="9">#REF!</definedName>
    <definedName name="SCOPE_3_DR10" localSheetId="10">#REF!</definedName>
    <definedName name="SCOPE_3_DR10">#REF!</definedName>
    <definedName name="SCOPE_3_DR11" localSheetId="8">#REF!</definedName>
    <definedName name="SCOPE_3_DR11" localSheetId="9">#REF!</definedName>
    <definedName name="SCOPE_3_DR11" localSheetId="10">#REF!</definedName>
    <definedName name="SCOPE_3_DR11">#REF!</definedName>
    <definedName name="SCOPE_3_DR2">#REF!</definedName>
    <definedName name="SCOPE_3_DR3">#REF!</definedName>
    <definedName name="SCOPE_3_DR4">#REF!</definedName>
    <definedName name="SCOPE_3_DR5">#REF!</definedName>
    <definedName name="SCOPE_3_DR6">#REF!</definedName>
    <definedName name="SCOPE_3_DR7">#REF!</definedName>
    <definedName name="SCOPE_3_DR8">#REF!</definedName>
    <definedName name="SCOPE_3_DR9">#REF!</definedName>
    <definedName name="SCOPE_3_LD">#REF!</definedName>
    <definedName name="SCOPE_3_PRT">#REF!</definedName>
    <definedName name="SCOPE_4_LD">#REF!</definedName>
    <definedName name="SCOPE_4_PRT" localSheetId="8">[101]База!$Z$27:$AC$31,[101]База!$F$14:$I$20,P1_SCOPE_4_PRT,P2_SCOPE_4_PRT</definedName>
    <definedName name="SCOPE_4_PRT" localSheetId="9">[101]База!$Z$27:$AC$31,[101]База!$F$14:$I$20,P1_SCOPE_4_PRT,P2_SCOPE_4_PRT</definedName>
    <definedName name="SCOPE_4_PRT" localSheetId="10">[101]База!$Z$27:$AC$31,[101]База!$F$14:$I$20,P1_SCOPE_4_PRT,P2_SCOPE_4_PRT</definedName>
    <definedName name="SCOPE_4_PRT">[101]База!$Z$27:$AC$31,[101]База!$F$14:$I$20,P1_SCOPE_4_PRT,P2_SCOPE_4_PRT</definedName>
    <definedName name="SCOPE_5_LD" localSheetId="8">#REF!</definedName>
    <definedName name="SCOPE_5_LD" localSheetId="9">#REF!</definedName>
    <definedName name="SCOPE_5_LD" localSheetId="10">#REF!</definedName>
    <definedName name="SCOPE_5_LD">#REF!</definedName>
    <definedName name="SCOPE_5_PRT" localSheetId="8">[101]База!$Z$27:$AC$31,[101]База!$F$14:$I$21,P1_SCOPE_5_PRT,P2_SCOPE_5_PRT</definedName>
    <definedName name="SCOPE_5_PRT" localSheetId="9">[101]База!$Z$27:$AC$31,[101]База!$F$14:$I$21,P1_SCOPE_5_PRT,P2_SCOPE_5_PRT</definedName>
    <definedName name="SCOPE_5_PRT" localSheetId="10">[101]База!$Z$27:$AC$31,[101]База!$F$14:$I$21,P1_SCOPE_5_PRT,P2_SCOPE_5_PRT</definedName>
    <definedName name="SCOPE_5_PRT">[101]База!$Z$27:$AC$31,[101]База!$F$14:$I$21,P1_SCOPE_5_PRT,P2_SCOPE_5_PRT</definedName>
    <definedName name="SCOPE_APR" localSheetId="8">#REF!</definedName>
    <definedName name="SCOPE_APR" localSheetId="9">#REF!</definedName>
    <definedName name="SCOPE_APR" localSheetId="10">#REF!</definedName>
    <definedName name="SCOPE_APR">#REF!</definedName>
    <definedName name="SCOPE_AUG" localSheetId="8">#REF!</definedName>
    <definedName name="SCOPE_AUG" localSheetId="9">#REF!</definedName>
    <definedName name="SCOPE_AUG" localSheetId="10">#REF!</definedName>
    <definedName name="SCOPE_AUG">#REF!</definedName>
    <definedName name="SCOPE_BAL_EN" localSheetId="8">#REF!</definedName>
    <definedName name="SCOPE_BAL_EN" localSheetId="9">#REF!</definedName>
    <definedName name="SCOPE_BAL_EN" localSheetId="10">#REF!</definedName>
    <definedName name="SCOPE_BAL_EN">#REF!</definedName>
    <definedName name="SCOPE_CL">[115]Справочники!$F$11:$F$11</definedName>
    <definedName name="SCOPE_CORR" localSheetId="8">#REF!,#REF!,#REF!,#REF!,#REF!,'Для сайта приложение 1'!P1_SCOPE_CORR,'Для сайта приложение 1'!P2_SCOPE_CORR</definedName>
    <definedName name="SCOPE_CORR" localSheetId="9">#REF!,#REF!,#REF!,#REF!,#REF!,'Для сайта приложение 2'!P1_SCOPE_CORR,'Для сайта приложение 2'!P2_SCOPE_CORR</definedName>
    <definedName name="SCOPE_CORR" localSheetId="10">#REF!,#REF!,#REF!,#REF!,#REF!,'Для сайта приложение 3'!P1_SCOPE_CORR,'Для сайта приложение 3'!P2_SCOPE_CORR</definedName>
    <definedName name="SCOPE_CORR">#REF!,#REF!,#REF!,#REF!,#REF!,[0]!P1_SCOPE_CORR,[0]!P2_SCOPE_CORR</definedName>
    <definedName name="SCOPE_CPR" localSheetId="8">#REF!</definedName>
    <definedName name="SCOPE_CPR" localSheetId="9">#REF!</definedName>
    <definedName name="SCOPE_CPR" localSheetId="10">#REF!</definedName>
    <definedName name="SCOPE_CPR">#REF!</definedName>
    <definedName name="SCOPE_DATA_CNG" localSheetId="8">#REF!,#REF!,#REF!</definedName>
    <definedName name="SCOPE_DATA_CNG" localSheetId="9">#REF!,#REF!,#REF!</definedName>
    <definedName name="SCOPE_DATA_CNG" localSheetId="10">#REF!,#REF!,#REF!</definedName>
    <definedName name="SCOPE_DATA_CNG">#REF!,#REF!,#REF!</definedName>
    <definedName name="SCOPE_DEC" localSheetId="8">#REF!</definedName>
    <definedName name="SCOPE_DEC" localSheetId="9">#REF!</definedName>
    <definedName name="SCOPE_DEC" localSheetId="10">#REF!</definedName>
    <definedName name="SCOPE_DEC">#REF!</definedName>
    <definedName name="SCOPE_DIP1_1">'[94]Баланс энергии'!#REF!</definedName>
    <definedName name="SCOPE_DIP1_2">'[94]Баланс энергии'!#REF!</definedName>
    <definedName name="SCOPE_DOP" localSheetId="8">#REF!,'Для сайта приложение 1'!P1_SCOPE_DOP</definedName>
    <definedName name="SCOPE_DOP" localSheetId="9">#REF!,'Для сайта приложение 2'!P1_SCOPE_DOP</definedName>
    <definedName name="SCOPE_DOP" localSheetId="10">#REF!,'Для сайта приложение 3'!P1_SCOPE_DOP</definedName>
    <definedName name="SCOPE_DOP">#REF!,[0]!P1_SCOPE_DOP</definedName>
    <definedName name="SCOPE_DOP2" localSheetId="8">#REF!,#REF!,#REF!,#REF!,#REF!,#REF!</definedName>
    <definedName name="SCOPE_DOP2" localSheetId="9">#REF!,#REF!,#REF!,#REF!,#REF!,#REF!</definedName>
    <definedName name="SCOPE_DOP2" localSheetId="10">#REF!,#REF!,#REF!,#REF!,#REF!,#REF!</definedName>
    <definedName name="SCOPE_DOP2">#REF!,#REF!,#REF!,#REF!,#REF!,#REF!</definedName>
    <definedName name="SCOPE_DOP3" localSheetId="8">#REF!,#REF!,#REF!,#REF!,#REF!,#REF!</definedName>
    <definedName name="SCOPE_DOP3" localSheetId="9">#REF!,#REF!,#REF!,#REF!,#REF!,#REF!</definedName>
    <definedName name="SCOPE_DOP3" localSheetId="10">#REF!,#REF!,#REF!,#REF!,#REF!,#REF!</definedName>
    <definedName name="SCOPE_DOP3">#REF!,#REF!,#REF!,#REF!,#REF!,#REF!</definedName>
    <definedName name="SCOPE_ESOLD" localSheetId="8">#REF!</definedName>
    <definedName name="SCOPE_ESOLD" localSheetId="9">#REF!</definedName>
    <definedName name="SCOPE_ESOLD" localSheetId="10">#REF!</definedName>
    <definedName name="SCOPE_ESOLD">#REF!</definedName>
    <definedName name="SCOPE_ETALON" localSheetId="8">#REF!</definedName>
    <definedName name="SCOPE_ETALON" localSheetId="9">#REF!</definedName>
    <definedName name="SCOPE_ETALON" localSheetId="10">#REF!</definedName>
    <definedName name="SCOPE_ETALON">#REF!</definedName>
    <definedName name="SCOPE_ETALON2" localSheetId="8">#REF!</definedName>
    <definedName name="SCOPE_ETALON2" localSheetId="9">#REF!</definedName>
    <definedName name="SCOPE_ETALON2" localSheetId="10">#REF!</definedName>
    <definedName name="SCOPE_ETALON2">#REF!</definedName>
    <definedName name="SCOPE_F1_PRT" localSheetId="8">[101]База!$D$86:$E$95,P1_SCOPE_F1_PRT,P2_SCOPE_F1_PRT,P3_SCOPE_F1_PRT,P4_SCOPE_F1_PRT</definedName>
    <definedName name="SCOPE_F1_PRT" localSheetId="9">[101]База!$D$86:$E$95,P1_SCOPE_F1_PRT,P2_SCOPE_F1_PRT,P3_SCOPE_F1_PRT,P4_SCOPE_F1_PRT</definedName>
    <definedName name="SCOPE_F1_PRT" localSheetId="10">[101]База!$D$86:$E$95,P1_SCOPE_F1_PRT,P2_SCOPE_F1_PRT,P3_SCOPE_F1_PRT,P4_SCOPE_F1_PRT</definedName>
    <definedName name="SCOPE_F1_PRT">[101]База!$D$86:$E$95,P1_SCOPE_F1_PRT,P2_SCOPE_F1_PRT,P3_SCOPE_F1_PRT,P4_SCOPE_F1_PRT</definedName>
    <definedName name="SCOPE_F2_LD1" localSheetId="8">#REF!</definedName>
    <definedName name="SCOPE_F2_LD1" localSheetId="9">#REF!</definedName>
    <definedName name="SCOPE_F2_LD1" localSheetId="10">#REF!</definedName>
    <definedName name="SCOPE_F2_LD1">#REF!</definedName>
    <definedName name="SCOPE_F2_LD2" localSheetId="8">#REF!</definedName>
    <definedName name="SCOPE_F2_LD2" localSheetId="9">#REF!</definedName>
    <definedName name="SCOPE_F2_LD2" localSheetId="10">#REF!</definedName>
    <definedName name="SCOPE_F2_LD2">#REF!</definedName>
    <definedName name="SCOPE_F2_PRT" localSheetId="8">[101]База!$C$5:$D$5,[101]База!$C$52:$C$57,[101]База!$D$57:$G$57,P1_SCOPE_F2_PRT,P2_SCOPE_F2_PRT</definedName>
    <definedName name="SCOPE_F2_PRT" localSheetId="9">[101]База!$C$5:$D$5,[101]База!$C$52:$C$57,[101]База!$D$57:$G$57,P1_SCOPE_F2_PRT,P2_SCOPE_F2_PRT</definedName>
    <definedName name="SCOPE_F2_PRT" localSheetId="10">[101]База!$C$5:$D$5,[101]База!$C$52:$C$57,[101]База!$D$57:$G$57,P1_SCOPE_F2_PRT,P2_SCOPE_F2_PRT</definedName>
    <definedName name="SCOPE_F2_PRT">[101]База!$C$5:$D$5,[101]База!$C$52:$C$57,[101]База!$D$57:$G$57,P1_SCOPE_F2_PRT,P2_SCOPE_F2_PRT</definedName>
    <definedName name="SCOPE_FEB" localSheetId="8">#REF!</definedName>
    <definedName name="SCOPE_FEB" localSheetId="9">#REF!</definedName>
    <definedName name="SCOPE_FEB" localSheetId="10">#REF!</definedName>
    <definedName name="SCOPE_FEB">#REF!</definedName>
    <definedName name="SCOPE_FL">[115]Справочники!$H$11:$H$14</definedName>
    <definedName name="SCOPE_FLOAD" localSheetId="8">#REF!,'Для сайта приложение 1'!P1_SCOPE_FLOAD</definedName>
    <definedName name="SCOPE_FLOAD" localSheetId="9">#REF!,'Для сайта приложение 2'!P1_SCOPE_FLOAD</definedName>
    <definedName name="SCOPE_FLOAD" localSheetId="10">#REF!,'Для сайта приложение 3'!P1_SCOPE_FLOAD</definedName>
    <definedName name="SCOPE_FLOAD">#REF!,[0]!P1_SCOPE_FLOAD</definedName>
    <definedName name="SCOPE_FORM46_EE1" localSheetId="8">#REF!</definedName>
    <definedName name="SCOPE_FORM46_EE1" localSheetId="9">#REF!</definedName>
    <definedName name="SCOPE_FORM46_EE1" localSheetId="10">#REF!</definedName>
    <definedName name="SCOPE_FORM46_EE1">#REF!</definedName>
    <definedName name="SCOPE_FORM46_EE1_ZAG_KOD" localSheetId="8">[37]Заголовок!#REF!</definedName>
    <definedName name="SCOPE_FORM46_EE1_ZAG_KOD" localSheetId="9">[37]Заголовок!#REF!</definedName>
    <definedName name="SCOPE_FORM46_EE1_ZAG_KOD" localSheetId="10">[37]Заголовок!#REF!</definedName>
    <definedName name="SCOPE_FORM46_EE1_ZAG_KOD">[37]Заголовок!#REF!</definedName>
    <definedName name="SCOPE_FRML" localSheetId="8">#REF!,#REF!,'Для сайта приложение 1'!P1_SCOPE_FRML</definedName>
    <definedName name="SCOPE_FRML" localSheetId="9">#REF!,#REF!,'Для сайта приложение 2'!P1_SCOPE_FRML</definedName>
    <definedName name="SCOPE_FRML" localSheetId="10">#REF!,#REF!,'Для сайта приложение 3'!P1_SCOPE_FRML</definedName>
    <definedName name="SCOPE_FRML">#REF!,#REF!,[0]!P1_SCOPE_FRML</definedName>
    <definedName name="SCOPE_FST7" localSheetId="8">#REF!,#REF!,#REF!,#REF!,'Для сайта приложение 1'!P1_SCOPE_FST7</definedName>
    <definedName name="SCOPE_FST7" localSheetId="9">#REF!,#REF!,#REF!,#REF!,'Для сайта приложение 2'!P1_SCOPE_FST7</definedName>
    <definedName name="SCOPE_FST7" localSheetId="10">#REF!,#REF!,#REF!,#REF!,'Для сайта приложение 3'!P1_SCOPE_FST7</definedName>
    <definedName name="SCOPE_FST7">#REF!,#REF!,#REF!,#REF!,[0]!P1_SCOPE_FST7</definedName>
    <definedName name="SCOPE_FULL_LOAD" localSheetId="8">'Для сайта приложение 1'!P16_SCOPE_FULL_LOAD,'Для сайта приложение 1'!P17_SCOPE_FULL_LOAD</definedName>
    <definedName name="SCOPE_FULL_LOAD" localSheetId="9">'Для сайта приложение 2'!P16_SCOPE_FULL_LOAD,'Для сайта приложение 2'!P17_SCOPE_FULL_LOAD</definedName>
    <definedName name="SCOPE_FULL_LOAD" localSheetId="10">'Для сайта приложение 3'!P16_SCOPE_FULL_LOAD,'Для сайта приложение 3'!P17_SCOPE_FULL_LOAD</definedName>
    <definedName name="SCOPE_FULL_LOAD">P16_SCOPE_FULL_LOAD,P17_SCOPE_FULL_LOAD</definedName>
    <definedName name="SCOPE_IND" localSheetId="8">#REF!,#REF!,'Для сайта приложение 1'!P1_SCOPE_IND,'Для сайта приложение 1'!P2_SCOPE_IND,'Для сайта приложение 1'!P3_SCOPE_IND,'Для сайта приложение 1'!P4_SCOPE_IND</definedName>
    <definedName name="SCOPE_IND" localSheetId="9">#REF!,#REF!,'Для сайта приложение 2'!P1_SCOPE_IND,'Для сайта приложение 2'!P2_SCOPE_IND,'Для сайта приложение 2'!P3_SCOPE_IND,'Для сайта приложение 2'!P4_SCOPE_IND</definedName>
    <definedName name="SCOPE_IND" localSheetId="10">#REF!,#REF!,'Для сайта приложение 3'!P1_SCOPE_IND,'Для сайта приложение 3'!P2_SCOPE_IND,'Для сайта приложение 3'!P3_SCOPE_IND,'Для сайта приложение 3'!P4_SCOPE_IND</definedName>
    <definedName name="SCOPE_IND">#REF!,#REF!,[0]!P1_SCOPE_IND,[0]!P2_SCOPE_IND,[0]!P3_SCOPE_IND,[0]!P4_SCOPE_IND</definedName>
    <definedName name="SCOPE_IND2" localSheetId="8">#REF!,#REF!,#REF!,'Для сайта приложение 1'!P1_SCOPE_IND2,'Для сайта приложение 1'!P2_SCOPE_IND2,'Для сайта приложение 1'!P3_SCOPE_IND2,'Для сайта приложение 1'!P4_SCOPE_IND2</definedName>
    <definedName name="SCOPE_IND2" localSheetId="9">#REF!,#REF!,#REF!,'Для сайта приложение 2'!P1_SCOPE_IND2,'Для сайта приложение 2'!P2_SCOPE_IND2,'Для сайта приложение 2'!P3_SCOPE_IND2,'Для сайта приложение 2'!P4_SCOPE_IND2</definedName>
    <definedName name="SCOPE_IND2" localSheetId="10">#REF!,#REF!,#REF!,'Для сайта приложение 3'!P1_SCOPE_IND2,'Для сайта приложение 3'!P2_SCOPE_IND2,'Для сайта приложение 3'!P3_SCOPE_IND2,'Для сайта приложение 3'!P4_SCOPE_IND2</definedName>
    <definedName name="SCOPE_IND2">#REF!,#REF!,#REF!,[0]!P1_SCOPE_IND2,[0]!P2_SCOPE_IND2,[0]!P3_SCOPE_IND2,[0]!P4_SCOPE_IND2</definedName>
    <definedName name="SCOPE_JAN" localSheetId="8">#REF!</definedName>
    <definedName name="SCOPE_JAN" localSheetId="9">#REF!</definedName>
    <definedName name="SCOPE_JAN" localSheetId="10">#REF!</definedName>
    <definedName name="SCOPE_JAN">#REF!</definedName>
    <definedName name="SCOPE_JUL" localSheetId="8">#REF!</definedName>
    <definedName name="SCOPE_JUL" localSheetId="9">#REF!</definedName>
    <definedName name="SCOPE_JUL" localSheetId="10">#REF!</definedName>
    <definedName name="SCOPE_JUL">#REF!</definedName>
    <definedName name="SCOPE_JUN" localSheetId="8">#REF!</definedName>
    <definedName name="SCOPE_JUN" localSheetId="9">#REF!</definedName>
    <definedName name="SCOPE_JUN" localSheetId="10">#REF!</definedName>
    <definedName name="SCOPE_JUN">#REF!</definedName>
    <definedName name="scope_ld">#REF!</definedName>
    <definedName name="SCOPE_LOAD">#REF!</definedName>
    <definedName name="SCOPE_LOAD_FUEL">#REF!</definedName>
    <definedName name="SCOPE_LOAD1">#REF!</definedName>
    <definedName name="SCOPE_LOAD2">'[116]Стоимость ЭЭ'!$G$111:$AN$113,'[116]Стоимость ЭЭ'!$G$93:$AN$95,'[116]Стоимость ЭЭ'!$G$51:$AN$53</definedName>
    <definedName name="SCOPE_MAR" localSheetId="8">#REF!</definedName>
    <definedName name="SCOPE_MAR" localSheetId="9">#REF!</definedName>
    <definedName name="SCOPE_MAR" localSheetId="10">#REF!</definedName>
    <definedName name="SCOPE_MAR">#REF!</definedName>
    <definedName name="SCOPE_MAY" localSheetId="8">#REF!</definedName>
    <definedName name="SCOPE_MAY" localSheetId="9">#REF!</definedName>
    <definedName name="SCOPE_MAY" localSheetId="10">#REF!</definedName>
    <definedName name="SCOPE_MAY">#REF!</definedName>
    <definedName name="SCOPE_MNTH">[94]TEHSHEET!$E$7:$E$18</definedName>
    <definedName name="SCOPE_MO" localSheetId="8">[117]Справочники!$K$6:$K$742,[117]Справочники!#REF!</definedName>
    <definedName name="SCOPE_MO" localSheetId="9">[117]Справочники!$K$6:$K$742,[117]Справочники!#REF!</definedName>
    <definedName name="SCOPE_MO" localSheetId="10">[117]Справочники!$K$6:$K$742,[117]Справочники!#REF!</definedName>
    <definedName name="SCOPE_MO">[117]Справочники!$K$6:$K$742,[117]Справочники!#REF!</definedName>
    <definedName name="SCOPE_MUPS" localSheetId="8">[117]Свод!#REF!,[117]Свод!#REF!</definedName>
    <definedName name="SCOPE_MUPS" localSheetId="9">[117]Свод!#REF!,[117]Свод!#REF!</definedName>
    <definedName name="SCOPE_MUPS" localSheetId="10">[117]Свод!#REF!,[117]Свод!#REF!</definedName>
    <definedName name="SCOPE_MUPS">[117]Свод!#REF!,[117]Свод!#REF!</definedName>
    <definedName name="SCOPE_MUPS_NAMES" localSheetId="8">[117]Свод!#REF!,[117]Свод!#REF!</definedName>
    <definedName name="SCOPE_MUPS_NAMES" localSheetId="9">[117]Свод!#REF!,[117]Свод!#REF!</definedName>
    <definedName name="SCOPE_MUPS_NAMES" localSheetId="10">[117]Свод!#REF!,[117]Свод!#REF!</definedName>
    <definedName name="SCOPE_MUPS_NAMES">[117]Свод!#REF!,[117]Свод!#REF!</definedName>
    <definedName name="SCOPE_NALOG">[118]Справочники!$R$3:$R$4</definedName>
    <definedName name="SCOPE_NET_DATE">#N/A</definedName>
    <definedName name="SCOPE_NET_NVV">#N/A</definedName>
    <definedName name="SCOPE_NOTIND" localSheetId="8">'Для сайта приложение 1'!P1_SCOPE_NOTIND,'Для сайта приложение 1'!P2_SCOPE_NOTIND,'Для сайта приложение 1'!P3_SCOPE_NOTIND,'Для сайта приложение 1'!P4_SCOPE_NOTIND,'Для сайта приложение 1'!P5_SCOPE_NOTIND,'Для сайта приложение 1'!P6_SCOPE_NOTIND,'Для сайта приложение 1'!P7_SCOPE_NOTIND,'Для сайта приложение 1'!P8_SCOPE_NOTIND</definedName>
    <definedName name="SCOPE_NOTIND" localSheetId="9">'Для сайта приложение 2'!P1_SCOPE_NOTIND,'Для сайта приложение 2'!P2_SCOPE_NOTIND,'Для сайта приложение 2'!P3_SCOPE_NOTIND,'Для сайта приложение 2'!P4_SCOPE_NOTIND,'Для сайта приложение 2'!P5_SCOPE_NOTIND,'Для сайта приложение 2'!P6_SCOPE_NOTIND,'Для сайта приложение 2'!P7_SCOPE_NOTIND,'Для сайта приложение 2'!P8_SCOPE_NOTIND</definedName>
    <definedName name="SCOPE_NOTIND" localSheetId="10">'Для сайта приложение 3'!P1_SCOPE_NOTIND,'Для сайта приложение 3'!P2_SCOPE_NOTIND,'Для сайта приложение 3'!P3_SCOPE_NOTIND,'Для сайта приложение 3'!P4_SCOPE_NOTIND,'Для сайта приложение 3'!P5_SCOPE_NOTIND,'Для сайта приложение 3'!P6_SCOPE_NOTIND,'Для сайта приложение 3'!P7_SCOPE_NOTIND,'Для сайта приложение 3'!P8_SCOPE_NOTIND</definedName>
    <definedName name="SCOPE_NOTIND">P1_SCOPE_NOTIND,P2_SCOPE_NOTIND,P3_SCOPE_NOTIND,P4_SCOPE_NOTIND,P5_SCOPE_NOTIND,P6_SCOPE_NOTIND,P7_SCOPE_NOTIND,P8_SCOPE_NOTIND</definedName>
    <definedName name="SCOPE_NotInd2" localSheetId="8">'Для сайта приложение 1'!P4_SCOPE_NotInd2,'Для сайта приложение 1'!P5_SCOPE_NotInd2,'Для сайта приложение 1'!P6_SCOPE_NotInd2,'Для сайта приложение 1'!P7_SCOPE_NotInd2</definedName>
    <definedName name="SCOPE_NotInd2" localSheetId="9">'Для сайта приложение 2'!P4_SCOPE_NotInd2,'Для сайта приложение 2'!P5_SCOPE_NotInd2,'Для сайта приложение 2'!P6_SCOPE_NotInd2,'Для сайта приложение 2'!P7_SCOPE_NotInd2</definedName>
    <definedName name="SCOPE_NotInd2" localSheetId="10">'Для сайта приложение 3'!P4_SCOPE_NotInd2,'Для сайта приложение 3'!P5_SCOPE_NotInd2,'Для сайта приложение 3'!P6_SCOPE_NotInd2,'Для сайта приложение 3'!P7_SCOPE_NotInd2</definedName>
    <definedName name="SCOPE_NotInd2">P4_SCOPE_NotInd2,P5_SCOPE_NotInd2,P6_SCOPE_NotInd2,P7_SCOPE_NotInd2</definedName>
    <definedName name="SCOPE_NotInd3" localSheetId="8">#REF!,#REF!,#REF!,'Для сайта приложение 1'!P1_SCOPE_NotInd3,'Для сайта приложение 1'!P2_SCOPE_NotInd3</definedName>
    <definedName name="SCOPE_NotInd3" localSheetId="9">#REF!,#REF!,#REF!,'Для сайта приложение 2'!P1_SCOPE_NotInd3,'Для сайта приложение 2'!P2_SCOPE_NotInd3</definedName>
    <definedName name="SCOPE_NotInd3" localSheetId="10">#REF!,#REF!,#REF!,'Для сайта приложение 3'!P1_SCOPE_NotInd3,'Для сайта приложение 3'!P2_SCOPE_NotInd3</definedName>
    <definedName name="SCOPE_NotInd3">#REF!,#REF!,#REF!,[0]!P1_SCOPE_NotInd3,[0]!P2_SCOPE_NotInd3</definedName>
    <definedName name="SCOPE_NOV" localSheetId="8">#REF!</definedName>
    <definedName name="SCOPE_NOV" localSheetId="9">#REF!</definedName>
    <definedName name="SCOPE_NOV" localSheetId="10">#REF!</definedName>
    <definedName name="SCOPE_NOV">#REF!</definedName>
    <definedName name="SCOPE_OCT" localSheetId="8">#REF!</definedName>
    <definedName name="SCOPE_OCT" localSheetId="9">#REF!</definedName>
    <definedName name="SCOPE_OCT" localSheetId="10">#REF!</definedName>
    <definedName name="SCOPE_OCT">#REF!</definedName>
    <definedName name="SCOPE_ORE" localSheetId="8">#REF!</definedName>
    <definedName name="SCOPE_ORE" localSheetId="9">#REF!</definedName>
    <definedName name="SCOPE_ORE" localSheetId="10">#REF!</definedName>
    <definedName name="SCOPE_ORE">#REF!</definedName>
    <definedName name="SCOPE_OUTD">[91]База!$G$23:$G$30,[91]База!$G$32:$G$35,[91]База!$G$37,[91]База!$G$39:$G$45,[91]База!$G$47,[91]База!$G$49,[91]База!$G$5:$G$21</definedName>
    <definedName name="SCOPE_PER_LD" localSheetId="8">#REF!</definedName>
    <definedName name="SCOPE_PER_LD" localSheetId="9">#REF!</definedName>
    <definedName name="SCOPE_PER_LD" localSheetId="10">#REF!</definedName>
    <definedName name="SCOPE_PER_LD">#REF!</definedName>
    <definedName name="SCOPE_PER_PRT" localSheetId="8">P5_SCOPE_PER_PRT,P6_SCOPE_PER_PRT,P7_SCOPE_PER_PRT,'Для сайта приложение 1'!P8_SCOPE_PER_PRT</definedName>
    <definedName name="SCOPE_PER_PRT" localSheetId="9">P5_SCOPE_PER_PRT,P6_SCOPE_PER_PRT,P7_SCOPE_PER_PRT,'Для сайта приложение 2'!P8_SCOPE_PER_PRT</definedName>
    <definedName name="SCOPE_PER_PRT" localSheetId="10">P5_SCOPE_PER_PRT,P6_SCOPE_PER_PRT,P7_SCOPE_PER_PRT,'Для сайта приложение 3'!P8_SCOPE_PER_PRT</definedName>
    <definedName name="SCOPE_PER_PRT">P5_SCOPE_PER_PRT,P6_SCOPE_PER_PRT,P7_SCOPE_PER_PRT,P8_SCOPE_PER_PRT</definedName>
    <definedName name="SCOPE_PRD" localSheetId="8">#REF!</definedName>
    <definedName name="SCOPE_PRD" localSheetId="9">#REF!</definedName>
    <definedName name="SCOPE_PRD" localSheetId="10">#REF!</definedName>
    <definedName name="SCOPE_PRD">#REF!</definedName>
    <definedName name="SCOPE_PRD_ET" localSheetId="8">#REF!</definedName>
    <definedName name="SCOPE_PRD_ET" localSheetId="9">#REF!</definedName>
    <definedName name="SCOPE_PRD_ET" localSheetId="10">#REF!</definedName>
    <definedName name="SCOPE_PRD_ET">#REF!</definedName>
    <definedName name="SCOPE_PRD_ET2" localSheetId="8">#REF!</definedName>
    <definedName name="SCOPE_PRD_ET2" localSheetId="9">#REF!</definedName>
    <definedName name="SCOPE_PRD_ET2" localSheetId="10">#REF!</definedName>
    <definedName name="SCOPE_PRD_ET2">#REF!</definedName>
    <definedName name="SCOPE_PRIM" localSheetId="8">#REF!,#REF!,#REF!,#REF!</definedName>
    <definedName name="SCOPE_PRIM" localSheetId="9">#REF!,#REF!,#REF!,#REF!</definedName>
    <definedName name="SCOPE_PRIM" localSheetId="10">#REF!,#REF!,#REF!,#REF!</definedName>
    <definedName name="SCOPE_PRIM">#REF!,#REF!,#REF!,#REF!</definedName>
    <definedName name="SCOPE_PROT1">P3_SCOPE_PROT1,P4_SCOPE_PROT1,P5_SCOPE_PROT1,P6_SCOPE_PROT1</definedName>
    <definedName name="SCOPE_PROT10">[94]Материалы!#REF!,[94]Материалы!#REF!,[94]Материалы!$B$14:$E$15,[94]Материалы!$B$17:$E$20,[94]Материалы!$B$23:$E$26,[94]Материалы!#REF!</definedName>
    <definedName name="SCOPE_PROT11">'[94]Ремонты 2017 год план'!$G$9:$G$12,'[94]Ремонты 2017 год план'!$A$16:$G$27,'[94]Ремонты 2017 год план'!$G$29,'[94]Ремонты 2017 год план'!$A$9:$E$12</definedName>
    <definedName name="SCOPE_PROT12">'[94]Сводная ремонт'!$B$12:$D$13,'[94]Сводная ремонт'!$E$8:$E$9,'[94]Сводная ремонт'!$C$8:$C$9</definedName>
    <definedName name="SCOPE_PROT13">[94]УПХ!$C$8:$C$11,[94]УПХ!$A$8:$A$11,P1_SCOPE_PROT13,P2_SCOPE_PROT13</definedName>
    <definedName name="SCOPE_PROT14">[94]УНПХ!$B$7,[94]УНПХ!#REF!,[94]УНПХ!#REF!,P1_SCOPE_PROT14,P2_SCOPE_PROT14,P3_SCOPE_PROT14,P4_SCOPE_PROT14</definedName>
    <definedName name="SCOPE_PROT15">'[94]Плата за землю'!$B$7:$E$7,'[94]Плата за землю'!$A$10:$E$12</definedName>
    <definedName name="SCOPE_PROT16">'[94]Транспортный налог'!#REF!,'[94]Транспортный налог'!#REF!,'[94]Транспортный налог'!$E$26,P1_SCOPE_PROT16</definedName>
    <definedName name="SCOPE_PROT17">#REF!</definedName>
    <definedName name="SCOPE_PROT18">'[94]ОТ и ТБ'!#REF!,'[94]ОТ и ТБ'!$B$7:$E$9,'[94]ОТ и ТБ'!#REF!</definedName>
    <definedName name="SCOPE_PROT19">'[94]Аренда имущества'!$A$14:$E$17,'[94]Аренда имущества'!$A$8:$E$11,'[94]Аренда имущества'!$A$20:$E$23</definedName>
    <definedName name="SCOPE_PROT2">P1_SCOPE_PROT2,P2_SCOPE_PROT2,P3_SCOPE_PROT2,P4_SCOPE_PROT2,P5_SCOPE_PROT2</definedName>
    <definedName name="SCOPE_PROT20">[94]Командировки!#REF!,[94]Командировки!$E$14,[94]Командировки!$C$14,[94]Командировки!$D$8:$D$13</definedName>
    <definedName name="SCOPE_PROT21">[94]Обучение!$A$17:$A$19,[94]Обучение!$C$8:$C$12,[94]Обучение!$C$17:$C$19,[94]Обучение!#REF!,[94]Обучение!#REF!,[94]Обучение!$B$21,[94]Обучение!$D$21,[94]Обучение!$A$8:$A$19</definedName>
    <definedName name="SCOPE_PROT22">[94]Страхование!#REF!,[94]Страхование!$D$32,[94]Страхование!$B$32,[94]Страхование!$A$28:$A$30,P1_SCOPE_PROT22,P2_SCOPE_PROT22</definedName>
    <definedName name="SCOPE_PROT23">'[94]Прочие НР'!$C$7:$C$10,'[94]Прочие НР'!#REF!,'[94]Прочие НР'!$D$12,'[94]Прочие НР'!$B$12,'[94]Прочие НР'!$A$7:$A$10</definedName>
    <definedName name="SCOPE_PROT24">'[94]Услуги банков'!$C$9:$C$10,'[94]Услуги банков'!$D$7,'[94]Услуги банков'!$E$9:$E$10,'[94]Услуги банков'!$A$9:$A$10,'[94]Услуги банков'!$B$7</definedName>
    <definedName name="SCOPE_PROT25">'[94]Налог на имущество'!$E$7:$F$8,'[94]Налог на имущество'!$B$11,'[94]Налог на имущество'!$D$11,'[94]Налог на имущество'!$B$12:$F$16,'[94]Налог на имущество'!$C$7:$C$8</definedName>
    <definedName name="SCOPE_PROT26">'[94]Выпадающий доход'!#REF!,'[94]Выпадающий доход'!$C$7:$C$11,'[94]Выпадающий доход'!#REF!,'[94]Выпадающий доход'!$A$7:$A$11,'[94]Выпадающий доход'!#REF!</definedName>
    <definedName name="SCOPE_PROT27">'[94] КВЛ 2017 план'!#REF!,'[94] КВЛ 2017 план'!#REF!,'[94] КВЛ 2017 план'!#REF!,'[94] КВЛ 2017 план'!$A$2:$N$2,'[94] КВЛ 2017 план'!#REF!,P1_SCOPE_PROT27,P2_SCOPE_PROT27</definedName>
    <definedName name="SCOPE_PROT28">#REF!</definedName>
    <definedName name="SCOPE_PROT29">'[94]Соц характер'!$A$15:$E$17,'[94]Соц характер'!$B$19:$E$21,'[94]Соц характер'!$A$23:$E$26,'[94]Соц характер'!$A$8:$E$12</definedName>
    <definedName name="SCOPE_PROT3">#REF!,#REF!,#REF!</definedName>
    <definedName name="SCOPE_PROT30">#REF!</definedName>
    <definedName name="SCOPE_PROT31">#REF!</definedName>
    <definedName name="SCOPE_PROT32">#REF!,#REF!,#REF!</definedName>
    <definedName name="SCOPE_PROT33">#REF!,#REF!,#REF!,#REF!</definedName>
    <definedName name="SCOPE_PROT34">#REF!,P1_SCOPE_PROT34</definedName>
    <definedName name="SCOPE_PROT35">#REF!,#REF!,#REF!</definedName>
    <definedName name="SCOPE_PROT36">#REF!,#REF!</definedName>
    <definedName name="SCOPE_PROT37">#REF!,#REF!,#REF!</definedName>
    <definedName name="SCOPE_PROT38">#REF!,#REF!,#REF!</definedName>
    <definedName name="SCOPE_PROT4">#REF!</definedName>
    <definedName name="SCOPE_PROT5">P1_SCOPE_PROT5,P2_SCOPE_PROT5</definedName>
    <definedName name="SCOPE_PROT6">'[94]Свод по амортизации'!$G$8:$G$10,'[94]Свод по амортизации'!$C$14:$G$14,'[94]Свод по амортизации'!$D$8:$D$10</definedName>
    <definedName name="SCOPE_PROT7">[94]Численность!$C$8:$C$9,[94]Численность!$D$7,[94]Численность!$E$8:$E$9,[94]Численность!$B$10:$E$12,[94]Численность!$B$7</definedName>
    <definedName name="SCOPE_PROT8">'[94]Оплата труда'!$C$15:$C$16,P1_SCOPE_PROT8,P2_SCOPE_PROT8,P3_SCOPE_PROT8,P4_SCOPE_PROT8,P5_SCOPE_PROT8,P6_SCOPE_PROT8</definedName>
    <definedName name="SCOPE_PROT9">#REF!</definedName>
    <definedName name="SCOPE_PRT" localSheetId="8">#REF!,#REF!,#REF!,#REF!,#REF!,#REF!</definedName>
    <definedName name="SCOPE_PRT" localSheetId="9">#REF!,#REF!,#REF!,#REF!,#REF!,#REF!</definedName>
    <definedName name="SCOPE_PRT" localSheetId="10">#REF!,#REF!,#REF!,#REF!,#REF!,#REF!</definedName>
    <definedName name="SCOPE_PRT">#REF!,#REF!,#REF!,#REF!,#REF!,#REF!</definedName>
    <definedName name="SCOPE_PRZ" localSheetId="8">#REF!</definedName>
    <definedName name="SCOPE_PRZ" localSheetId="9">#REF!</definedName>
    <definedName name="SCOPE_PRZ" localSheetId="10">#REF!</definedName>
    <definedName name="SCOPE_PRZ">#REF!</definedName>
    <definedName name="SCOPE_PRZ_ET" localSheetId="8">#REF!</definedName>
    <definedName name="SCOPE_PRZ_ET" localSheetId="9">#REF!</definedName>
    <definedName name="SCOPE_PRZ_ET" localSheetId="10">#REF!</definedName>
    <definedName name="SCOPE_PRZ_ET">#REF!</definedName>
    <definedName name="SCOPE_PRZ_ET2" localSheetId="8">#REF!</definedName>
    <definedName name="SCOPE_PRZ_ET2" localSheetId="9">#REF!</definedName>
    <definedName name="SCOPE_PRZ_ET2" localSheetId="10">#REF!</definedName>
    <definedName name="SCOPE_PRZ_ET2">#REF!</definedName>
    <definedName name="SCOPE_REGIONS">#REF!</definedName>
    <definedName name="SCOPE_REGLD">#REF!</definedName>
    <definedName name="SCOPE_REGS">#N/A</definedName>
    <definedName name="SCOPE_RG" localSheetId="8">#REF!</definedName>
    <definedName name="SCOPE_RG" localSheetId="9">#REF!</definedName>
    <definedName name="SCOPE_RG" localSheetId="10">#REF!</definedName>
    <definedName name="SCOPE_RG">#REF!</definedName>
    <definedName name="SCOPE_SAVE2" localSheetId="8">#REF!,#REF!,#REF!,#REF!,#REF!,'Для сайта приложение 1'!P1_SCOPE_SAVE2,'Для сайта приложение 1'!P2_SCOPE_SAVE2</definedName>
    <definedName name="SCOPE_SAVE2" localSheetId="9">#REF!,#REF!,#REF!,#REF!,#REF!,'Для сайта приложение 2'!P1_SCOPE_SAVE2,'Для сайта приложение 2'!P2_SCOPE_SAVE2</definedName>
    <definedName name="SCOPE_SAVE2" localSheetId="10">#REF!,#REF!,#REF!,#REF!,#REF!,'Для сайта приложение 3'!P1_SCOPE_SAVE2,'Для сайта приложение 3'!P2_SCOPE_SAVE2</definedName>
    <definedName name="SCOPE_SAVE2">#REF!,#REF!,#REF!,#REF!,#REF!,[0]!P1_SCOPE_SAVE2,[0]!P2_SCOPE_SAVE2</definedName>
    <definedName name="SCOPE_SBTLD" localSheetId="8">#REF!</definedName>
    <definedName name="SCOPE_SBTLD" localSheetId="9">#REF!</definedName>
    <definedName name="SCOPE_SBTLD" localSheetId="10">#REF!</definedName>
    <definedName name="SCOPE_SBTLD">#REF!</definedName>
    <definedName name="SCOPE_SEP" localSheetId="8">#REF!</definedName>
    <definedName name="SCOPE_SEP" localSheetId="9">#REF!</definedName>
    <definedName name="SCOPE_SEP" localSheetId="10">#REF!</definedName>
    <definedName name="SCOPE_SEP">#REF!</definedName>
    <definedName name="SCOPE_SETLD" localSheetId="8">#REF!</definedName>
    <definedName name="SCOPE_SETLD" localSheetId="9">#REF!</definedName>
    <definedName name="SCOPE_SETLD" localSheetId="10">#REF!</definedName>
    <definedName name="SCOPE_SETLD">#REF!</definedName>
    <definedName name="SCOPE_SPR_PRT">[91]База!$D$21:$J$22,[91]База!$E$13:$I$14,[91]База!$F$27:$H$28</definedName>
    <definedName name="SCOPE_SS" localSheetId="8">#REF!,#REF!,#REF!,#REF!,#REF!,#REF!</definedName>
    <definedName name="SCOPE_SS" localSheetId="9">#REF!,#REF!,#REF!,#REF!,#REF!,#REF!</definedName>
    <definedName name="SCOPE_SS" localSheetId="10">#REF!,#REF!,#REF!,#REF!,#REF!,#REF!</definedName>
    <definedName name="SCOPE_SS">#REF!,#REF!,#REF!,#REF!,#REF!,#REF!</definedName>
    <definedName name="SCOPE_SS2" localSheetId="8">#REF!</definedName>
    <definedName name="SCOPE_SS2" localSheetId="9">#REF!</definedName>
    <definedName name="SCOPE_SS2" localSheetId="10">#REF!</definedName>
    <definedName name="SCOPE_SS2">#REF!</definedName>
    <definedName name="SCOPE_SV_LD1" localSheetId="8">#REF!,#REF!,#REF!,#REF!,#REF!,'Для сайта приложение 1'!P1_SCOPE_SV_LD1</definedName>
    <definedName name="SCOPE_SV_LD1" localSheetId="9">#REF!,#REF!,#REF!,#REF!,#REF!,'Для сайта приложение 2'!P1_SCOPE_SV_LD1</definedName>
    <definedName name="SCOPE_SV_LD1" localSheetId="10">#REF!,#REF!,#REF!,#REF!,#REF!,'Для сайта приложение 3'!P1_SCOPE_SV_LD1</definedName>
    <definedName name="SCOPE_SV_LD1">#REF!,#REF!,#REF!,#REF!,#REF!,[0]!P1_SCOPE_SV_LD1</definedName>
    <definedName name="SCOPE_SV_LD2" localSheetId="8">#REF!</definedName>
    <definedName name="SCOPE_SV_LD2" localSheetId="9">#REF!</definedName>
    <definedName name="SCOPE_SV_LD2" localSheetId="10">#REF!</definedName>
    <definedName name="SCOPE_SV_LD2">#REF!</definedName>
    <definedName name="SCOPE_SV_PRT" localSheetId="8">'Для сайта приложение 1'!P1_SCOPE_SV_PRT,'Для сайта приложение 1'!P2_SCOPE_SV_PRT,'Для сайта приложение 1'!P3_SCOPE_SV_PRT</definedName>
    <definedName name="SCOPE_SV_PRT" localSheetId="9">'Для сайта приложение 2'!P1_SCOPE_SV_PRT,'Для сайта приложение 2'!P2_SCOPE_SV_PRT,'Для сайта приложение 2'!P3_SCOPE_SV_PRT</definedName>
    <definedName name="SCOPE_SV_PRT" localSheetId="10">'Для сайта приложение 3'!P1_SCOPE_SV_PRT,'Для сайта приложение 3'!P2_SCOPE_SV_PRT,'Для сайта приложение 3'!P3_SCOPE_SV_PRT</definedName>
    <definedName name="SCOPE_SV_PRT">P1_SCOPE_SV_PRT,P2_SCOPE_SV_PRT,P3_SCOPE_SV_PRT</definedName>
    <definedName name="SCOPE_SVOD">[22]Свод!$K$47,[22]Свод!$D$5:$K$44</definedName>
    <definedName name="SCOPE_SYS_B" localSheetId="8">#REF!</definedName>
    <definedName name="SCOPE_SYS_B" localSheetId="9">#REF!</definedName>
    <definedName name="SCOPE_SYS_B" localSheetId="10">#REF!</definedName>
    <definedName name="SCOPE_SYS_B">#REF!</definedName>
    <definedName name="SCOPE_SYS_SVOD" localSheetId="8">[95]Свод!$L$8:$N$25,P1_SCOPE_SYS_SVOD</definedName>
    <definedName name="SCOPE_SYS_SVOD" localSheetId="9">[95]Свод!$L$8:$N$25,P1_SCOPE_SYS_SVOD</definedName>
    <definedName name="SCOPE_SYS_SVOD" localSheetId="10">[95]Свод!$L$8:$N$25,P1_SCOPE_SYS_SVOD</definedName>
    <definedName name="SCOPE_SYS_SVOD">[95]Свод!$L$8:$N$25,P1_SCOPE_SYS_SVOD</definedName>
    <definedName name="SCOPE_TAR" localSheetId="8">[95]Свод!$G$8:$AA$25,P1_SCOPE_TAR</definedName>
    <definedName name="SCOPE_TAR" localSheetId="9">[95]Свод!$G$8:$AA$25,P1_SCOPE_TAR</definedName>
    <definedName name="SCOPE_TAR" localSheetId="10">[95]Свод!$G$8:$AA$25,P1_SCOPE_TAR</definedName>
    <definedName name="SCOPE_TAR">[95]Свод!$G$8:$AA$25,P1_SCOPE_TAR</definedName>
    <definedName name="SCOPE_TAR_B" localSheetId="8">#REF!,#REF!,#REF!</definedName>
    <definedName name="SCOPE_TAR_B" localSheetId="9">#REF!,#REF!,#REF!</definedName>
    <definedName name="SCOPE_TAR_B" localSheetId="10">#REF!,#REF!,#REF!</definedName>
    <definedName name="SCOPE_TAR_B">#REF!,#REF!,#REF!</definedName>
    <definedName name="SCOPE_TAR_OLD" localSheetId="8">[95]Свод!$W$103:$W$108,[95]Свод!$H$8:$H$25,P1_SCOPE_TAR_OLD,P2_SCOPE_TAR_OLD</definedName>
    <definedName name="SCOPE_TAR_OLD" localSheetId="9">[95]Свод!$W$103:$W$108,[95]Свод!$H$8:$H$25,P1_SCOPE_TAR_OLD,P2_SCOPE_TAR_OLD</definedName>
    <definedName name="SCOPE_TAR_OLD" localSheetId="10">[95]Свод!$W$103:$W$108,[95]Свод!$H$8:$H$25,P1_SCOPE_TAR_OLD,P2_SCOPE_TAR_OLD</definedName>
    <definedName name="SCOPE_TAR_OLD">[95]Свод!$W$103:$W$108,[95]Свод!$H$8:$H$25,P1_SCOPE_TAR_OLD,P2_SCOPE_TAR_OLD</definedName>
    <definedName name="SCOPE_TAR_REG" localSheetId="8">#REF!,#REF!,#REF!,#REF!,#REF!</definedName>
    <definedName name="SCOPE_TAR_REG" localSheetId="9">#REF!,#REF!,#REF!,#REF!,#REF!</definedName>
    <definedName name="SCOPE_TAR_REG" localSheetId="10">#REF!,#REF!,#REF!,#REF!,#REF!</definedName>
    <definedName name="SCOPE_TAR_REG">#REF!,#REF!,#REF!,#REF!,#REF!</definedName>
    <definedName name="SCOPE_TAR_SAVE" localSheetId="8">#REF!,#REF!</definedName>
    <definedName name="SCOPE_TAR_SAVE" localSheetId="9">#REF!,#REF!</definedName>
    <definedName name="SCOPE_TAR_SAVE" localSheetId="10">#REF!,#REF!</definedName>
    <definedName name="SCOPE_TAR_SAVE">#REF!,#REF!</definedName>
    <definedName name="SCOPE_TAR_SAVE_B" localSheetId="8">#REF!</definedName>
    <definedName name="SCOPE_TAR_SAVE_B" localSheetId="9">#REF!</definedName>
    <definedName name="SCOPE_TAR_SAVE_B" localSheetId="10">#REF!</definedName>
    <definedName name="SCOPE_TAR_SAVE_B">#REF!</definedName>
    <definedName name="SCOPE_TAR_SYS" localSheetId="8">#REF!</definedName>
    <definedName name="SCOPE_TAR_SYS" localSheetId="9">#REF!</definedName>
    <definedName name="SCOPE_TAR_SYS" localSheetId="10">#REF!</definedName>
    <definedName name="SCOPE_TAR_SYS">#REF!</definedName>
    <definedName name="SCOPE_TEST" localSheetId="8">#REF!</definedName>
    <definedName name="SCOPE_TEST" localSheetId="9">#REF!</definedName>
    <definedName name="SCOPE_TEST" localSheetId="10">#REF!</definedName>
    <definedName name="SCOPE_TEST">#REF!</definedName>
    <definedName name="SCOPE_TP">[91]База!$L$12:$L$23,[91]База!$L$5:$L$8</definedName>
    <definedName name="SCOPE_YEAR" localSheetId="8">#REF!</definedName>
    <definedName name="SCOPE_YEAR" localSheetId="9">#REF!</definedName>
    <definedName name="SCOPE_YEAR" localSheetId="10">#REF!</definedName>
    <definedName name="SCOPE_YEAR">#REF!</definedName>
    <definedName name="SCOPE10" localSheetId="8">#REF!</definedName>
    <definedName name="SCOPE10" localSheetId="9">#REF!</definedName>
    <definedName name="SCOPE10" localSheetId="10">#REF!</definedName>
    <definedName name="SCOPE10">#REF!</definedName>
    <definedName name="SCOPE11" localSheetId="8">#REF!</definedName>
    <definedName name="SCOPE11" localSheetId="9">#REF!</definedName>
    <definedName name="SCOPE11" localSheetId="10">#REF!</definedName>
    <definedName name="SCOPE11">#REF!</definedName>
    <definedName name="SCOPE12">#REF!</definedName>
    <definedName name="SCOPE2">#REF!</definedName>
    <definedName name="SCOPE3">#REF!</definedName>
    <definedName name="SCOPE4">#REF!</definedName>
    <definedName name="SCOPE5">#REF!</definedName>
    <definedName name="SCOPE6">#REF!</definedName>
    <definedName name="SCOPE7">#REF!</definedName>
    <definedName name="SCOPE8">#REF!</definedName>
    <definedName name="SCOPE9">#REF!</definedName>
    <definedName name="score_per_prt2" localSheetId="8">P5_SCOPE_PER_PRT,P6_SCOPE_PER_PRT,P7_SCOPE_PER_PRT,'Для сайта приложение 1'!P8_SCOPE_PER_PRT</definedName>
    <definedName name="score_per_prt2" localSheetId="9">P5_SCOPE_PER_PRT,P6_SCOPE_PER_PRT,P7_SCOPE_PER_PRT,'Для сайта приложение 2'!P8_SCOPE_PER_PRT</definedName>
    <definedName name="score_per_prt2" localSheetId="10">P5_SCOPE_PER_PRT,P6_SCOPE_PER_PRT,P7_SCOPE_PER_PRT,'Для сайта приложение 3'!P8_SCOPE_PER_PRT</definedName>
    <definedName name="score_per_prt2">P5_SCOPE_PER_PRT,P6_SCOPE_PER_PRT,P7_SCOPE_PER_PRT,P8_SCOPE_PER_PRT</definedName>
    <definedName name="sd">'[119]Таб1.1'!$B$34</definedName>
    <definedName name="sdf" localSheetId="8">#REF!</definedName>
    <definedName name="sdf" localSheetId="9">#REF!</definedName>
    <definedName name="sdf" localSheetId="10">#REF!</definedName>
    <definedName name="sdf">#REF!</definedName>
    <definedName name="sdfdgfg">#N/A</definedName>
    <definedName name="sdfdgfjhjk">#N/A</definedName>
    <definedName name="sdfdgghfj">#N/A</definedName>
    <definedName name="sdfgdfgj">#N/A</definedName>
    <definedName name="sdsdfsf">#N/A</definedName>
    <definedName name="SEK" localSheetId="8">'[39]Курсы валют ЦБ'!#REF!</definedName>
    <definedName name="SEK" localSheetId="9">'[39]Курсы валют ЦБ'!#REF!</definedName>
    <definedName name="SEK" localSheetId="10">'[39]Курсы валют ЦБ'!#REF!</definedName>
    <definedName name="SEK">'[39]Курсы валют ЦБ'!#REF!</definedName>
    <definedName name="sencount" hidden="1">1</definedName>
    <definedName name="SENS_Parameter">[8]Анализ!$E$9</definedName>
    <definedName name="SENS_Project">[8]Анализ!$E$7</definedName>
    <definedName name="SENS_Res1">[8]Анализ!$A$13:$L$19</definedName>
    <definedName name="SENS_Res2">[8]Анализ!#REF!</definedName>
    <definedName name="SEP" localSheetId="8">#REF!</definedName>
    <definedName name="SEP" localSheetId="9">#REF!</definedName>
    <definedName name="SEP" localSheetId="10">#REF!</definedName>
    <definedName name="SEP">#REF!</definedName>
    <definedName name="SET" localSheetId="8">#REF!</definedName>
    <definedName name="SET" localSheetId="9">#REF!</definedName>
    <definedName name="SET" localSheetId="10">#REF!</definedName>
    <definedName name="SET">#REF!</definedName>
    <definedName name="SET_ET" localSheetId="8">#REF!</definedName>
    <definedName name="SET_ET" localSheetId="9">#REF!</definedName>
    <definedName name="SET_ET" localSheetId="10">#REF!</definedName>
    <definedName name="SET_ET">#REF!</definedName>
    <definedName name="SET_PROT" localSheetId="8">#REF!,#REF!,#REF!,#REF!,#REF!,'Для сайта приложение 1'!P1_SET_PROT</definedName>
    <definedName name="SET_PROT" localSheetId="9">#REF!,#REF!,#REF!,#REF!,#REF!,'Для сайта приложение 2'!P1_SET_PROT</definedName>
    <definedName name="SET_PROT" localSheetId="10">#REF!,#REF!,#REF!,#REF!,#REF!,'Для сайта приложение 3'!P1_SET_PROT</definedName>
    <definedName name="SET_PROT">#REF!,#REF!,#REF!,#REF!,#REF!,[0]!P1_SET_PROT</definedName>
    <definedName name="SET_PRT" localSheetId="8">#REF!,#REF!,#REF!,#REF!,'Для сайта приложение 1'!P1_SET_PRT</definedName>
    <definedName name="SET_PRT" localSheetId="9">#REF!,#REF!,#REF!,#REF!,'Для сайта приложение 2'!P1_SET_PRT</definedName>
    <definedName name="SET_PRT" localSheetId="10">#REF!,#REF!,#REF!,#REF!,'Для сайта приложение 3'!P1_SET_PRT</definedName>
    <definedName name="SET_PRT">#REF!,#REF!,#REF!,#REF!,[0]!P1_SET_PRT</definedName>
    <definedName name="SETcom" localSheetId="8">#REF!</definedName>
    <definedName name="SETcom" localSheetId="9">#REF!</definedName>
    <definedName name="SETcom" localSheetId="10">#REF!</definedName>
    <definedName name="SETcom">#REF!</definedName>
    <definedName name="sf" localSheetId="8">#REF!</definedName>
    <definedName name="sf" localSheetId="9">#REF!</definedName>
    <definedName name="sf" localSheetId="10">#REF!</definedName>
    <definedName name="sf">#REF!</definedName>
    <definedName name="sfdfdghfj">#N/A</definedName>
    <definedName name="sfdfghfghj">#N/A</definedName>
    <definedName name="sfdgfdghj">#N/A</definedName>
    <definedName name="SH1_1">#N/A</definedName>
    <definedName name="SH2_1">#N/A</definedName>
    <definedName name="SH3_1">#N/A</definedName>
    <definedName name="SH4_1">#N/A</definedName>
    <definedName name="SH5_1">#N/A</definedName>
    <definedName name="SH6_1">#N/A</definedName>
    <definedName name="SHARECAPITAL" localSheetId="8">#REF!</definedName>
    <definedName name="SHARECAPITAL" localSheetId="9">#REF!</definedName>
    <definedName name="SHARECAPITAL" localSheetId="10">#REF!</definedName>
    <definedName name="SHARECAPITAL">#REF!</definedName>
    <definedName name="sheben">[33]ДАННЫЕ!$C$5</definedName>
    <definedName name="sheben_1" localSheetId="8">[24]ДАННЫЕ!#REF!</definedName>
    <definedName name="sheben_1" localSheetId="9">[24]ДАННЫЕ!#REF!</definedName>
    <definedName name="sheben_1" localSheetId="10">[24]ДАННЫЕ!#REF!</definedName>
    <definedName name="sheben_1">[24]ДАННЫЕ!#REF!</definedName>
    <definedName name="Sheet_int" localSheetId="8">#REF!</definedName>
    <definedName name="Sheet_int" localSheetId="9">#REF!</definedName>
    <definedName name="Sheet_int" localSheetId="10">#REF!</definedName>
    <definedName name="Sheet_int">#REF!</definedName>
    <definedName name="Sheet_kp" localSheetId="8">#REF!</definedName>
    <definedName name="Sheet_kp" localSheetId="9">#REF!</definedName>
    <definedName name="Sheet_kp" localSheetId="10">#REF!</definedName>
    <definedName name="Sheet_kp">#REF!</definedName>
    <definedName name="Sheet_mr" localSheetId="8">#REF!</definedName>
    <definedName name="Sheet_mr" localSheetId="9">#REF!</definedName>
    <definedName name="Sheet_mr" localSheetId="10">#REF!</definedName>
    <definedName name="Sheet_mr">#REF!</definedName>
    <definedName name="Sheet2?prefix?">"H"</definedName>
    <definedName name="sheetName">#REF!</definedName>
    <definedName name="SHESEL">'[29]Page 2'!$C$13:$C$73</definedName>
    <definedName name="shet" localSheetId="8">[24]ДАННЫЕ!#REF!</definedName>
    <definedName name="shet" localSheetId="9">[24]ДАННЫЕ!#REF!</definedName>
    <definedName name="shet" localSheetId="10">[24]ДАННЫЕ!#REF!</definedName>
    <definedName name="shet">[24]ДАННЫЕ!#REF!</definedName>
    <definedName name="shetkos" localSheetId="8">[24]ДАННЫЕ!#REF!</definedName>
    <definedName name="shetkos" localSheetId="9">[24]ДАННЫЕ!#REF!</definedName>
    <definedName name="shetkos" localSheetId="10">[24]ДАННЫЕ!#REF!</definedName>
    <definedName name="shetkos">[24]ДАННЫЕ!#REF!</definedName>
    <definedName name="shetpr" localSheetId="8">[24]ДАННЫЕ!#REF!</definedName>
    <definedName name="shetpr" localSheetId="9">[24]ДАННЫЕ!#REF!</definedName>
    <definedName name="shetpr" localSheetId="10">[24]ДАННЫЕ!#REF!</definedName>
    <definedName name="shetpr">[24]ДАННЫЕ!#REF!</definedName>
    <definedName name="shit">#N/A</definedName>
    <definedName name="ShowAbout">[8]Опции!$B$9</definedName>
    <definedName name="ShowRealDates">[8]Проект!$D$20</definedName>
    <definedName name="SIGLA_1">[29]Note!$E$50</definedName>
    <definedName name="SIGLA_2">[29]Note!$E$52</definedName>
    <definedName name="SIGNS_FIO" localSheetId="8">#REF!</definedName>
    <definedName name="SIGNS_FIO" localSheetId="9">#REF!</definedName>
    <definedName name="SIGNS_FIO" localSheetId="10">#REF!</definedName>
    <definedName name="SIGNS_FIO">#REF!</definedName>
    <definedName name="SIGNS_POST_NAME" localSheetId="8">#REF!</definedName>
    <definedName name="SIGNS_POST_NAME" localSheetId="9">#REF!</definedName>
    <definedName name="SIGNS_POST_NAME" localSheetId="10">#REF!</definedName>
    <definedName name="SIGNS_POST_NAME">#REF!</definedName>
    <definedName name="SIGNS_SOURCE" localSheetId="8">#REF!</definedName>
    <definedName name="SIGNS_SOURCE" localSheetId="9">#REF!</definedName>
    <definedName name="SIGNS_SOURCE" localSheetId="10">#REF!</definedName>
    <definedName name="SIGNS_SOURCE">#REF!</definedName>
    <definedName name="SKQnt">[36]Параметры!$B$4</definedName>
    <definedName name="Slt_Purch" localSheetId="8">#REF!</definedName>
    <definedName name="Slt_Purch" localSheetId="9">#REF!</definedName>
    <definedName name="Slt_Purch" localSheetId="10">#REF!</definedName>
    <definedName name="Slt_Purch">#REF!</definedName>
    <definedName name="SmetaList">[120]Лист!#REF!</definedName>
    <definedName name="smg" localSheetId="8">#REF!</definedName>
    <definedName name="smg" localSheetId="9">#REF!</definedName>
    <definedName name="smg" localSheetId="10">#REF!</definedName>
    <definedName name="smg">#REF!</definedName>
    <definedName name="snap">[52]Лист1.настр!$A$4</definedName>
    <definedName name="SoprMat_List21_3" localSheetId="8">#REF!</definedName>
    <definedName name="SoprMat_List21_3" localSheetId="9">#REF!</definedName>
    <definedName name="SoprMat_List21_3" localSheetId="10">#REF!</definedName>
    <definedName name="SoprMat_List21_3">#REF!</definedName>
    <definedName name="SORT" localSheetId="8">#REF!</definedName>
    <definedName name="SORT" localSheetId="9">#REF!</definedName>
    <definedName name="SORT" localSheetId="10">#REF!</definedName>
    <definedName name="SORT">#REF!</definedName>
    <definedName name="SORT_AREA">'[107]DI-ESTI'!$A$8:$R$489</definedName>
    <definedName name="Soude">#REF!</definedName>
    <definedName name="SoudeP97">#REF!</definedName>
    <definedName name="sp_add">#N/A</definedName>
    <definedName name="sp_change">#N/A</definedName>
    <definedName name="SP_OPT" localSheetId="8">#REF!</definedName>
    <definedName name="SP_OPT" localSheetId="9">#REF!</definedName>
    <definedName name="SP_OPT" localSheetId="10">#REF!</definedName>
    <definedName name="SP_OPT">#REF!</definedName>
    <definedName name="SP_OPT_ET" localSheetId="8">[37]TEHSHEET!#REF!</definedName>
    <definedName name="SP_OPT_ET" localSheetId="9">[37]TEHSHEET!#REF!</definedName>
    <definedName name="SP_OPT_ET" localSheetId="10">[37]TEHSHEET!#REF!</definedName>
    <definedName name="SP_OPT_ET">[37]TEHSHEET!#REF!</definedName>
    <definedName name="SP_ROZN" localSheetId="8">#REF!</definedName>
    <definedName name="SP_ROZN" localSheetId="9">#REF!</definedName>
    <definedName name="SP_ROZN" localSheetId="10">#REF!</definedName>
    <definedName name="SP_ROZN">#REF!</definedName>
    <definedName name="SP_ROZN_ET" localSheetId="8">[37]TEHSHEET!#REF!</definedName>
    <definedName name="SP_ROZN_ET" localSheetId="9">[37]TEHSHEET!#REF!</definedName>
    <definedName name="SP_ROZN_ET" localSheetId="10">[37]TEHSHEET!#REF!</definedName>
    <definedName name="SP_ROZN_ET">[37]TEHSHEET!#REF!</definedName>
    <definedName name="SP_SC_1" localSheetId="8">#REF!</definedName>
    <definedName name="SP_SC_1" localSheetId="9">#REF!</definedName>
    <definedName name="SP_SC_1" localSheetId="10">#REF!</definedName>
    <definedName name="SP_SC_1">#REF!</definedName>
    <definedName name="SP_SC_2" localSheetId="8">#REF!</definedName>
    <definedName name="SP_SC_2" localSheetId="9">#REF!</definedName>
    <definedName name="SP_SC_2" localSheetId="10">#REF!</definedName>
    <definedName name="SP_SC_2">#REF!</definedName>
    <definedName name="SP_SC_3" localSheetId="8">#REF!</definedName>
    <definedName name="SP_SC_3" localSheetId="9">#REF!</definedName>
    <definedName name="SP_SC_3" localSheetId="10">#REF!</definedName>
    <definedName name="SP_SC_3">#REF!</definedName>
    <definedName name="SP_SC_4">#REF!</definedName>
    <definedName name="SP_SC_5">#REF!</definedName>
    <definedName name="SP_ST_OPT">[37]TEHSHEET!#REF!</definedName>
    <definedName name="SP_ST_ROZN">[37]TEHSHEET!#REF!</definedName>
    <definedName name="sp_zam">#N/A</definedName>
    <definedName name="SPARB">[29]Tables!$E$82</definedName>
    <definedName name="SPEC" localSheetId="8">#REF!</definedName>
    <definedName name="SPEC" localSheetId="9">#REF!</definedName>
    <definedName name="SPEC" localSheetId="10">#REF!</definedName>
    <definedName name="SPEC">#REF!</definedName>
    <definedName name="SPECSUMMARY" localSheetId="8">#REF!</definedName>
    <definedName name="SPECSUMMARY" localSheetId="9">#REF!</definedName>
    <definedName name="SPECSUMMARY" localSheetId="10">#REF!</definedName>
    <definedName name="SPECSUMMARY">#REF!</definedName>
    <definedName name="SPHERES">[29]Tables!$A$37</definedName>
    <definedName name="SPR_ET">[37]TEHSHEET!#REF!</definedName>
    <definedName name="SPR_GES_ET" localSheetId="8">#REF!</definedName>
    <definedName name="SPR_GES_ET" localSheetId="9">#REF!</definedName>
    <definedName name="SPR_GES_ET" localSheetId="10">#REF!</definedName>
    <definedName name="SPR_GES_ET">#REF!</definedName>
    <definedName name="SPR_GRES_ET" localSheetId="8">#REF!</definedName>
    <definedName name="SPR_GRES_ET" localSheetId="9">#REF!</definedName>
    <definedName name="SPR_GRES_ET" localSheetId="10">#REF!</definedName>
    <definedName name="SPR_GRES_ET">#REF!</definedName>
    <definedName name="SPR_OTH_ET" localSheetId="8">#REF!</definedName>
    <definedName name="SPR_OTH_ET" localSheetId="9">#REF!</definedName>
    <definedName name="SPR_OTH_ET" localSheetId="10">#REF!</definedName>
    <definedName name="SPR_OTH_ET">#REF!</definedName>
    <definedName name="SPR_PROT" localSheetId="8">#REF!,#REF!</definedName>
    <definedName name="SPR_PROT" localSheetId="9">#REF!,#REF!</definedName>
    <definedName name="SPR_PROT" localSheetId="10">#REF!,#REF!</definedName>
    <definedName name="SPR_PROT">#REF!,#REF!</definedName>
    <definedName name="SPR_SCOPE" localSheetId="8">#REF!</definedName>
    <definedName name="SPR_SCOPE" localSheetId="9">#REF!</definedName>
    <definedName name="SPR_SCOPE" localSheetId="10">#REF!</definedName>
    <definedName name="SPR_SCOPE">#REF!</definedName>
    <definedName name="SPR_TES_ET" localSheetId="8">#REF!</definedName>
    <definedName name="SPR_TES_ET" localSheetId="9">#REF!</definedName>
    <definedName name="SPR_TES_ET" localSheetId="10">#REF!</definedName>
    <definedName name="SPR_TES_ET">#REF!</definedName>
    <definedName name="SPRAV_PROT">[117]Справочники!$E$6,[117]Справочники!$D$11:$D$902,[117]Справочники!$E$3</definedName>
    <definedName name="sq" localSheetId="8">#REF!</definedName>
    <definedName name="sq" localSheetId="9">#REF!</definedName>
    <definedName name="sq" localSheetId="10">#REF!</definedName>
    <definedName name="sq">#REF!</definedName>
    <definedName name="ss" localSheetId="8">BlankMacro1</definedName>
    <definedName name="ss" localSheetId="9">BlankMacro1</definedName>
    <definedName name="ss" localSheetId="10">BlankMacro1</definedName>
    <definedName name="ss">BlankMacro1</definedName>
    <definedName name="SSDP010000101" localSheetId="8">#REF!</definedName>
    <definedName name="SSDP010000101" localSheetId="9">#REF!</definedName>
    <definedName name="SSDP010000101" localSheetId="10">#REF!</definedName>
    <definedName name="SSDP010000101">#REF!</definedName>
    <definedName name="SSDP060000101" localSheetId="8">#REF!</definedName>
    <definedName name="SSDP060000101" localSheetId="9">#REF!</definedName>
    <definedName name="SSDP060000101" localSheetId="10">#REF!</definedName>
    <definedName name="SSDP060000101">#REF!</definedName>
    <definedName name="SSDP090000101" localSheetId="8">#REF!</definedName>
    <definedName name="SSDP090000101" localSheetId="9">#REF!</definedName>
    <definedName name="SSDP090000101" localSheetId="10">#REF!</definedName>
    <definedName name="SSDP090000101">#REF!</definedName>
    <definedName name="SSDP144000101">#REF!</definedName>
    <definedName name="SSDP144000201">#REF!</definedName>
    <definedName name="SSDP144000202">#REF!</definedName>
    <definedName name="SSDP144000203">#REF!</definedName>
    <definedName name="SSDP144000301">#REF!</definedName>
    <definedName name="SSDP144000302">#REF!</definedName>
    <definedName name="SSDP144000303">#REF!</definedName>
    <definedName name="SSDP144000501">#REF!</definedName>
    <definedName name="SSDP144000502">#REF!</definedName>
    <definedName name="SSDP144000503">#REF!</definedName>
    <definedName name="SSDP144000601">#REF!</definedName>
    <definedName name="SSDP144000602">#REF!</definedName>
    <definedName name="SSDP144000603">#REF!</definedName>
    <definedName name="SSDP144000701">#REF!</definedName>
    <definedName name="SSDP144000801">#REF!</definedName>
    <definedName name="SSDP144010202">#REF!</definedName>
    <definedName name="SSDP144010203">#REF!</definedName>
    <definedName name="SSDP144010302">#REF!</definedName>
    <definedName name="SSDP144010303">#REF!</definedName>
    <definedName name="SSDP144010502">#REF!</definedName>
    <definedName name="SSDP144010503">#REF!</definedName>
    <definedName name="SSDP144010602">#REF!</definedName>
    <definedName name="SSDP144010603">#REF!</definedName>
    <definedName name="SSDP144010702">#REF!</definedName>
    <definedName name="SSDP144010703">#REF!</definedName>
    <definedName name="SSDP144010802">#REF!</definedName>
    <definedName name="SSDP144010803">#REF!</definedName>
    <definedName name="SSDP145000101">#REF!</definedName>
    <definedName name="SSDP145000201">#REF!</definedName>
    <definedName name="SSDP145000202">#REF!</definedName>
    <definedName name="SSDP145000203">#REF!</definedName>
    <definedName name="SSDP145000301">#REF!</definedName>
    <definedName name="SSDP145000302">#REF!</definedName>
    <definedName name="SSDP145000303">#REF!</definedName>
    <definedName name="SSDP145000501">#REF!</definedName>
    <definedName name="SSDP145000502">#REF!</definedName>
    <definedName name="SSDP145000503">#REF!</definedName>
    <definedName name="SSDP145000601">#REF!</definedName>
    <definedName name="SSDP145000602">#REF!</definedName>
    <definedName name="SSDP145000603">#REF!</definedName>
    <definedName name="SSDP145000701">#REF!</definedName>
    <definedName name="SSDP145010202">#REF!</definedName>
    <definedName name="SSDP145010203">#REF!</definedName>
    <definedName name="SSDP145010302">#REF!</definedName>
    <definedName name="SSDP145010303">#REF!</definedName>
    <definedName name="SSDP145010502">#REF!</definedName>
    <definedName name="SSDP145010503">#REF!</definedName>
    <definedName name="SSDP145010602">#REF!</definedName>
    <definedName name="SSDP145010603">#REF!</definedName>
    <definedName name="SSDP145010702">#REF!</definedName>
    <definedName name="SSDP145010703">#REF!</definedName>
    <definedName name="SSDP145010802">#REF!</definedName>
    <definedName name="SSDP145010803">#REF!</definedName>
    <definedName name="SSDP145010902">#REF!</definedName>
    <definedName name="SSDP145010903">#REF!</definedName>
    <definedName name="SSDP231000101">#REF!</definedName>
    <definedName name="SSDP231000201">#REF!</definedName>
    <definedName name="SSDP231000202">#REF!</definedName>
    <definedName name="SSDP231000203">#REF!</definedName>
    <definedName name="SSDP231000301">#REF!</definedName>
    <definedName name="SSDP231000302">#REF!</definedName>
    <definedName name="SSDP231000303">#REF!</definedName>
    <definedName name="SSDP231000501">#REF!</definedName>
    <definedName name="SSDP231000502">#REF!</definedName>
    <definedName name="SSDP231000503">#REF!</definedName>
    <definedName name="SSDP231000601">#REF!</definedName>
    <definedName name="SSDP231000602">#REF!</definedName>
    <definedName name="SSDP231000603">#REF!</definedName>
    <definedName name="SSDP232000101">#REF!</definedName>
    <definedName name="SSDP232000201">#REF!</definedName>
    <definedName name="SSDP232000202">#REF!</definedName>
    <definedName name="SSDP232000203">#REF!</definedName>
    <definedName name="SSDP232000301">#REF!</definedName>
    <definedName name="SSDP232000302">#REF!</definedName>
    <definedName name="SSDP232000303">#REF!</definedName>
    <definedName name="SSDP232000501">#REF!</definedName>
    <definedName name="SSDP232000502">#REF!</definedName>
    <definedName name="SSDP232000503">#REF!</definedName>
    <definedName name="SSDP232000601">#REF!</definedName>
    <definedName name="SSDP232000602">#REF!</definedName>
    <definedName name="SSDP232000603">#REF!</definedName>
    <definedName name="SSDP232000701">#REF!</definedName>
    <definedName name="SSDP232000702">#REF!</definedName>
    <definedName name="SSDP232000703">#REF!</definedName>
    <definedName name="SSDP232000801">#REF!</definedName>
    <definedName name="SSDP232000802">#REF!</definedName>
    <definedName name="SSDP232000803">#REF!</definedName>
    <definedName name="SSDP233000101">#REF!</definedName>
    <definedName name="SSDP233000201">#REF!</definedName>
    <definedName name="SSDP233000301">#REF!</definedName>
    <definedName name="SSDP233000501">#REF!</definedName>
    <definedName name="SSDP233000601">#REF!</definedName>
    <definedName name="SSDP233000701">#REF!</definedName>
    <definedName name="SSDP233000801">#REF!</definedName>
    <definedName name="SSDP234000101">#REF!</definedName>
    <definedName name="SSDP234000201">#REF!</definedName>
    <definedName name="SSDP234000202">#REF!</definedName>
    <definedName name="SSDP234000203">#REF!</definedName>
    <definedName name="SSDP234000301">#REF!</definedName>
    <definedName name="SSDP234000302">#REF!</definedName>
    <definedName name="SSDP234000303">#REF!</definedName>
    <definedName name="SSDP234000501">#REF!</definedName>
    <definedName name="SSDP234000502">#REF!</definedName>
    <definedName name="SSDP234000503">#REF!</definedName>
    <definedName name="SSDP234000601">#REF!</definedName>
    <definedName name="SSDP234000602">#REF!</definedName>
    <definedName name="SSDP234000603">#REF!</definedName>
    <definedName name="SSDP235000101">#REF!</definedName>
    <definedName name="SSDP235000201">#REF!</definedName>
    <definedName name="SSDP235000202">#REF!</definedName>
    <definedName name="SSDP235000203">#REF!</definedName>
    <definedName name="SSDP235000301">#REF!</definedName>
    <definedName name="SSDP235000302">#REF!</definedName>
    <definedName name="SSDP235000303">#REF!</definedName>
    <definedName name="SSDP235000501">#REF!</definedName>
    <definedName name="SSDP235000502">#REF!</definedName>
    <definedName name="SSDP235000503">#REF!</definedName>
    <definedName name="SSDP235000601">#REF!</definedName>
    <definedName name="SSDP235000602">#REF!</definedName>
    <definedName name="SSDP235000603">#REF!</definedName>
    <definedName name="SSDP241000101">#REF!</definedName>
    <definedName name="SSDP241000201">#REF!</definedName>
    <definedName name="SSDP241000202">#REF!</definedName>
    <definedName name="SSDP241000203">#REF!</definedName>
    <definedName name="SSDP241000301">#REF!</definedName>
    <definedName name="SSDP241000302">#REF!</definedName>
    <definedName name="SSDP241000303">#REF!</definedName>
    <definedName name="SSDP241000501">#REF!</definedName>
    <definedName name="SSDP241000502">#REF!</definedName>
    <definedName name="SSDP241000503">#REF!</definedName>
    <definedName name="SSDP241000601">#REF!</definedName>
    <definedName name="SSDP241000602">#REF!</definedName>
    <definedName name="SSDP241000603">#REF!</definedName>
    <definedName name="SSDP241p00501">#REF!</definedName>
    <definedName name="SSDP242000101">#REF!</definedName>
    <definedName name="SSDP242000201">#REF!</definedName>
    <definedName name="SSDP242000202">#REF!</definedName>
    <definedName name="SSDP242000203">#REF!</definedName>
    <definedName name="SSDP242000301">#REF!</definedName>
    <definedName name="SSDP242000302">#REF!</definedName>
    <definedName name="SSDP242000303">#REF!</definedName>
    <definedName name="SSDP242000501">#REF!</definedName>
    <definedName name="SSDP242000502">#REF!</definedName>
    <definedName name="SSDP242000503">#REF!</definedName>
    <definedName name="SSDP242000601">#REF!</definedName>
    <definedName name="SSDP242000602">#REF!</definedName>
    <definedName name="SSDP242000603">#REF!</definedName>
    <definedName name="SSDP242000701">#REF!</definedName>
    <definedName name="SSDP242000702">#REF!</definedName>
    <definedName name="SSDP242000703">#REF!</definedName>
    <definedName name="SSDP242000801">#REF!</definedName>
    <definedName name="SSDP242000802">#REF!</definedName>
    <definedName name="SSDP242000803">#REF!</definedName>
    <definedName name="SSDP243000101">#REF!</definedName>
    <definedName name="SSDP243000201">#REF!</definedName>
    <definedName name="SSDP243000301">#REF!</definedName>
    <definedName name="SSDP243000501">#REF!</definedName>
    <definedName name="SSDP243000601">#REF!</definedName>
    <definedName name="SSDP243000701">#REF!</definedName>
    <definedName name="SSDP243000801">#REF!</definedName>
    <definedName name="SSDP243000901">#REF!</definedName>
    <definedName name="SSDP245000101">#REF!</definedName>
    <definedName name="SSDP245000201">#REF!</definedName>
    <definedName name="SSDP245000202">#REF!</definedName>
    <definedName name="SSDP245000203">#REF!</definedName>
    <definedName name="SSDP245000301">#REF!</definedName>
    <definedName name="SSDP245000302">#REF!</definedName>
    <definedName name="SSDP245000303">#REF!</definedName>
    <definedName name="SSDP245000501">#REF!</definedName>
    <definedName name="SSDP245000502">#REF!</definedName>
    <definedName name="SSDP245000503">#REF!</definedName>
    <definedName name="SSDP245000601">#REF!</definedName>
    <definedName name="SSDP245000602">#REF!</definedName>
    <definedName name="SSDP245000603">#REF!</definedName>
    <definedName name="SSDP246000101">#REF!</definedName>
    <definedName name="SSDP246000201">#REF!</definedName>
    <definedName name="SSDP246000202">#REF!</definedName>
    <definedName name="SSDP246000203">#REF!</definedName>
    <definedName name="SSDP246000301">#REF!</definedName>
    <definedName name="SSDP246000302">#REF!</definedName>
    <definedName name="SSDP246000303">#REF!</definedName>
    <definedName name="SSDP246000501">#REF!</definedName>
    <definedName name="SSDP246000502">#REF!</definedName>
    <definedName name="SSDP246000503">#REF!</definedName>
    <definedName name="SSDP246000601">#REF!</definedName>
    <definedName name="SSDP246000602">#REF!</definedName>
    <definedName name="SSDP246000603">#REF!</definedName>
    <definedName name="SSDP251000101">#REF!</definedName>
    <definedName name="SSDP251000201">#REF!</definedName>
    <definedName name="SSDP251000202">#REF!</definedName>
    <definedName name="SSDP251000203">#REF!</definedName>
    <definedName name="SSDP251000301">#REF!</definedName>
    <definedName name="SSDP251000302">#REF!</definedName>
    <definedName name="SSDP251000303">#REF!</definedName>
    <definedName name="SSDP251000501">#REF!</definedName>
    <definedName name="SSDP251000502">#REF!</definedName>
    <definedName name="SSDP251000503">#REF!</definedName>
    <definedName name="SSDP251000601">#REF!</definedName>
    <definedName name="SSDP251000602">#REF!</definedName>
    <definedName name="SSDP251000603">#REF!</definedName>
    <definedName name="SSDP251010201">#REF!</definedName>
    <definedName name="SSDP251010202">#REF!</definedName>
    <definedName name="SSDP251010203">#REF!</definedName>
    <definedName name="SSDP251010301">#REF!</definedName>
    <definedName name="SSDP251010302">#REF!</definedName>
    <definedName name="SSDP251010303">#REF!</definedName>
    <definedName name="SSDP251010501">#REF!</definedName>
    <definedName name="SSDP251010502">#REF!</definedName>
    <definedName name="SSDP251010503">#REF!</definedName>
    <definedName name="SSDP251010601">#REF!</definedName>
    <definedName name="SSDP251010602">#REF!</definedName>
    <definedName name="SSDP251010603">#REF!</definedName>
    <definedName name="SSDP251010701">#REF!</definedName>
    <definedName name="SSDP251010702">#REF!</definedName>
    <definedName name="SSDP251010703">#REF!</definedName>
    <definedName name="SSDP251010801">#REF!</definedName>
    <definedName name="SSDP251010802">#REF!</definedName>
    <definedName name="SSDP251010803">#REF!</definedName>
    <definedName name="SSDP251010901">#REF!</definedName>
    <definedName name="SSDP251010902">#REF!</definedName>
    <definedName name="SSDP251010903">#REF!</definedName>
    <definedName name="SSDP253000101">#REF!</definedName>
    <definedName name="SSDP253000201">#REF!</definedName>
    <definedName name="SSDP253000202">#REF!</definedName>
    <definedName name="SSDP253000203">#REF!</definedName>
    <definedName name="SSDP253000301">#REF!</definedName>
    <definedName name="SSDP253000302">#REF!</definedName>
    <definedName name="SSDP253000303">#REF!</definedName>
    <definedName name="SSDP253000501">#REF!</definedName>
    <definedName name="SSDP253000502">#REF!</definedName>
    <definedName name="SSDP253000503">#REF!</definedName>
    <definedName name="SSDP253000601">#REF!</definedName>
    <definedName name="SSDP253000602">#REF!</definedName>
    <definedName name="SSDP253000603">#REF!</definedName>
    <definedName name="SSDP253010201">#REF!</definedName>
    <definedName name="SSDP253010202">#REF!</definedName>
    <definedName name="SSDP253010203">#REF!</definedName>
    <definedName name="SSDP253010301">#REF!</definedName>
    <definedName name="SSDP253010302">#REF!</definedName>
    <definedName name="SSDP253010303">#REF!</definedName>
    <definedName name="SSDP253010501">#REF!</definedName>
    <definedName name="SSDP253010502">#REF!</definedName>
    <definedName name="SSDP253010503">#REF!</definedName>
    <definedName name="SSDP253010601">#REF!</definedName>
    <definedName name="SSDP253010602">#REF!</definedName>
    <definedName name="SSDP253010603">#REF!</definedName>
    <definedName name="SSDP253010701">#REF!</definedName>
    <definedName name="SSDP253010702">#REF!</definedName>
    <definedName name="SSDP253010703">#REF!</definedName>
    <definedName name="SSDP253010801">#REF!</definedName>
    <definedName name="SSDP253010802">#REF!</definedName>
    <definedName name="SSDP253010803">#REF!</definedName>
    <definedName name="SSDP253010901">#REF!</definedName>
    <definedName name="SSDP253010902">#REF!</definedName>
    <definedName name="SSDP253010903">#REF!</definedName>
    <definedName name="SSDP512000101">#REF!</definedName>
    <definedName name="SSDP512000201">#REF!</definedName>
    <definedName name="SSDP512000202">#REF!</definedName>
    <definedName name="SSDP512000203">#REF!</definedName>
    <definedName name="SSDP512000301">#REF!</definedName>
    <definedName name="SSDP512000302">#REF!</definedName>
    <definedName name="SSDP512000303">#REF!</definedName>
    <definedName name="SSDP512000401">#REF!</definedName>
    <definedName name="SSDP512000402">#REF!</definedName>
    <definedName name="SSDP512000403">#REF!</definedName>
    <definedName name="SSDP512000501">#REF!</definedName>
    <definedName name="SSDP512000502">#REF!</definedName>
    <definedName name="SSDP512000503">#REF!</definedName>
    <definedName name="SSDP512000601">#REF!</definedName>
    <definedName name="SSDP512000602">#REF!</definedName>
    <definedName name="SSDP512000603">#REF!</definedName>
    <definedName name="SSDP512010201">#REF!</definedName>
    <definedName name="SSDP512010202">#REF!</definedName>
    <definedName name="SSDP512010203">#REF!</definedName>
    <definedName name="SSDP512010301">#REF!</definedName>
    <definedName name="SSDP512010302">#REF!</definedName>
    <definedName name="SSDP512010303">#REF!</definedName>
    <definedName name="SSDP512010401">#REF!</definedName>
    <definedName name="SSDP512010402">#REF!</definedName>
    <definedName name="SSDP512010403">#REF!</definedName>
    <definedName name="SSDP512010501">#REF!</definedName>
    <definedName name="SSDP512010502">#REF!</definedName>
    <definedName name="SSDP512010503">#REF!</definedName>
    <definedName name="SSDP512010601">#REF!</definedName>
    <definedName name="SSDP512010602">#REF!</definedName>
    <definedName name="SSDP512010603">#REF!</definedName>
    <definedName name="SSDP512010701">#REF!</definedName>
    <definedName name="SSDP512010702">#REF!</definedName>
    <definedName name="SSDP512010703">#REF!</definedName>
    <definedName name="SSDP512010801">#REF!</definedName>
    <definedName name="SSDP512010802">#REF!</definedName>
    <definedName name="SSDP512010803">#REF!</definedName>
    <definedName name="SSDP512010901">#REF!</definedName>
    <definedName name="SSDP512010902">#REF!</definedName>
    <definedName name="SSDP512010903">#REF!</definedName>
    <definedName name="SSDP612000101">#REF!</definedName>
    <definedName name="SSDP612000201">#REF!</definedName>
    <definedName name="SSDP612000202">#REF!</definedName>
    <definedName name="SSDP612000203">#REF!</definedName>
    <definedName name="SSDP612000301">#REF!</definedName>
    <definedName name="SSDP612000302">#REF!</definedName>
    <definedName name="SSDP612000303">#REF!</definedName>
    <definedName name="SSDP612000401">#REF!</definedName>
    <definedName name="SSDP612000402">#REF!</definedName>
    <definedName name="SSDP612000403">#REF!</definedName>
    <definedName name="SSDP612000501">#REF!</definedName>
    <definedName name="SSDP612000502">#REF!</definedName>
    <definedName name="SSDP612000503">#REF!</definedName>
    <definedName name="SSDP612000601">#REF!</definedName>
    <definedName name="SSDP612000602">#REF!</definedName>
    <definedName name="SSDP612000603">#REF!</definedName>
    <definedName name="SSDP612010201">#REF!</definedName>
    <definedName name="SSDP612010202">#REF!</definedName>
    <definedName name="SSDP612010203">#REF!</definedName>
    <definedName name="SSDP612010301">#REF!</definedName>
    <definedName name="SSDP612010302">#REF!</definedName>
    <definedName name="SSDP612010303">#REF!</definedName>
    <definedName name="SSDP612010401">#REF!</definedName>
    <definedName name="SSDP612010402">#REF!</definedName>
    <definedName name="SSDP612010403">#REF!</definedName>
    <definedName name="SSDP612010501">#REF!</definedName>
    <definedName name="SSDP612010502">#REF!</definedName>
    <definedName name="SSDP612010503">#REF!</definedName>
    <definedName name="SSDP612010601">#REF!</definedName>
    <definedName name="SSDP612010602">#REF!</definedName>
    <definedName name="SSDP612010603">#REF!</definedName>
    <definedName name="SSDP612010701">#REF!</definedName>
    <definedName name="SSDP612010702">#REF!</definedName>
    <definedName name="SSDP612010703">#REF!</definedName>
    <definedName name="SSDP612010801">#REF!</definedName>
    <definedName name="SSDP612010802">#REF!</definedName>
    <definedName name="SSDP612010803">#REF!</definedName>
    <definedName name="SSDP612010901">#REF!</definedName>
    <definedName name="SSDP612010902">#REF!</definedName>
    <definedName name="SSDP612010903">#REF!</definedName>
    <definedName name="SSDP621000101">#REF!</definedName>
    <definedName name="SSDP621000202">#REF!</definedName>
    <definedName name="SSDP621000216">#REF!</definedName>
    <definedName name="SSDP621000302">#REF!</definedName>
    <definedName name="SSDP621000316">#REF!</definedName>
    <definedName name="SSDP621000402">#REF!</definedName>
    <definedName name="SSDP621000416">#REF!</definedName>
    <definedName name="SSDP621000502">#REF!</definedName>
    <definedName name="SSDP621000516">#REF!</definedName>
    <definedName name="SSDP621000602">#REF!</definedName>
    <definedName name="SSDP621000616">#REF!</definedName>
    <definedName name="SSDP621000702">#REF!</definedName>
    <definedName name="SSDP621000716">#REF!</definedName>
    <definedName name="SSDP621000802">#REF!</definedName>
    <definedName name="SSDP621000816">#REF!</definedName>
    <definedName name="SSDP621000902">#REF!</definedName>
    <definedName name="SSDP621000916">#REF!</definedName>
    <definedName name="SSDP621010202">#REF!</definedName>
    <definedName name="SSDP621010216">#REF!</definedName>
    <definedName name="SSDP621010302">#REF!</definedName>
    <definedName name="SSDP621010316">#REF!</definedName>
    <definedName name="SSDP621010402">#REF!</definedName>
    <definedName name="SSDP621010416">#REF!</definedName>
    <definedName name="SSDP621010502">#REF!</definedName>
    <definedName name="SSDP621010516">#REF!</definedName>
    <definedName name="SSDP621010602">#REF!</definedName>
    <definedName name="SSDP621010616">#REF!</definedName>
    <definedName name="SSDP621010702">#REF!</definedName>
    <definedName name="SSDP621010716">#REF!</definedName>
    <definedName name="SSDP621010802">#REF!</definedName>
    <definedName name="SSDP621010816">#REF!</definedName>
    <definedName name="SSDP621010902">#REF!</definedName>
    <definedName name="SSDP621010916">#REF!</definedName>
    <definedName name="SSDP627020101">#REF!</definedName>
    <definedName name="SSDP627020202">#REF!</definedName>
    <definedName name="SSDP627020216">#REF!</definedName>
    <definedName name="SSDP627020302">#REF!</definedName>
    <definedName name="SSDP627020316">#REF!</definedName>
    <definedName name="SSDP627020402">#REF!</definedName>
    <definedName name="SSDP627020416">#REF!</definedName>
    <definedName name="SSDP627020502">#REF!</definedName>
    <definedName name="SSDP627020516">#REF!</definedName>
    <definedName name="SSDP627020602">#REF!</definedName>
    <definedName name="SSDP627020616">#REF!</definedName>
    <definedName name="SSDP627020702">#REF!</definedName>
    <definedName name="SSDP627020716">#REF!</definedName>
    <definedName name="SSDP628020101">#REF!</definedName>
    <definedName name="SSDP628020202">#REF!</definedName>
    <definedName name="SSDP628020216">#REF!</definedName>
    <definedName name="SSDP628020302">#REF!</definedName>
    <definedName name="SSDP628020316">#REF!</definedName>
    <definedName name="SSDP628020402">#REF!</definedName>
    <definedName name="SSDP628020416">#REF!</definedName>
    <definedName name="SSDP628020502">#REF!</definedName>
    <definedName name="SSDP628020516">#REF!</definedName>
    <definedName name="SSDP628020602">#REF!</definedName>
    <definedName name="SSDP628020616">#REF!</definedName>
    <definedName name="SSDP628020702">#REF!</definedName>
    <definedName name="SSDP628020716">#REF!</definedName>
    <definedName name="SSDP660020101">#REF!</definedName>
    <definedName name="SSDP660020202">#REF!</definedName>
    <definedName name="SSDP660020216">#REF!</definedName>
    <definedName name="SSDP660020302">#REF!</definedName>
    <definedName name="SSDP660020316">#REF!</definedName>
    <definedName name="SSDP660020402">#REF!</definedName>
    <definedName name="SSDP660020416">#REF!</definedName>
    <definedName name="SSDP660020502">#REF!</definedName>
    <definedName name="SSDP660020516">#REF!</definedName>
    <definedName name="SSDP660020602">#REF!</definedName>
    <definedName name="SSDP660020616">#REF!</definedName>
    <definedName name="SSDP660020702">#REF!</definedName>
    <definedName name="SSDP660020716">#REF!</definedName>
    <definedName name="STAC">[29]Heads!$B$19:$W$21</definedName>
    <definedName name="Staffing_Plan_1">#REF!</definedName>
    <definedName name="Staffing_Plan_2">#REF!</definedName>
    <definedName name="STAMPA" localSheetId="8">#REF!</definedName>
    <definedName name="STAMPA" localSheetId="9">#REF!</definedName>
    <definedName name="STAMPA" localSheetId="10">#REF!</definedName>
    <definedName name="STAMPA">#REF!</definedName>
    <definedName name="Start_1" localSheetId="8">#REF!</definedName>
    <definedName name="Start_1" localSheetId="9">#REF!</definedName>
    <definedName name="Start_1" localSheetId="10">#REF!</definedName>
    <definedName name="Start_1">#REF!</definedName>
    <definedName name="Start_10" localSheetId="8">#REF!</definedName>
    <definedName name="Start_10" localSheetId="9">#REF!</definedName>
    <definedName name="Start_10" localSheetId="10">#REF!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7A">[29]Dbase!$AK$5</definedName>
    <definedName name="Start_8" localSheetId="8">#REF!</definedName>
    <definedName name="Start_8" localSheetId="9">#REF!</definedName>
    <definedName name="Start_8" localSheetId="10">#REF!</definedName>
    <definedName name="Start_8">#REF!</definedName>
    <definedName name="Start_9" localSheetId="8">#REF!</definedName>
    <definedName name="Start_9" localSheetId="9">#REF!</definedName>
    <definedName name="Start_9" localSheetId="10">#REF!</definedName>
    <definedName name="Start_9">#REF!</definedName>
    <definedName name="START_DS">[29]Dbase!$AF$5</definedName>
    <definedName name="Statement_of_Cash_Flows">#REF!</definedName>
    <definedName name="stj">#N/A</definedName>
    <definedName name="STOP_7A">[29]Dbase!$AL$5</definedName>
    <definedName name="STOP_DS">[29]Dbase!$AG$5</definedName>
    <definedName name="stvyp" localSheetId="8">#REF!</definedName>
    <definedName name="stvyp" localSheetId="9">#REF!</definedName>
    <definedName name="stvyp" localSheetId="10">#REF!</definedName>
    <definedName name="stvyp">#REF!</definedName>
    <definedName name="subreports" localSheetId="8">#REF!</definedName>
    <definedName name="subreports" localSheetId="9">#REF!</definedName>
    <definedName name="subreports" localSheetId="10">#REF!</definedName>
    <definedName name="subreports">#REF!</definedName>
    <definedName name="suchii_usd_tod" localSheetId="8">[39]СЭЛТ!#REF!</definedName>
    <definedName name="suchii_usd_tod" localSheetId="9">[39]СЭЛТ!#REF!</definedName>
    <definedName name="suchii_usd_tod" localSheetId="10">[39]СЭЛТ!#REF!</definedName>
    <definedName name="suchii_usd_tod">[39]СЭЛТ!#REF!</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SUMM_LAST_COLUMN" localSheetId="8">#REF!</definedName>
    <definedName name="SUMM_LAST_COLUMN" localSheetId="9">#REF!</definedName>
    <definedName name="SUMM_LAST_COLUMN" localSheetId="10">#REF!</definedName>
    <definedName name="SUMM_LAST_COLUMN">#REF!</definedName>
    <definedName name="SUMM_PrjList" localSheetId="8">#REF!</definedName>
    <definedName name="SUMM_PrjList" localSheetId="9">#REF!</definedName>
    <definedName name="SUMM_PrjList" localSheetId="10">#REF!</definedName>
    <definedName name="SUMM_PrjList">#REF!</definedName>
    <definedName name="SUMMARY" localSheetId="8">#REF!</definedName>
    <definedName name="SUMMARY" localSheetId="9">#REF!</definedName>
    <definedName name="SUMMARY" localSheetId="10">#REF!</definedName>
    <definedName name="SUMMARY">#REF!</definedName>
    <definedName name="Sup_art">#REF!</definedName>
    <definedName name="suppliers_list">'[35]Поставщики и субподрядчики'!$B$10:$B$39</definedName>
    <definedName name="svga" localSheetId="8">#REF!</definedName>
    <definedName name="svga" localSheetId="9">#REF!</definedName>
    <definedName name="svga" localSheetId="10">#REF!</definedName>
    <definedName name="svga">#REF!</definedName>
    <definedName name="SYS" localSheetId="8">#REF!,#REF!,P1_SYS</definedName>
    <definedName name="SYS" localSheetId="9">#REF!,#REF!,P1_SYS</definedName>
    <definedName name="SYS" localSheetId="10">#REF!,#REF!,P1_SYS</definedName>
    <definedName name="SYS">#REF!,#REF!,P1_SYS</definedName>
    <definedName name="t" localSheetId="8">BlankMacro1</definedName>
    <definedName name="t" localSheetId="9">BlankMacro1</definedName>
    <definedName name="t" localSheetId="10">BlankMacro1</definedName>
    <definedName name="t">BlankMacro1</definedName>
    <definedName name="t_year">#REF!</definedName>
    <definedName name="T0?axis?ПРД?РЕГ" localSheetId="8">#REF!</definedName>
    <definedName name="T0?axis?ПРД?РЕГ" localSheetId="9">#REF!</definedName>
    <definedName name="T0?axis?ПРД?РЕГ" localSheetId="10">#REF!</definedName>
    <definedName name="T0?axis?ПРД?РЕГ">#REF!</definedName>
    <definedName name="T0?Copy1" localSheetId="8">#REF!</definedName>
    <definedName name="T0?Copy1" localSheetId="9">#REF!</definedName>
    <definedName name="T0?Copy1" localSheetId="10">#REF!</definedName>
    <definedName name="T0?Copy1">#REF!</definedName>
    <definedName name="T0?Copy2" localSheetId="8">#REF!</definedName>
    <definedName name="T0?Copy2" localSheetId="9">#REF!</definedName>
    <definedName name="T0?Copy2" localSheetId="10">#REF!</definedName>
    <definedName name="T0?Copy2">#REF!</definedName>
    <definedName name="T0?Copy3">#REF!</definedName>
    <definedName name="T0?Copy4">#REF!</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КВТЧ">#REF!</definedName>
    <definedName name="T0?unit?РУБ.МВТ.МЕС">#REF!</definedName>
    <definedName name="T0?unit?РУБ.ТКВТЧ">#REF!</definedName>
    <definedName name="T0?unit?ТГКАЛ">#REF!</definedName>
    <definedName name="T0_Copy1">#REF!</definedName>
    <definedName name="T1?axis?R?ОРГ">#REF!</definedName>
    <definedName name="T1?axis?R?ОРГ?">#REF!</definedName>
    <definedName name="T1?axis?ПРД?БАЗ" localSheetId="8">#REF!,#REF!</definedName>
    <definedName name="T1?axis?ПРД?БАЗ" localSheetId="9">#REF!,#REF!</definedName>
    <definedName name="T1?axis?ПРД?БАЗ" localSheetId="10">#REF!,#REF!</definedName>
    <definedName name="T1?axis?ПРД?БАЗ">#REF!,#REF!</definedName>
    <definedName name="T1?axis?ПРД?ПРЕД" localSheetId="8">#REF!,#REF!</definedName>
    <definedName name="T1?axis?ПРД?ПРЕД" localSheetId="9">#REF!,#REF!</definedName>
    <definedName name="T1?axis?ПРД?ПРЕД" localSheetId="10">#REF!,#REF!</definedName>
    <definedName name="T1?axis?ПРД?ПРЕД">#REF!,#REF!</definedName>
    <definedName name="T1?axis?ПРД?РЕГ" localSheetId="8">#REF!</definedName>
    <definedName name="T1?axis?ПРД?РЕГ" localSheetId="9">#REF!</definedName>
    <definedName name="T1?axis?ПРД?РЕГ" localSheetId="10">#REF!</definedName>
    <definedName name="T1?axis?ПРД?РЕГ">#REF!</definedName>
    <definedName name="T1?axis?ПРД2?2005" localSheetId="8">'Для сайта приложение 1'!P1_T1?axis?ПРД2?2005,'Для сайта приложение 1'!P2_T1?axis?ПРД2?2005,'Для сайта приложение 1'!P3_T1?axis?ПРД2?2005</definedName>
    <definedName name="T1?axis?ПРД2?2005" localSheetId="9">'Для сайта приложение 2'!P1_T1?axis?ПРД2?2005,'Для сайта приложение 2'!P2_T1?axis?ПРД2?2005,'Для сайта приложение 2'!P3_T1?axis?ПРД2?2005</definedName>
    <definedName name="T1?axis?ПРД2?2005" localSheetId="10">'Для сайта приложение 3'!P1_T1?axis?ПРД2?2005,'Для сайта приложение 3'!P2_T1?axis?ПРД2?2005,'Для сайта приложение 3'!P3_T1?axis?ПРД2?2005</definedName>
    <definedName name="T1?axis?ПРД2?2005">P1_T1?axis?ПРД2?2005,P2_T1?axis?ПРД2?2005,P3_T1?axis?ПРД2?2005</definedName>
    <definedName name="T1?axis?ПРД2?2006" localSheetId="8">P1_T1?axis?ПРД2?2006,'Для сайта приложение 1'!P2_T1?axis?ПРД2?2006,'Для сайта приложение 1'!P3_T1?axis?ПРД2?2006</definedName>
    <definedName name="T1?axis?ПРД2?2006" localSheetId="9">P1_T1?axis?ПРД2?2006,'Для сайта приложение 2'!P2_T1?axis?ПРД2?2006,'Для сайта приложение 2'!P3_T1?axis?ПРД2?2006</definedName>
    <definedName name="T1?axis?ПРД2?2006" localSheetId="10">P1_T1?axis?ПРД2?2006,'Для сайта приложение 3'!P2_T1?axis?ПРД2?2006,'Для сайта приложение 3'!P3_T1?axis?ПРД2?2006</definedName>
    <definedName name="T1?axis?ПРД2?2006">P1_T1?axis?ПРД2?2006,P2_T1?axis?ПРД2?2006,P3_T1?axis?ПРД2?2006</definedName>
    <definedName name="T1?axis?ПФ?ПЛАН" localSheetId="8">#REF!,#REF!,#REF!,#REF!</definedName>
    <definedName name="T1?axis?ПФ?ПЛАН" localSheetId="9">#REF!,#REF!,#REF!,#REF!</definedName>
    <definedName name="T1?axis?ПФ?ПЛАН" localSheetId="10">#REF!,#REF!,#REF!,#REF!</definedName>
    <definedName name="T1?axis?ПФ?ПЛАН">#REF!,#REF!,#REF!,#REF!</definedName>
    <definedName name="T1?axis?ПФ?ФАКТ" localSheetId="8">#REF!,#REF!,#REF!,#REF!</definedName>
    <definedName name="T1?axis?ПФ?ФАКТ" localSheetId="9">#REF!,#REF!,#REF!,#REF!</definedName>
    <definedName name="T1?axis?ПФ?ФАКТ" localSheetId="10">#REF!,#REF!,#REF!,#REF!</definedName>
    <definedName name="T1?axis?ПФ?ФАКТ">#REF!,#REF!,#REF!,#REF!</definedName>
    <definedName name="T1?Data" localSheetId="8">#REF!   ,#REF!   ,#REF!</definedName>
    <definedName name="T1?Data" localSheetId="9">#REF!   ,#REF!   ,#REF!</definedName>
    <definedName name="T1?Data" localSheetId="10">#REF!   ,#REF!   ,#REF!</definedName>
    <definedName name="T1?Data">#REF!   ,#REF!   ,#REF!</definedName>
    <definedName name="T1?Fuel_type" localSheetId="8">#REF!,#REF!,#REF!,#REF!,#REF!,#REF!,#REF!,#REF!,#REF!,#REF!,'Для сайта приложение 1'!P1_T1?Fuel_type</definedName>
    <definedName name="T1?Fuel_type" localSheetId="9">#REF!,#REF!,#REF!,#REF!,#REF!,#REF!,#REF!,#REF!,#REF!,#REF!,'Для сайта приложение 2'!P1_T1?Fuel_type</definedName>
    <definedName name="T1?Fuel_type" localSheetId="10">#REF!,#REF!,#REF!,#REF!,#REF!,#REF!,#REF!,#REF!,#REF!,#REF!,'Для сайта приложение 3'!P1_T1?Fuel_type</definedName>
    <definedName name="T1?Fuel_type">#REF!,#REF!,#REF!,#REF!,#REF!,#REF!,#REF!,#REF!,#REF!,#REF!,P1_T1?Fuel_type</definedName>
    <definedName name="T1?item_ext?РОСТ" localSheetId="8">#REF!</definedName>
    <definedName name="T1?item_ext?РОСТ" localSheetId="9">#REF!</definedName>
    <definedName name="T1?item_ext?РОСТ" localSheetId="10">#REF!</definedName>
    <definedName name="T1?item_ext?РОСТ">#REF!</definedName>
    <definedName name="T1?L1" localSheetId="8">#REF!</definedName>
    <definedName name="T1?L1" localSheetId="9">#REF!</definedName>
    <definedName name="T1?L1" localSheetId="10">#REF!</definedName>
    <definedName name="T1?L1">#REF!</definedName>
    <definedName name="T1?L1.1.1" localSheetId="8">'Для сайта приложение 1'!P1_T1?L1.1.1,P2_T1?L1.1.1,P3_T1?L1.1.1</definedName>
    <definedName name="T1?L1.1.1" localSheetId="9">'Для сайта приложение 2'!P1_T1?L1.1.1,P2_T1?L1.1.1,P3_T1?L1.1.1</definedName>
    <definedName name="T1?L1.1.1" localSheetId="10">'Для сайта приложение 3'!P1_T1?L1.1.1,P2_T1?L1.1.1,P3_T1?L1.1.1</definedName>
    <definedName name="T1?L1.1.1">P1_T1?L1.1.1,P2_T1?L1.1.1,P3_T1?L1.1.1</definedName>
    <definedName name="T1?L1.1.1.1" localSheetId="8">'Для сайта приложение 1'!P1_T1?L1.1.1.1,P2_T1?L1.1.1.1,P3_T1?L1.1.1.1</definedName>
    <definedName name="T1?L1.1.1.1" localSheetId="9">'Для сайта приложение 2'!P1_T1?L1.1.1.1,P2_T1?L1.1.1.1,P3_T1?L1.1.1.1</definedName>
    <definedName name="T1?L1.1.1.1" localSheetId="10">'Для сайта приложение 3'!P1_T1?L1.1.1.1,P2_T1?L1.1.1.1,P3_T1?L1.1.1.1</definedName>
    <definedName name="T1?L1.1.1.1">P1_T1?L1.1.1.1,P2_T1?L1.1.1.1,P3_T1?L1.1.1.1</definedName>
    <definedName name="T1?L1.1.2" localSheetId="8">P2_T1?L1.1.2,'Для сайта приложение 1'!P3_T1?L1.1.2</definedName>
    <definedName name="T1?L1.1.2" localSheetId="9">P2_T1?L1.1.2,'Для сайта приложение 2'!P3_T1?L1.1.2</definedName>
    <definedName name="T1?L1.1.2" localSheetId="10">P2_T1?L1.1.2,'Для сайта приложение 3'!P3_T1?L1.1.2</definedName>
    <definedName name="T1?L1.1.2">P2_T1?L1.1.2,P3_T1?L1.1.2</definedName>
    <definedName name="T1?L1.1.2.1" localSheetId="8">P1_T1?L1.1.2.1,P2_T1?L1.1.2.1,'Для сайта приложение 1'!P3_T1?L1.1.2.1</definedName>
    <definedName name="T1?L1.1.2.1" localSheetId="9">P1_T1?L1.1.2.1,P2_T1?L1.1.2.1,'Для сайта приложение 2'!P3_T1?L1.1.2.1</definedName>
    <definedName name="T1?L1.1.2.1" localSheetId="10">P1_T1?L1.1.2.1,P2_T1?L1.1.2.1,'Для сайта приложение 3'!P3_T1?L1.1.2.1</definedName>
    <definedName name="T1?L1.1.2.1">P1_T1?L1.1.2.1,P2_T1?L1.1.2.1,P3_T1?L1.1.2.1</definedName>
    <definedName name="T1?L1.1.2.1.1" localSheetId="8">#REF!,#REF!,#REF!,#REF!,P1_T1?L1.1.2.1.1,P2_T1?L1.1.2.1.1,'Для сайта приложение 1'!P3_T1?L1.1.2.1.1</definedName>
    <definedName name="T1?L1.1.2.1.1" localSheetId="9">#REF!,#REF!,#REF!,#REF!,P1_T1?L1.1.2.1.1,P2_T1?L1.1.2.1.1,'Для сайта приложение 2'!P3_T1?L1.1.2.1.1</definedName>
    <definedName name="T1?L1.1.2.1.1" localSheetId="10">#REF!,#REF!,#REF!,#REF!,P1_T1?L1.1.2.1.1,P2_T1?L1.1.2.1.1,'Для сайта приложение 3'!P3_T1?L1.1.2.1.1</definedName>
    <definedName name="T1?L1.1.2.1.1">#REF!,#REF!,#REF!,#REF!,P1_T1?L1.1.2.1.1,P2_T1?L1.1.2.1.1,P3_T1?L1.1.2.1.1</definedName>
    <definedName name="T1?L1.1.2.1.2" localSheetId="8">#REF!,#REF!,#REF!,#REF!,P1_T1?L1.1.2.1.2,P2_T1?L1.1.2.1.2,'Для сайта приложение 1'!P3_T1?L1.1.2.1.2</definedName>
    <definedName name="T1?L1.1.2.1.2" localSheetId="9">#REF!,#REF!,#REF!,#REF!,P1_T1?L1.1.2.1.2,P2_T1?L1.1.2.1.2,'Для сайта приложение 2'!P3_T1?L1.1.2.1.2</definedName>
    <definedName name="T1?L1.1.2.1.2" localSheetId="10">#REF!,#REF!,#REF!,#REF!,P1_T1?L1.1.2.1.2,P2_T1?L1.1.2.1.2,'Для сайта приложение 3'!P3_T1?L1.1.2.1.2</definedName>
    <definedName name="T1?L1.1.2.1.2">#REF!,#REF!,#REF!,#REF!,P1_T1?L1.1.2.1.2,P2_T1?L1.1.2.1.2,P3_T1?L1.1.2.1.2</definedName>
    <definedName name="T1?L1.1.2.1.3" localSheetId="8">#REF!,#REF!,#REF!,#REF!,P1_T1?L1.1.2.1.3,P2_T1?L1.1.2.1.3,P3_T1?L1.1.2.1.3</definedName>
    <definedName name="T1?L1.1.2.1.3" localSheetId="9">#REF!,#REF!,#REF!,#REF!,P1_T1?L1.1.2.1.3,P2_T1?L1.1.2.1.3,P3_T1?L1.1.2.1.3</definedName>
    <definedName name="T1?L1.1.2.1.3" localSheetId="10">#REF!,#REF!,#REF!,#REF!,P1_T1?L1.1.2.1.3,P2_T1?L1.1.2.1.3,P3_T1?L1.1.2.1.3</definedName>
    <definedName name="T1?L1.1.2.1.3">#REF!,#REF!,#REF!,#REF!,P1_T1?L1.1.2.1.3,P2_T1?L1.1.2.1.3,P3_T1?L1.1.2.1.3</definedName>
    <definedName name="T1?L1.1.2.2" localSheetId="8">P1_T1?L1.1.2.2,P2_T1?L1.1.2.2,P3_T1?L1.1.2.2</definedName>
    <definedName name="T1?L1.1.2.2" localSheetId="9">P1_T1?L1.1.2.2,P2_T1?L1.1.2.2,P3_T1?L1.1.2.2</definedName>
    <definedName name="T1?L1.1.2.2" localSheetId="10">P1_T1?L1.1.2.2,P2_T1?L1.1.2.2,P3_T1?L1.1.2.2</definedName>
    <definedName name="T1?L1.1.2.2">P1_T1?L1.1.2.2,P2_T1?L1.1.2.2,P3_T1?L1.1.2.2</definedName>
    <definedName name="T1?L1.1.2.3" localSheetId="8">P1_T1?L1.1.2.3,P2_T1?L1.1.2.3,P3_T1?L1.1.2.3</definedName>
    <definedName name="T1?L1.1.2.3" localSheetId="9">P1_T1?L1.1.2.3,P2_T1?L1.1.2.3,P3_T1?L1.1.2.3</definedName>
    <definedName name="T1?L1.1.2.3" localSheetId="10">P1_T1?L1.1.2.3,P2_T1?L1.1.2.3,P3_T1?L1.1.2.3</definedName>
    <definedName name="T1?L1.1.2.3">P1_T1?L1.1.2.3,P2_T1?L1.1.2.3,P3_T1?L1.1.2.3</definedName>
    <definedName name="T1?L1.1.2.4" localSheetId="8">P1_T1?L1.1.2.4,P2_T1?L1.1.2.4,P3_T1?L1.1.2.4</definedName>
    <definedName name="T1?L1.1.2.4" localSheetId="9">P1_T1?L1.1.2.4,P2_T1?L1.1.2.4,P3_T1?L1.1.2.4</definedName>
    <definedName name="T1?L1.1.2.4" localSheetId="10">P1_T1?L1.1.2.4,P2_T1?L1.1.2.4,P3_T1?L1.1.2.4</definedName>
    <definedName name="T1?L1.1.2.4">P1_T1?L1.1.2.4,P2_T1?L1.1.2.4,P3_T1?L1.1.2.4</definedName>
    <definedName name="T1?L1.1.2.5" localSheetId="8">P1_T1?L1.1.2.5,P2_T1?L1.1.2.5,P3_T1?L1.1.2.5</definedName>
    <definedName name="T1?L1.1.2.5" localSheetId="9">P1_T1?L1.1.2.5,P2_T1?L1.1.2.5,P3_T1?L1.1.2.5</definedName>
    <definedName name="T1?L1.1.2.5" localSheetId="10">P1_T1?L1.1.2.5,P2_T1?L1.1.2.5,P3_T1?L1.1.2.5</definedName>
    <definedName name="T1?L1.1.2.5">P1_T1?L1.1.2.5,P2_T1?L1.1.2.5,P3_T1?L1.1.2.5</definedName>
    <definedName name="T1?L1.1.2.6" localSheetId="8">P1_T1?L1.1.2.6,P2_T1?L1.1.2.6,P3_T1?L1.1.2.6</definedName>
    <definedName name="T1?L1.1.2.6" localSheetId="9">P1_T1?L1.1.2.6,P2_T1?L1.1.2.6,P3_T1?L1.1.2.6</definedName>
    <definedName name="T1?L1.1.2.6" localSheetId="10">P1_T1?L1.1.2.6,P2_T1?L1.1.2.6,P3_T1?L1.1.2.6</definedName>
    <definedName name="T1?L1.1.2.6">P1_T1?L1.1.2.6,P2_T1?L1.1.2.6,P3_T1?L1.1.2.6</definedName>
    <definedName name="T1?L1.1.2.7" localSheetId="8">P1_T1?L1.1.2.7,P2_T1?L1.1.2.7,P3_T1?L1.1.2.7</definedName>
    <definedName name="T1?L1.1.2.7" localSheetId="9">P1_T1?L1.1.2.7,P2_T1?L1.1.2.7,P3_T1?L1.1.2.7</definedName>
    <definedName name="T1?L1.1.2.7" localSheetId="10">P1_T1?L1.1.2.7,P2_T1?L1.1.2.7,P3_T1?L1.1.2.7</definedName>
    <definedName name="T1?L1.1.2.7">P1_T1?L1.1.2.7,P2_T1?L1.1.2.7,P3_T1?L1.1.2.7</definedName>
    <definedName name="T1?L1.1.2.7.1" localSheetId="8">P1_T1?L1.1.2.7.1,P2_T1?L1.1.2.7.1,P3_T1?L1.1.2.7.1</definedName>
    <definedName name="T1?L1.1.2.7.1" localSheetId="9">P1_T1?L1.1.2.7.1,P2_T1?L1.1.2.7.1,P3_T1?L1.1.2.7.1</definedName>
    <definedName name="T1?L1.1.2.7.1" localSheetId="10">P1_T1?L1.1.2.7.1,P2_T1?L1.1.2.7.1,P3_T1?L1.1.2.7.1</definedName>
    <definedName name="T1?L1.1.2.7.1">P1_T1?L1.1.2.7.1,P2_T1?L1.1.2.7.1,P3_T1?L1.1.2.7.1</definedName>
    <definedName name="T1?L2" localSheetId="8">#REF!</definedName>
    <definedName name="T1?L2" localSheetId="9">#REF!</definedName>
    <definedName name="T1?L2" localSheetId="10">#REF!</definedName>
    <definedName name="T1?L2">#REF!</definedName>
    <definedName name="T1?L3" localSheetId="8">#REF!</definedName>
    <definedName name="T1?L3" localSheetId="9">#REF!</definedName>
    <definedName name="T1?L3" localSheetId="10">#REF!</definedName>
    <definedName name="T1?L3">#REF!</definedName>
    <definedName name="T1?L4" localSheetId="8">#REF!</definedName>
    <definedName name="T1?L4" localSheetId="9">#REF!</definedName>
    <definedName name="T1?L4" localSheetId="10">#REF!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 localSheetId="8">#REF!,#REF!,#REF!,#REF!,#REF!,#REF!,#REF!,#REF!,#REF!,'Для сайта приложение 1'!P1_T1?M1,'Для сайта приложение 1'!P2_T1?M1,'Для сайта приложение 1'!P3_T1?M1</definedName>
    <definedName name="T1?M1" localSheetId="9">#REF!,#REF!,#REF!,#REF!,#REF!,#REF!,#REF!,#REF!,#REF!,'Для сайта приложение 2'!P1_T1?M1,'Для сайта приложение 2'!P2_T1?M1,'Для сайта приложение 2'!P3_T1?M1</definedName>
    <definedName name="T1?M1" localSheetId="10">#REF!,#REF!,#REF!,#REF!,#REF!,#REF!,#REF!,#REF!,#REF!,'Для сайта приложение 3'!P1_T1?M1,'Для сайта приложение 3'!P2_T1?M1,'Для сайта приложение 3'!P3_T1?M1</definedName>
    <definedName name="T1?M1">#REF!,#REF!,#REF!,#REF!,#REF!,#REF!,#REF!,#REF!,#REF!,P1_T1?M1,P2_T1?M1,P3_T1?M1</definedName>
    <definedName name="T1?M2" localSheetId="8">#REF!,#REF!,#REF!,#REF!,#REF!,#REF!,#REF!,#REF!,#REF!,'Для сайта приложение 1'!P1_T1?M2,'Для сайта приложение 1'!P2_T1?M2,'Для сайта приложение 1'!P3_T1?M2</definedName>
    <definedName name="T1?M2" localSheetId="9">#REF!,#REF!,#REF!,#REF!,#REF!,#REF!,#REF!,#REF!,#REF!,'Для сайта приложение 2'!P1_T1?M2,'Для сайта приложение 2'!P2_T1?M2,'Для сайта приложение 2'!P3_T1?M2</definedName>
    <definedName name="T1?M2" localSheetId="10">#REF!,#REF!,#REF!,#REF!,#REF!,#REF!,#REF!,#REF!,#REF!,'Для сайта приложение 3'!P1_T1?M2,'Для сайта приложение 3'!P2_T1?M2,'Для сайта приложение 3'!P3_T1?M2</definedName>
    <definedName name="T1?M2">#REF!,#REF!,#REF!,#REF!,#REF!,#REF!,#REF!,#REF!,#REF!,P1_T1?M2,P2_T1?M2,P3_T1?M2</definedName>
    <definedName name="T1?Name" localSheetId="8">#REF!</definedName>
    <definedName name="T1?Name" localSheetId="9">#REF!</definedName>
    <definedName name="T1?Name" localSheetId="10">#REF!</definedName>
    <definedName name="T1?Name">#REF!</definedName>
    <definedName name="T1?Table" localSheetId="8">#REF!</definedName>
    <definedName name="T1?Table" localSheetId="9">#REF!</definedName>
    <definedName name="T1?Table" localSheetId="10">#REF!</definedName>
    <definedName name="T1?Table">#REF!</definedName>
    <definedName name="T1?Title" localSheetId="8">#REF!</definedName>
    <definedName name="T1?Title" localSheetId="9">#REF!</definedName>
    <definedName name="T1?Title" localSheetId="10">#REF!</definedName>
    <definedName name="T1?Title">#REF!</definedName>
    <definedName name="T1?unit?ГКАЛ" localSheetId="8">'Для сайта приложение 1'!P1_T1?unit?ГКАЛ,'Для сайта приложение 1'!P2_T1?unit?ГКАЛ,'Для сайта приложение 1'!P3_T1?unit?ГКАЛ,'Для сайта приложение 1'!P4_T1?unit?ГКАЛ,'Для сайта приложение 1'!P5_T1?unit?ГКАЛ,'Для сайта приложение 1'!P6_T1?unit?ГКАЛ</definedName>
    <definedName name="T1?unit?ГКАЛ" localSheetId="9">'Для сайта приложение 2'!P1_T1?unit?ГКАЛ,'Для сайта приложение 2'!P2_T1?unit?ГКАЛ,'Для сайта приложение 2'!P3_T1?unit?ГКАЛ,'Для сайта приложение 2'!P4_T1?unit?ГКАЛ,'Для сайта приложение 2'!P5_T1?unit?ГКАЛ,'Для сайта приложение 2'!P6_T1?unit?ГКАЛ</definedName>
    <definedName name="T1?unit?ГКАЛ" localSheetId="10">'Для сайта приложение 3'!P1_T1?unit?ГКАЛ,'Для сайта приложение 3'!P2_T1?unit?ГКАЛ,'Для сайта приложение 3'!P3_T1?unit?ГКАЛ,'Для сайта приложение 3'!P4_T1?unit?ГКАЛ,'Для сайта приложение 3'!P5_T1?unit?ГКАЛ,'Для сайта приложение 3'!P6_T1?unit?ГКАЛ</definedName>
    <definedName name="T1?unit?ГКАЛ">P1_T1?unit?ГКАЛ,P2_T1?unit?ГКАЛ,P3_T1?unit?ГКАЛ,P4_T1?unit?ГКАЛ,P5_T1?unit?ГКАЛ,P6_T1?unit?ГКАЛ</definedName>
    <definedName name="T1?unit?МВТ" localSheetId="8">#REF!</definedName>
    <definedName name="T1?unit?МВТ" localSheetId="9">#REF!</definedName>
    <definedName name="T1?unit?МВТ" localSheetId="10">#REF!</definedName>
    <definedName name="T1?unit?МВТ">#REF!</definedName>
    <definedName name="T1?unit?ПРЦ" localSheetId="8">#REF!</definedName>
    <definedName name="T1?unit?ПРЦ" localSheetId="9">#REF!</definedName>
    <definedName name="T1?unit?ПРЦ" localSheetId="10">#REF!</definedName>
    <definedName name="T1?unit?ПРЦ">#REF!</definedName>
    <definedName name="T1?unit?РУБ.ГКАЛ" localSheetId="8">'Для сайта приложение 1'!P1_T1?unit?РУБ.ГКАЛ,'Для сайта приложение 1'!P2_T1?unit?РУБ.ГКАЛ,'Для сайта приложение 1'!P3_T1?unit?РУБ.ГКАЛ,'Для сайта приложение 1'!P4_T1?unit?РУБ.ГКАЛ,'Для сайта приложение 1'!P5_T1?unit?РУБ.ГКАЛ,'Для сайта приложение 1'!P6_T1?unit?РУБ.ГКАЛ</definedName>
    <definedName name="T1?unit?РУБ.ГКАЛ" localSheetId="9">'Для сайта приложение 2'!P1_T1?unit?РУБ.ГКАЛ,'Для сайта приложение 2'!P2_T1?unit?РУБ.ГКАЛ,'Для сайта приложение 2'!P3_T1?unit?РУБ.ГКАЛ,'Для сайта приложение 2'!P4_T1?unit?РУБ.ГКАЛ,'Для сайта приложение 2'!P5_T1?unit?РУБ.ГКАЛ,'Для сайта приложение 2'!P6_T1?unit?РУБ.ГКАЛ</definedName>
    <definedName name="T1?unit?РУБ.ГКАЛ" localSheetId="10">'Для сайта приложение 3'!P1_T1?unit?РУБ.ГКАЛ,'Для сайта приложение 3'!P2_T1?unit?РУБ.ГКАЛ,'Для сайта приложение 3'!P3_T1?unit?РУБ.ГКАЛ,'Для сайта приложение 3'!P4_T1?unit?РУБ.ГКАЛ,'Для сайта приложение 3'!P5_T1?unit?РУБ.ГКАЛ,'Для сайта приложение 3'!P6_T1?unit?РУБ.ГКАЛ</definedName>
    <definedName name="T1?unit?РУБ.ГКАЛ">P1_T1?unit?РУБ.ГКАЛ,P2_T1?unit?РУБ.ГКАЛ,P3_T1?unit?РУБ.ГКАЛ,P4_T1?unit?РУБ.ГКАЛ,P5_T1?unit?РУБ.ГКАЛ,P6_T1?unit?РУБ.ГКАЛ</definedName>
    <definedName name="T1?unit?РУБ.ТОНН" localSheetId="8">'Для сайта приложение 1'!P4_T1?unit?РУБ.ТОНН,'Для сайта приложение 1'!P5_T1?unit?РУБ.ТОНН</definedName>
    <definedName name="T1?unit?РУБ.ТОНН" localSheetId="9">'Для сайта приложение 2'!P4_T1?unit?РУБ.ТОНН,'Для сайта приложение 2'!P5_T1?unit?РУБ.ТОНН</definedName>
    <definedName name="T1?unit?РУБ.ТОНН" localSheetId="10">'Для сайта приложение 3'!P4_T1?unit?РУБ.ТОНН,'Для сайта приложение 3'!P5_T1?unit?РУБ.ТОНН</definedName>
    <definedName name="T1?unit?РУБ.ТОНН">P4_T1?unit?РУБ.ТОНН,P5_T1?unit?РУБ.ТОНН</definedName>
    <definedName name="T1?unit?СТР" localSheetId="8">'Для сайта приложение 1'!P2_T1?unit?СТР,'Для сайта приложение 1'!P3_T1?unit?СТР,'Для сайта приложение 1'!P4_T1?unit?СТР,'Для сайта приложение 1'!P5_T1?unit?СТР,'Для сайта приложение 1'!P6_T1?unit?СТР</definedName>
    <definedName name="T1?unit?СТР" localSheetId="9">'Для сайта приложение 2'!P2_T1?unit?СТР,'Для сайта приложение 2'!P3_T1?unit?СТР,'Для сайта приложение 2'!P4_T1?unit?СТР,'Для сайта приложение 2'!P5_T1?unit?СТР,'Для сайта приложение 2'!P6_T1?unit?СТР</definedName>
    <definedName name="T1?unit?СТР" localSheetId="10">'Для сайта приложение 3'!P2_T1?unit?СТР,'Для сайта приложение 3'!P3_T1?unit?СТР,'Для сайта приложение 3'!P4_T1?unit?СТР,'Для сайта приложение 3'!P5_T1?unit?СТР,'Для сайта приложение 3'!P6_T1?unit?СТР</definedName>
    <definedName name="T1?unit?СТР">P2_T1?unit?СТР,P3_T1?unit?СТР,P4_T1?unit?СТР,P5_T1?unit?СТР,P6_T1?unit?СТР</definedName>
    <definedName name="T1?unit?ТОНН" localSheetId="8">#REF!,#REF!,#REF!,#REF!,#REF!,#REF!,'Для сайта приложение 1'!P1_T1?unit?ТОНН,'Для сайта приложение 1'!P2_T1?unit?ТОНН,'Для сайта приложение 1'!P3_T1?unit?ТОНН,'Для сайта приложение 1'!P4_T1?unit?ТОНН</definedName>
    <definedName name="T1?unit?ТОНН" localSheetId="9">#REF!,#REF!,#REF!,#REF!,#REF!,#REF!,'Для сайта приложение 2'!P1_T1?unit?ТОНН,'Для сайта приложение 2'!P2_T1?unit?ТОНН,'Для сайта приложение 2'!P3_T1?unit?ТОНН,'Для сайта приложение 2'!P4_T1?unit?ТОНН</definedName>
    <definedName name="T1?unit?ТОНН" localSheetId="10">#REF!,#REF!,#REF!,#REF!,#REF!,#REF!,'Для сайта приложение 3'!P1_T1?unit?ТОНН,'Для сайта приложение 3'!P2_T1?unit?ТОНН,'Для сайта приложение 3'!P3_T1?unit?ТОНН,'Для сайта приложение 3'!P4_T1?unit?ТОНН</definedName>
    <definedName name="T1?unit?ТОНН">#REF!,#REF!,#REF!,#REF!,#REF!,#REF!,P1_T1?unit?ТОНН,P2_T1?unit?ТОНН,P3_T1?unit?ТОНН,P4_T1?unit?ТОНН</definedName>
    <definedName name="T1?unit?ТРУБ" localSheetId="8">'Для сайта приложение 1'!P11_T1?unit?ТРУБ,'Для сайта приложение 1'!P12_T1?unit?ТРУБ,'Для сайта приложение 1'!P13_T1?unit?ТРУБ</definedName>
    <definedName name="T1?unit?ТРУБ" localSheetId="9">'Для сайта приложение 2'!P11_T1?unit?ТРУБ,'Для сайта приложение 2'!P12_T1?unit?ТРУБ,'Для сайта приложение 2'!P13_T1?unit?ТРУБ</definedName>
    <definedName name="T1?unit?ТРУБ" localSheetId="10">'Для сайта приложение 3'!P11_T1?unit?ТРУБ,'Для сайта приложение 3'!P12_T1?unit?ТРУБ,'Для сайта приложение 3'!P13_T1?unit?ТРУБ</definedName>
    <definedName name="T1?unit?ТРУБ">P11_T1?unit?ТРУБ,P12_T1?unit?ТРУБ,P13_T1?unit?ТРУБ</definedName>
    <definedName name="T1_" localSheetId="8">#REF!</definedName>
    <definedName name="T1_" localSheetId="9">#REF!</definedName>
    <definedName name="T1_" localSheetId="10">#REF!</definedName>
    <definedName name="T1_">#REF!</definedName>
    <definedName name="T1_2_Copy" localSheetId="8">#REF!</definedName>
    <definedName name="T1_2_Copy" localSheetId="9">#REF!</definedName>
    <definedName name="T1_2_Copy" localSheetId="10">#REF!</definedName>
    <definedName name="T1_2_Copy">#REF!</definedName>
    <definedName name="T1_Add_Town" localSheetId="8">#REF!</definedName>
    <definedName name="T1_Add_Town" localSheetId="9">#REF!</definedName>
    <definedName name="T1_Add_Town" localSheetId="10">#REF!</definedName>
    <definedName name="T1_Add_Town">#REF!</definedName>
    <definedName name="T1_Copy">#REF!</definedName>
    <definedName name="T1_Protect">#N/A</definedName>
    <definedName name="T1_unpr_all">'[121]1'!$G$14:$L$66,'[121]1'!$N$14:$S$66,'[121]1'!$U$14:$Z$66,'[121]1'!$U$77:$Z$122,'[121]1'!$N$77:$S$122,'[121]1'!$G$77:$L$122,'[121]1'!$G$140:$L$185,'[121]1'!$N$140:$S$185,'[121]1'!$U$140:$Z$185,'[121]1'!$U$207:$Z$252,'[121]1'!$N$207:$S$252,'[121]1'!$G$207:$L$252,'[121]1'!$G$275:$L$320,'[121]1'!$N$275:$S$320,'[121]1'!$U$275:$Z$320</definedName>
    <definedName name="T1_Unprotected" localSheetId="8">#REF!,#REF!,#REF!,#REF!,#REF!,#REF!,#REF!,#REF!</definedName>
    <definedName name="T1_Unprotected" localSheetId="9">#REF!,#REF!,#REF!,#REF!,#REF!,#REF!,#REF!,#REF!</definedName>
    <definedName name="T1_Unprotected" localSheetId="10">#REF!,#REF!,#REF!,#REF!,#REF!,#REF!,#REF!,#REF!</definedName>
    <definedName name="T1_Unprotected">#REF!,#REF!,#REF!,#REF!,#REF!,#REF!,#REF!,#REF!</definedName>
    <definedName name="T10?axis?ПРД?РЕГ" localSheetId="8">#REF!</definedName>
    <definedName name="T10?axis?ПРД?РЕГ" localSheetId="9">#REF!</definedName>
    <definedName name="T10?axis?ПРД?РЕГ" localSheetId="10">#REF!</definedName>
    <definedName name="T10?axis?ПРД?РЕГ">#REF!</definedName>
    <definedName name="T10?item_ext?РОСТ" localSheetId="8">#REF!</definedName>
    <definedName name="T10?item_ext?РОСТ" localSheetId="9">#REF!</definedName>
    <definedName name="T10?item_ext?РОСТ" localSheetId="10">#REF!</definedName>
    <definedName name="T10?item_ext?РОСТ">#REF!</definedName>
    <definedName name="T10?L1" localSheetId="8">#REF!</definedName>
    <definedName name="T10?L1" localSheetId="9">#REF!</definedName>
    <definedName name="T10?L1" localSheetId="10">#REF!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 localSheetId="8">[37]TEHSHEET!#REF!</definedName>
    <definedName name="T10_ET" localSheetId="9">[37]TEHSHEET!#REF!</definedName>
    <definedName name="T10_ET" localSheetId="10">[37]TEHSHEET!#REF!</definedName>
    <definedName name="T10_ET">[37]TEHSHEET!#REF!</definedName>
    <definedName name="T10_OPT" localSheetId="8">#REF!</definedName>
    <definedName name="T10_OPT" localSheetId="9">#REF!</definedName>
    <definedName name="T10_OPT" localSheetId="10">#REF!</definedName>
    <definedName name="T10_OPT">#REF!</definedName>
    <definedName name="T10_ROZN" localSheetId="8">#REF!</definedName>
    <definedName name="T10_ROZN" localSheetId="9">#REF!</definedName>
    <definedName name="T10_ROZN" localSheetId="10">#REF!</definedName>
    <definedName name="T10_ROZN">#REF!</definedName>
    <definedName name="T10TV" localSheetId="8">#REF!</definedName>
    <definedName name="T10TV" localSheetId="9">#REF!</definedName>
    <definedName name="T10TV" localSheetId="10">#REF!</definedName>
    <definedName name="T10TV">#REF!</definedName>
    <definedName name="T11?axis?ПРД?РЕГ" localSheetId="8">'[122]услуги непроизводств.'!#REF!</definedName>
    <definedName name="T11?axis?ПРД?РЕГ" localSheetId="9">'[122]услуги непроизводств.'!#REF!</definedName>
    <definedName name="T11?axis?ПРД?РЕГ" localSheetId="10">'[122]услуги непроизводств.'!#REF!</definedName>
    <definedName name="T11?axis?ПРД?РЕГ">'[122]услуги непроизводств.'!#REF!</definedName>
    <definedName name="T11?Data">#N/A</definedName>
    <definedName name="T11?Name" localSheetId="8">'[122]услуги непроизводств.'!#REF!</definedName>
    <definedName name="T11?Name" localSheetId="9">'[122]услуги непроизводств.'!#REF!</definedName>
    <definedName name="T11?Name" localSheetId="10">'[122]услуги непроизводств.'!#REF!</definedName>
    <definedName name="T11?Name">'[122]услуги непроизводств.'!#REF!</definedName>
    <definedName name="T11TV" localSheetId="8">#REF!</definedName>
    <definedName name="T11TV" localSheetId="9">#REF!</definedName>
    <definedName name="T11TV" localSheetId="10">#REF!</definedName>
    <definedName name="T11TV">#REF!</definedName>
    <definedName name="T12?axis?R?ДОГОВОР" localSheetId="8">#REF!</definedName>
    <definedName name="T12?axis?R?ДОГОВОР" localSheetId="9">#REF!</definedName>
    <definedName name="T12?axis?R?ДОГОВОР" localSheetId="10">#REF!</definedName>
    <definedName name="T12?axis?R?ДОГОВОР">#REF!</definedName>
    <definedName name="T12?axis?R?ДОГОВОР?" localSheetId="8">#REF!</definedName>
    <definedName name="T12?axis?R?ДОГОВОР?" localSheetId="9">#REF!</definedName>
    <definedName name="T12?axis?R?ДОГОВОР?" localSheetId="10">#REF!</definedName>
    <definedName name="T12?axis?R?ДОГОВОР?">#REF!</definedName>
    <definedName name="T12?axis?ПРД?РЕГ">#REF!</definedName>
    <definedName name="T12?item_ext?РОСТ">#REF!</definedName>
    <definedName name="T12?L1">#REF!</definedName>
    <definedName name="T12?L1.1">#REF!</definedName>
    <definedName name="T12?L2">#REF!</definedName>
    <definedName name="T12?L2.1">#REF!</definedName>
    <definedName name="T12?L3">#REF!</definedName>
    <definedName name="T12?Name">#REF!</definedName>
    <definedName name="T12?Table">#REF!</definedName>
    <definedName name="T12?Title">#REF!</definedName>
    <definedName name="T12?unit?ПРЦ">#REF!</definedName>
    <definedName name="T12_Copy">#REF!</definedName>
    <definedName name="T12TV">#REF!</definedName>
    <definedName name="T13?axis?ПРД?РЕГ">#REF!</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ТГКАЛ">#REF!</definedName>
    <definedName name="T13TV">#REF!</definedName>
    <definedName name="T14?axis?R?ВРАС">#REF!</definedName>
    <definedName name="T14?axis?R?ВРАС?">#REF!</definedName>
    <definedName name="T14?axis?ПРД?РЕГ">#REF!</definedName>
    <definedName name="T14?item_ext?РОСТ">#REF!</definedName>
    <definedName name="T14?L2">#REF!</definedName>
    <definedName name="T14?Name">#REF!</definedName>
    <definedName name="T14?Table">#REF!</definedName>
    <definedName name="T14?Title">#REF!</definedName>
    <definedName name="T14_Copy">#REF!</definedName>
    <definedName name="T14TV">#REF!</definedName>
    <definedName name="T15?Columns">#REF!</definedName>
    <definedName name="T15?ItemComments">#REF!</definedName>
    <definedName name="T15?Items">#REF!</definedName>
    <definedName name="T15?Name" localSheetId="8">[122]экология!#REF!</definedName>
    <definedName name="T15?Name" localSheetId="9">[122]экология!#REF!</definedName>
    <definedName name="T15?Name" localSheetId="10">[122]экология!#REF!</definedName>
    <definedName name="T15?Name">[122]экология!#REF!</definedName>
    <definedName name="T15?Scope" localSheetId="8">#REF!</definedName>
    <definedName name="T15?Scope" localSheetId="9">#REF!</definedName>
    <definedName name="T15?Scope" localSheetId="10">#REF!</definedName>
    <definedName name="T15?Scope">#REF!</definedName>
    <definedName name="T15?ВРАС" localSheetId="8">#REF!</definedName>
    <definedName name="T15?ВРАС" localSheetId="9">#REF!</definedName>
    <definedName name="T15?ВРАС" localSheetId="10">#REF!</definedName>
    <definedName name="T15?ВРАС">#REF!</definedName>
    <definedName name="T15_Change1">'[99]15'!$L$9:$L$14,'[99]15'!$L$16:$L$17,'[99]15'!$L$19:$L$21,'[99]15'!$L$25:$L$29,'[99]15'!$L$31:$L$34,'[99]15'!$L$36:$L$73,'[99]15'!$L$77:$L$78</definedName>
    <definedName name="T15_Data">'[99]15'!$E$82:$H$88,'[99]15'!$E$75:$H$79,'[99]15'!$E$36:$H$73,'[99]15'!$E$31:$H$34,'[99]15'!$E$25:$H$29,'[99]15'!$E$9:$H$23,'[99]15'!$I$9:$K$14,'[99]15'!$I$16:$K$17,'[99]15'!$I$19:$K$21,'[99]15'!$I$25:$K$29,'[99]15'!$I$31:$K$34,'[99]15'!$I$36:$K$73,'[99]15'!$I$77:$K$78,'[99]15'!$I$82:$K$83,'[99]15'!$I$85:$K$88</definedName>
    <definedName name="T15_Protect">'[96]15'!$E$25:$I$29,'[96]15'!$E$31:$I$34,'[96]15'!$E$36:$I$38,'[96]15'!$E$42:$I$43,'[96]15'!$E$9:$I$17,'[96]15'!$B$36:$B$38,'[96]15'!$E$19:$I$21</definedName>
    <definedName name="T15_Protected">'[99]15'!$E$9:$K$23,'[99]15'!$E$25:$K$34,'[99]15'!$E$36:$K$73,'[99]15'!$E$75:$K$79,'[99]15'!$E$81:$K$88</definedName>
    <definedName name="T15_write1">'[99]15'!$L$9:$L$23,'[99]15'!$L$25:$L$29,'[99]15'!$L$31:$L$34,'[99]15'!$L$36:$L$79,'[99]15'!$L$84</definedName>
    <definedName name="T15TV" localSheetId="8">#REF!</definedName>
    <definedName name="T15TV" localSheetId="9">#REF!</definedName>
    <definedName name="T15TV" localSheetId="10">#REF!</definedName>
    <definedName name="T15TV">#REF!</definedName>
    <definedName name="T16?axis?R?ОРГ" localSheetId="8">#REF!</definedName>
    <definedName name="T16?axis?R?ОРГ" localSheetId="9">#REF!</definedName>
    <definedName name="T16?axis?R?ОРГ" localSheetId="10">#REF!</definedName>
    <definedName name="T16?axis?R?ОРГ">#REF!</definedName>
    <definedName name="T16?axis?R?ОРГ?" localSheetId="8">#REF!</definedName>
    <definedName name="T16?axis?R?ОРГ?" localSheetId="9">#REF!</definedName>
    <definedName name="T16?axis?R?ОРГ?" localSheetId="10">#REF!</definedName>
    <definedName name="T16?axis?R?ОРГ?">#REF!</definedName>
    <definedName name="T16?axis?ПРД?РЕГ">#REF!</definedName>
    <definedName name="T16?Data">#REF!</definedName>
    <definedName name="T16?item_ext?РОСТ">#REF!</definedName>
    <definedName name="T16?L2">#REF!</definedName>
    <definedName name="T16?Name">#REF!</definedName>
    <definedName name="T16?Table">#REF!</definedName>
    <definedName name="T16?Title">#REF!</definedName>
    <definedName name="T16?unit?ПРЦ">#REF!</definedName>
    <definedName name="T16?unit?ТРУБ">#REF!</definedName>
    <definedName name="T16_Change1">'[99]16'!$N$7,'[99]16'!$N$10:$N$11,'[99]16'!$N$13:$N$14,'[99]16'!$N$17,'[99]16'!$N$20,'[99]16'!$N$23,'[99]16'!$N$26,'[99]16'!$N$29,'[99]16'!$N$33:$N$34,'[99]16'!$N$38:$N$40,'[99]16'!$N$44</definedName>
    <definedName name="T16_Copy" localSheetId="8">#REF!</definedName>
    <definedName name="T16_Copy" localSheetId="9">#REF!</definedName>
    <definedName name="T16_Copy" localSheetId="10">#REF!</definedName>
    <definedName name="T16_Copy">#REF!</definedName>
    <definedName name="T16_Copy2" localSheetId="8">#REF!</definedName>
    <definedName name="T16_Copy2" localSheetId="9">#REF!</definedName>
    <definedName name="T16_Copy2" localSheetId="10">#REF!</definedName>
    <definedName name="T16_Copy2">#REF!</definedName>
    <definedName name="T16_Data">'[99]16'!$G$7:$M$7,'[99]16'!$G$10:$M$15,'[99]16'!$G$17:$M$18,'[99]16'!$G$20:$M$21,'[99]16'!$G$23:$M$24,'[99]16'!$G$26:$M$27,'[99]16'!$G$29:$M$31,'[99]16'!$G$33:$M$35,'[99]16'!$G$37:$M$41,'[99]16'!$G$43:$M$47</definedName>
    <definedName name="T16_Protect" localSheetId="8">'[96]16'!$G$44:$K$44,'[96]16'!$G$7:$K$8,P1_T16_Protect</definedName>
    <definedName name="T16_Protect" localSheetId="9">'[96]16'!$G$44:$K$44,'[96]16'!$G$7:$K$8,P1_T16_Protect</definedName>
    <definedName name="T16_Protect" localSheetId="10">'[96]16'!$G$44:$K$44,'[96]16'!$G$7:$K$8,P1_T16_Protect</definedName>
    <definedName name="T16_Protect">'[96]16'!$G$44:$K$44,'[96]16'!$G$7:$K$8,P1_T16_Protect</definedName>
    <definedName name="T16TV" localSheetId="8">#REF!</definedName>
    <definedName name="T16TV" localSheetId="9">#REF!</definedName>
    <definedName name="T16TV" localSheetId="10">#REF!</definedName>
    <definedName name="T16TV">#REF!</definedName>
    <definedName name="T17.1?axis?C?НП?" localSheetId="8">#REF!</definedName>
    <definedName name="T17.1?axis?C?НП?" localSheetId="9">#REF!</definedName>
    <definedName name="T17.1?axis?C?НП?" localSheetId="10">#REF!</definedName>
    <definedName name="T17.1?axis?C?НП?">#REF!</definedName>
    <definedName name="T17.1?axis?ПРД?БАЗ" localSheetId="8">#REF!</definedName>
    <definedName name="T17.1?axis?ПРД?БАЗ" localSheetId="9">#REF!</definedName>
    <definedName name="T17.1?axis?ПРД?БАЗ" localSheetId="10">#REF!</definedName>
    <definedName name="T17.1?axis?ПРД?БАЗ">#REF!</definedName>
    <definedName name="T17.1?axis?ПРД?РЕГ">#REF!</definedName>
    <definedName name="T17.1?Name">#REF!</definedName>
    <definedName name="T17.1?Table">#REF!</definedName>
    <definedName name="T17.1?Title">#REF!</definedName>
    <definedName name="T17.1_Copy">#REF!</definedName>
    <definedName name="T17.1_Protect">'[96]17.1'!$D$14:$F$17,'[96]17.1'!$D$19:$F$22,'[96]17.1'!$I$9:$I$12,'[96]17.1'!$I$14:$I$17,'[96]17.1'!$I$19:$I$22,'[96]17.1'!$D$9:$F$12</definedName>
    <definedName name="T17?axis?ПРД?РЕГ" localSheetId="8">#REF!</definedName>
    <definedName name="T17?axis?ПРД?РЕГ" localSheetId="9">#REF!</definedName>
    <definedName name="T17?axis?ПРД?РЕГ" localSheetId="10">#REF!</definedName>
    <definedName name="T17?axis?ПРД?РЕГ">#REF!</definedName>
    <definedName name="T17?Data" localSheetId="8">#REF!</definedName>
    <definedName name="T17?Data" localSheetId="9">#REF!</definedName>
    <definedName name="T17?Data" localSheetId="10">#REF!</definedName>
    <definedName name="T17?Data">#REF!</definedName>
    <definedName name="T17?item_ext?РОСТ" localSheetId="8">#REF!</definedName>
    <definedName name="T17?item_ext?РОСТ" localSheetId="9">#REF!</definedName>
    <definedName name="T17?item_ext?РОСТ" localSheetId="10">#REF!</definedName>
    <definedName name="T17?item_ext?РОСТ">#REF!</definedName>
    <definedName name="T17?L1">#REF!</definedName>
    <definedName name="T17?L2">#REF!</definedName>
    <definedName name="T17?L3">#REF!</definedName>
    <definedName name="T17?L4">#REF!</definedName>
    <definedName name="T17?L5">#REF!</definedName>
    <definedName name="T17?L6">#REF!</definedName>
    <definedName name="T17?L7">'[69]29'!$L$60,'[69]29'!$O$60,'[69]29'!$F$60,'[69]29'!$I$60</definedName>
    <definedName name="T17?L8" localSheetId="8">#REF!</definedName>
    <definedName name="T17?L8" localSheetId="9">#REF!</definedName>
    <definedName name="T17?L8" localSheetId="10">#REF!</definedName>
    <definedName name="T17?L8">#REF!</definedName>
    <definedName name="T17?Name" localSheetId="8">#REF!</definedName>
    <definedName name="T17?Name" localSheetId="9">#REF!</definedName>
    <definedName name="T17?Name" localSheetId="10">#REF!</definedName>
    <definedName name="T17?Name">#REF!</definedName>
    <definedName name="T17?Table" localSheetId="8">#REF!</definedName>
    <definedName name="T17?Table" localSheetId="9">#REF!</definedName>
    <definedName name="T17?Table" localSheetId="10">#REF!</definedName>
    <definedName name="T17?Table">#REF!</definedName>
    <definedName name="T17?Title">#REF!</definedName>
    <definedName name="T17?unit?ГКАЛЧ">'[69]29'!$M$26:$M$33,'[69]29'!$P$26:$P$33,'[69]29'!$G$52:$G$59,'[69]29'!$J$52:$J$59,'[69]29'!$M$52:$M$59,'[69]29'!$P$52:$P$59,'[69]29'!$G$26:$G$33,'[69]29'!$J$26:$J$33</definedName>
    <definedName name="T17?unit?РУБ.ГКАЛ" localSheetId="8">'[69]29'!$O$18:$O$25,P1_T17?unit?РУБ.ГКАЛ,P2_T17?unit?РУБ.ГКАЛ</definedName>
    <definedName name="T17?unit?РУБ.ГКАЛ" localSheetId="9">'[69]29'!$O$18:$O$25,P1_T17?unit?РУБ.ГКАЛ,P2_T17?unit?РУБ.ГКАЛ</definedName>
    <definedName name="T17?unit?РУБ.ГКАЛ" localSheetId="10">'[69]29'!$O$18:$O$25,P1_T17?unit?РУБ.ГКАЛ,P2_T17?unit?РУБ.ГКАЛ</definedName>
    <definedName name="T17?unit?РУБ.ГКАЛ">'[69]29'!$O$18:$O$25,P1_T17?unit?РУБ.ГКАЛ,P2_T17?unit?РУБ.ГКАЛ</definedName>
    <definedName name="T17?unit?ТГКАЛ" localSheetId="8">'[69]29'!$P$18:$P$25,P1_T17?unit?ТГКАЛ,P2_T17?unit?ТГКАЛ</definedName>
    <definedName name="T17?unit?ТГКАЛ" localSheetId="9">'[69]29'!$P$18:$P$25,P1_T17?unit?ТГКАЛ,P2_T17?unit?ТГКАЛ</definedName>
    <definedName name="T17?unit?ТГКАЛ" localSheetId="10">'[69]29'!$P$18:$P$25,P1_T17?unit?ТГКАЛ,P2_T17?unit?ТГКАЛ</definedName>
    <definedName name="T17?unit?ТГКАЛ">'[69]29'!$P$18:$P$25,P1_T17?unit?ТГКАЛ,P2_T17?unit?ТГКАЛ</definedName>
    <definedName name="T17?unit?ТРУБ" localSheetId="8">#REF!</definedName>
    <definedName name="T17?unit?ТРУБ" localSheetId="9">#REF!</definedName>
    <definedName name="T17?unit?ТРУБ" localSheetId="10">#REF!</definedName>
    <definedName name="T17?unit?ТРУБ">#REF!</definedName>
    <definedName name="T17?unit?ТРУБ.ГКАЛЧ.МЕС">'[69]29'!$L$26:$L$33,'[69]29'!$O$26:$O$33,'[69]29'!$F$52:$F$59,'[69]29'!$I$52:$I$59,'[69]29'!$L$52:$L$59,'[69]29'!$O$52:$O$59,'[69]29'!$F$26:$F$33,'[69]29'!$I$26:$I$33</definedName>
    <definedName name="T17?unit?ЧДН" localSheetId="8">#REF!</definedName>
    <definedName name="T17?unit?ЧДН" localSheetId="9">#REF!</definedName>
    <definedName name="T17?unit?ЧДН" localSheetId="10">#REF!</definedName>
    <definedName name="T17?unit?ЧДН">#REF!</definedName>
    <definedName name="T17?unit?ЧЕЛ" localSheetId="8">#REF!</definedName>
    <definedName name="T17?unit?ЧЕЛ" localSheetId="9">#REF!</definedName>
    <definedName name="T17?unit?ЧЕЛ" localSheetId="10">#REF!</definedName>
    <definedName name="T17?unit?ЧЕЛ">#REF!</definedName>
    <definedName name="T17_1_Change1">'[99]17.1'!$L$9:$L$12,'[99]17.1'!$L$14:$L$17,'[99]17.1'!$L$19:$L$22</definedName>
    <definedName name="T17_Protect" localSheetId="8">#REF!,#REF!,P1_T17_Protect</definedName>
    <definedName name="T17_Protect" localSheetId="9">#REF!,#REF!,P1_T17_Protect</definedName>
    <definedName name="T17_Protect" localSheetId="10">#REF!,#REF!,P1_T17_Protect</definedName>
    <definedName name="T17_Protect">#REF!,#REF!,P1_T17_Protect</definedName>
    <definedName name="T17_Protection" localSheetId="8">P2_T17_Protection,P3_T17_Protection,P4_T17_Protection,P5_T17_Protection,'Для сайта приложение 1'!P6_T17_Protection</definedName>
    <definedName name="T17_Protection" localSheetId="9">P2_T17_Protection,P3_T17_Protection,P4_T17_Protection,P5_T17_Protection,'Для сайта приложение 2'!P6_T17_Protection</definedName>
    <definedName name="T17_Protection" localSheetId="10">P2_T17_Protection,P3_T17_Protection,P4_T17_Protection,P5_T17_Protection,'Для сайта приложение 3'!P6_T17_Protection</definedName>
    <definedName name="T17_Protection">P2_T17_Protection,P3_T17_Protection,P4_T17_Protection,P5_T17_Protection,P6_T17_Protection</definedName>
    <definedName name="T17TV" localSheetId="8">#REF!</definedName>
    <definedName name="T17TV" localSheetId="9">#REF!</definedName>
    <definedName name="T17TV" localSheetId="10">#REF!</definedName>
    <definedName name="T17TV">#REF!</definedName>
    <definedName name="T18.1?Data" localSheetId="8">P1_T18.1?Data,P2_T18.1?Data</definedName>
    <definedName name="T18.1?Data" localSheetId="9">P1_T18.1?Data,P2_T18.1?Data</definedName>
    <definedName name="T18.1?Data" localSheetId="10">P1_T18.1?Data,P2_T18.1?Data</definedName>
    <definedName name="T18.1?Data">P1_T18.1?Data,P2_T18.1?Data</definedName>
    <definedName name="T18.2?item_ext?СБЫТ" localSheetId="8">'[96]18.2'!#REF!,'[96]18.2'!#REF!</definedName>
    <definedName name="T18.2?item_ext?СБЫТ" localSheetId="9">'[96]18.2'!#REF!,'[96]18.2'!#REF!</definedName>
    <definedName name="T18.2?item_ext?СБЫТ" localSheetId="10">'[96]18.2'!#REF!,'[96]18.2'!#REF!</definedName>
    <definedName name="T18.2?item_ext?СБЫТ">'[96]18.2'!#REF!,'[96]18.2'!#REF!</definedName>
    <definedName name="T18.2?ВРАС">'[96]18.2'!$B$34:$B$36,'[96]18.2'!$B$28:$B$30</definedName>
    <definedName name="T18.2_Protect" localSheetId="8">'[96]18.2'!$F$56:$J$57,'[96]18.2'!$F$60:$J$60,'[96]18.2'!$F$62:$J$65,'[96]18.2'!$F$6:$J$8,P1_T18.2_Protect</definedName>
    <definedName name="T18.2_Protect" localSheetId="9">'[96]18.2'!$F$56:$J$57,'[96]18.2'!$F$60:$J$60,'[96]18.2'!$F$62:$J$65,'[96]18.2'!$F$6:$J$8,P1_T18.2_Protect</definedName>
    <definedName name="T18.2_Protect" localSheetId="10">'[96]18.2'!$F$56:$J$57,'[96]18.2'!$F$60:$J$60,'[96]18.2'!$F$62:$J$65,'[96]18.2'!$F$6:$J$8,P1_T18.2_Protect</definedName>
    <definedName name="T18.2_Protect">'[96]18.2'!$F$56:$J$57,'[96]18.2'!$F$60:$J$60,'[96]18.2'!$F$62:$J$65,'[96]18.2'!$F$6:$J$8,P1_T18.2_Protect</definedName>
    <definedName name="T18_2_Change1">'[99]18.2'!$M$6:$M$8,'[99]18.2'!$M$12:$M$19,'[99]18.2'!$M$22:$M$25,'[99]18.2'!$M$28:$M$40,'[99]18.2'!$M$42,'[99]18.2'!$M$44:$M$55,'[99]18.2'!$M$59:$M$64,'[99]18.2'!$M$71,'[99]18.2'!$M$75:$M$76,'[99]18.2'!$M$79,'[99]18.2'!$M$81:$M$84</definedName>
    <definedName name="T18_2_Data">'[99]18.2'!$F$6:$L$9,'[99]18.2'!$F$11:$L$20,'[99]18.2'!$F$22:$L$26,'[99]18.2'!$F$28:$L$40,'[99]18.2'!$F$42:$L$42,'[99]18.2'!$F$44:$L$55,'[99]18.2'!$F$59:$L$65,'[99]18.2'!$F$67:$L$73,'[99]18.2'!$F$75:$L$76,'[99]18.2'!$F$57:$K$57</definedName>
    <definedName name="T18TV" localSheetId="8">#REF!</definedName>
    <definedName name="T18TV" localSheetId="9">#REF!</definedName>
    <definedName name="T18TV" localSheetId="10">#REF!</definedName>
    <definedName name="T18TV">#REF!</definedName>
    <definedName name="T19.1.1?Data" localSheetId="8">P1_T19.1.1?Data,P2_T19.1.1?Data</definedName>
    <definedName name="T19.1.1?Data" localSheetId="9">P1_T19.1.1?Data,P2_T19.1.1?Data</definedName>
    <definedName name="T19.1.1?Data" localSheetId="10">P1_T19.1.1?Data,P2_T19.1.1?Data</definedName>
    <definedName name="T19.1.1?Data">P1_T19.1.1?Data,P2_T19.1.1?Data</definedName>
    <definedName name="T19.1.2?Data" localSheetId="8">P1_T19.1.2?Data,P2_T19.1.2?Data</definedName>
    <definedName name="T19.1.2?Data" localSheetId="9">P1_T19.1.2?Data,P2_T19.1.2?Data</definedName>
    <definedName name="T19.1.2?Data" localSheetId="10">P1_T19.1.2?Data,P2_T19.1.2?Data</definedName>
    <definedName name="T19.1.2?Data">P1_T19.1.2?Data,P2_T19.1.2?Data</definedName>
    <definedName name="T19.2?Data" localSheetId="8">P1_T19.2?Data,P2_T19.2?Data</definedName>
    <definedName name="T19.2?Data" localSheetId="9">P1_T19.2?Data,P2_T19.2?Data</definedName>
    <definedName name="T19.2?Data" localSheetId="10">P1_T19.2?Data,P2_T19.2?Data</definedName>
    <definedName name="T19.2?Data">P1_T19.2?Data,P2_T19.2?Data</definedName>
    <definedName name="T19?axis?R?ВРАС?" localSheetId="8">[122]НИОКР!#REF!</definedName>
    <definedName name="T19?axis?R?ВРАС?" localSheetId="9">[122]НИОКР!#REF!</definedName>
    <definedName name="T19?axis?R?ВРАС?" localSheetId="10">[122]НИОКР!#REF!</definedName>
    <definedName name="T19?axis?R?ВРАС?">[122]НИОКР!#REF!</definedName>
    <definedName name="T19?Data">'[69]19'!$J$8:$M$16,'[69]19'!$C$8:$H$16</definedName>
    <definedName name="T19?Name" localSheetId="8">[122]НИОКР!#REF!</definedName>
    <definedName name="T19?Name" localSheetId="9">[122]НИОКР!#REF!</definedName>
    <definedName name="T19?Name" localSheetId="10">[122]НИОКР!#REF!</definedName>
    <definedName name="T19?Name">[122]НИОКР!#REF!</definedName>
    <definedName name="T19_Protection">'[69]19'!$E$13:$H$13,'[69]19'!$E$15:$H$15,'[69]19'!$J$8:$M$11,'[69]19'!$J$13:$M$13,'[69]19'!$J$15:$M$15,'[69]19'!$E$4:$H$4,'[69]19'!$J$4:$M$4,'[69]19'!$E$8:$H$11</definedName>
    <definedName name="T19TV" localSheetId="8">#REF!</definedName>
    <definedName name="T19TV" localSheetId="9">#REF!</definedName>
    <definedName name="T19TV" localSheetId="10">#REF!</definedName>
    <definedName name="T19TV">#REF!</definedName>
    <definedName name="T1TV" localSheetId="8">#REF!</definedName>
    <definedName name="T1TV" localSheetId="9">#REF!</definedName>
    <definedName name="T1TV" localSheetId="10">#REF!</definedName>
    <definedName name="T1TV">#REF!</definedName>
    <definedName name="T2.1?Data">#N/A</definedName>
    <definedName name="T2.1?Protection" localSheetId="8">'Для сайта приложение 1'!P6_T2.1?Protection</definedName>
    <definedName name="T2.1?Protection" localSheetId="9">'Для сайта приложение 2'!P6_T2.1?Protection</definedName>
    <definedName name="T2.1?Protection" localSheetId="10">'Для сайта приложение 3'!P6_T2.1?Protection</definedName>
    <definedName name="T2.1?Protection">P6_T2.1?Protection</definedName>
    <definedName name="T2.1_DiapProt">'[98]2007 (Min)'!$G$47:$H$47,'[98]2007 (Min)'!$K$44:$L$44,'[98]2007 (Min)'!$K$47:$L$47,'[98]2007 (Min)'!$O$44:$P$44,'[98]2007 (Min)'!$O$47:$P$47</definedName>
    <definedName name="T2.1_Protect" localSheetId="8">P4_T2.1_Protect,P5_T2.1_Protect,P6_T2.1_Protect,P7_T2.1_Protect</definedName>
    <definedName name="T2.1_Protect" localSheetId="9">P4_T2.1_Protect,P5_T2.1_Protect,P6_T2.1_Protect,P7_T2.1_Protect</definedName>
    <definedName name="T2.1_Protect" localSheetId="10">P4_T2.1_Protect,P5_T2.1_Protect,P6_T2.1_Protect,P7_T2.1_Protect</definedName>
    <definedName name="T2.1_Protect">P4_T2.1_Protect,P5_T2.1_Protect,P6_T2.1_Protect,P7_T2.1_Protect</definedName>
    <definedName name="T2.2?Protection" localSheetId="8">P3_T2.2?Protection,P4_T2.2?Protection</definedName>
    <definedName name="T2.2?Protection" localSheetId="9">P3_T2.2?Protection,P4_T2.2?Protection</definedName>
    <definedName name="T2.2?Protection" localSheetId="10">P3_T2.2?Protection,P4_T2.2?Protection</definedName>
    <definedName name="T2.2?Protection">P3_T2.2?Protection,P4_T2.2?Protection</definedName>
    <definedName name="T2.2_DiapProt" localSheetId="8">'[98]2007 (Max)'!$G$28,P1_T2.2_DiapProt</definedName>
    <definedName name="T2.2_DiapProt" localSheetId="9">'[98]2007 (Max)'!$G$28,P1_T2.2_DiapProt</definedName>
    <definedName name="T2.2_DiapProt" localSheetId="10">'[98]2007 (Max)'!$G$28,P1_T2.2_DiapProt</definedName>
    <definedName name="T2.2_DiapProt">'[98]2007 (Max)'!$G$28,P1_T2.2_DiapProt</definedName>
    <definedName name="T2.3_Protect">'[96]2.3'!$F$30:$G$34,'[96]2.3'!$H$24:$K$28</definedName>
    <definedName name="T2?axis?C?РЕШ" localSheetId="8">#REF!,#REF!,#REF!,#REF!,#REF!,#REF!</definedName>
    <definedName name="T2?axis?C?РЕШ" localSheetId="9">#REF!,#REF!,#REF!,#REF!,#REF!,#REF!</definedName>
    <definedName name="T2?axis?C?РЕШ" localSheetId="10">#REF!,#REF!,#REF!,#REF!,#REF!,#REF!</definedName>
    <definedName name="T2?axis?C?РЕШ">#REF!,#REF!,#REF!,#REF!,#REF!,#REF!</definedName>
    <definedName name="T2?axis?C?РЕШ?" localSheetId="8">#REF!,#REF!</definedName>
    <definedName name="T2?axis?C?РЕШ?" localSheetId="9">#REF!,#REF!</definedName>
    <definedName name="T2?axis?C?РЕШ?" localSheetId="10">#REF!,#REF!</definedName>
    <definedName name="T2?axis?C?РЕШ?">#REF!,#REF!</definedName>
    <definedName name="T2?axis?R?ОРГ" localSheetId="8">#REF!</definedName>
    <definedName name="T2?axis?R?ОРГ" localSheetId="9">#REF!</definedName>
    <definedName name="T2?axis?R?ОРГ" localSheetId="10">#REF!</definedName>
    <definedName name="T2?axis?R?ОРГ">#REF!</definedName>
    <definedName name="T2?axis?R?ОРГ?" localSheetId="8">#REF!</definedName>
    <definedName name="T2?axis?R?ОРГ?" localSheetId="9">#REF!</definedName>
    <definedName name="T2?axis?R?ОРГ?" localSheetId="10">#REF!</definedName>
    <definedName name="T2?axis?R?ОРГ?">#REF!</definedName>
    <definedName name="T2?axis?ПРД?РЕГ" localSheetId="8">#REF!</definedName>
    <definedName name="T2?axis?ПРД?РЕГ" localSheetId="9">#REF!</definedName>
    <definedName name="T2?axis?ПРД?РЕГ" localSheetId="10">#REF!</definedName>
    <definedName name="T2?axis?ПРД?РЕГ">#REF!</definedName>
    <definedName name="T2?axis?ПРД2?2005" localSheetId="8">#REF!,#REF!</definedName>
    <definedName name="T2?axis?ПРД2?2005" localSheetId="9">#REF!,#REF!</definedName>
    <definedName name="T2?axis?ПРД2?2005" localSheetId="10">#REF!,#REF!</definedName>
    <definedName name="T2?axis?ПРД2?2005">#REF!,#REF!</definedName>
    <definedName name="T2?axis?ПРД2?2006" localSheetId="8">#REF!,#REF!</definedName>
    <definedName name="T2?axis?ПРД2?2006" localSheetId="9">#REF!,#REF!</definedName>
    <definedName name="T2?axis?ПРД2?2006" localSheetId="10">#REF!,#REF!</definedName>
    <definedName name="T2?axis?ПРД2?2006">#REF!,#REF!</definedName>
    <definedName name="T2?Data" localSheetId="8">#REF!</definedName>
    <definedName name="T2?Data" localSheetId="9">#REF!</definedName>
    <definedName name="T2?Data" localSheetId="10">#REF!</definedName>
    <definedName name="T2?Data">#REF!</definedName>
    <definedName name="T2?item_ext?РОСТ" localSheetId="8">#REF!</definedName>
    <definedName name="T2?item_ext?РОСТ" localSheetId="9">#REF!</definedName>
    <definedName name="T2?item_ext?РОСТ" localSheetId="10">#REF!</definedName>
    <definedName name="T2?item_ext?РОСТ">#REF!</definedName>
    <definedName name="T2?L1" localSheetId="8">#REF!</definedName>
    <definedName name="T2?L1" localSheetId="9">#REF!</definedName>
    <definedName name="T2?L1" localSheetId="10">#REF!</definedName>
    <definedName name="T2?L1">#REF!</definedName>
    <definedName name="T2?L1.1.1" localSheetId="8">#REF!,#REF!</definedName>
    <definedName name="T2?L1.1.1" localSheetId="9">#REF!,#REF!</definedName>
    <definedName name="T2?L1.1.1" localSheetId="10">#REF!,#REF!</definedName>
    <definedName name="T2?L1.1.1">#REF!,#REF!</definedName>
    <definedName name="T2?L1.1.1.1" localSheetId="8">#REF!,#REF!</definedName>
    <definedName name="T2?L1.1.1.1" localSheetId="9">#REF!,#REF!</definedName>
    <definedName name="T2?L1.1.1.1" localSheetId="10">#REF!,#REF!</definedName>
    <definedName name="T2?L1.1.1.1">#REF!,#REF!</definedName>
    <definedName name="T2?L1.1.2" localSheetId="8">#REF!,#REF!</definedName>
    <definedName name="T2?L1.1.2" localSheetId="9">#REF!,#REF!</definedName>
    <definedName name="T2?L1.1.2" localSheetId="10">#REF!,#REF!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 localSheetId="8">#REF!</definedName>
    <definedName name="T2?L2" localSheetId="9">#REF!</definedName>
    <definedName name="T2?L2" localSheetId="10">#REF!</definedName>
    <definedName name="T2?L2">#REF!</definedName>
    <definedName name="T2?L2.1" localSheetId="8">#REF!</definedName>
    <definedName name="T2?L2.1" localSheetId="9">#REF!</definedName>
    <definedName name="T2?L2.1" localSheetId="10">#REF!</definedName>
    <definedName name="T2?L2.1">#REF!</definedName>
    <definedName name="T2?L2.1.ПРЦ" localSheetId="8">#REF!</definedName>
    <definedName name="T2?L2.1.ПРЦ" localSheetId="9">#REF!</definedName>
    <definedName name="T2?L2.1.ПРЦ" localSheetId="10">#REF!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 localSheetId="8">P1_T2?Protection,P2_T2?Protection</definedName>
    <definedName name="T2?Protection" localSheetId="9">P1_T2?Protection,P2_T2?Protection</definedName>
    <definedName name="T2?Protection" localSheetId="10">P1_T2?Protection,P2_T2?Protection</definedName>
    <definedName name="T2?Protection">P1_T2?Protection,P2_T2?Protection</definedName>
    <definedName name="T2?Table" localSheetId="8">#REF!</definedName>
    <definedName name="T2?Table" localSheetId="9">#REF!</definedName>
    <definedName name="T2?Table" localSheetId="10">#REF!</definedName>
    <definedName name="T2?Table">#REF!</definedName>
    <definedName name="T2?Title" localSheetId="8">#REF!</definedName>
    <definedName name="T2?Title" localSheetId="9">#REF!</definedName>
    <definedName name="T2?Title" localSheetId="10">#REF!</definedName>
    <definedName name="T2?Title">#REF!</definedName>
    <definedName name="T2?unit?КВТЧ.ГКАЛ" localSheetId="8">#REF!</definedName>
    <definedName name="T2?unit?КВТЧ.ГКАЛ" localSheetId="9">#REF!</definedName>
    <definedName name="T2?unit?КВТЧ.ГКАЛ" localSheetId="10">#REF!</definedName>
    <definedName name="T2?unit?КВТЧ.ГКАЛ">#REF!</definedName>
    <definedName name="T2?unit?МКБ" localSheetId="8">#REF!,#REF!,#REF!,#REF!</definedName>
    <definedName name="T2?unit?МКБ" localSheetId="9">#REF!,#REF!,#REF!,#REF!</definedName>
    <definedName name="T2?unit?МКБ" localSheetId="10">#REF!,#REF!,#REF!,#REF!</definedName>
    <definedName name="T2?unit?МКБ">#REF!,#REF!,#REF!,#REF!</definedName>
    <definedName name="T2?unit?МКУБ" localSheetId="8">#REF!,#REF!,#REF!,#REF!</definedName>
    <definedName name="T2?unit?МКУБ" localSheetId="9">#REF!,#REF!,#REF!,#REF!</definedName>
    <definedName name="T2?unit?МКУБ" localSheetId="10">#REF!,#REF!,#REF!,#REF!</definedName>
    <definedName name="T2?unit?МКУБ">#REF!,#REF!,#REF!,#REF!</definedName>
    <definedName name="T2?unit?РУБ.МКБ" localSheetId="8">#REF!,#REF!,#REF!,#REF!</definedName>
    <definedName name="T2?unit?РУБ.МКБ" localSheetId="9">#REF!,#REF!,#REF!,#REF!</definedName>
    <definedName name="T2?unit?РУБ.МКБ" localSheetId="10">#REF!,#REF!,#REF!,#REF!</definedName>
    <definedName name="T2?unit?РУБ.МКБ">#REF!,#REF!,#REF!,#REF!</definedName>
    <definedName name="T2?unit?ТРУБ">#REF!,#REF!,#REF!,#REF!</definedName>
    <definedName name="T2?unit?ТЫС.МКБ">#REF!,#REF!,#REF!,#REF!</definedName>
    <definedName name="T2_" localSheetId="8">#REF!</definedName>
    <definedName name="T2_" localSheetId="9">#REF!</definedName>
    <definedName name="T2_" localSheetId="10">#REF!</definedName>
    <definedName name="T2_">#REF!</definedName>
    <definedName name="T2_1_Protect" localSheetId="8">P4_T2_1_Protect,P5_T2_1_Protect,P6_T2_1_Protect,P7_T2_1_Protect</definedName>
    <definedName name="T2_1_Protect" localSheetId="9">P4_T2_1_Protect,P5_T2_1_Protect,P6_T2_1_Protect,P7_T2_1_Protect</definedName>
    <definedName name="T2_1_Protect" localSheetId="10">P4_T2_1_Protect,P5_T2_1_Protect,P6_T2_1_Protect,P7_T2_1_Protect</definedName>
    <definedName name="T2_1_Protect">P4_T2_1_Protect,P5_T2_1_Protect,P6_T2_1_Protect,P7_T2_1_Protect</definedName>
    <definedName name="T2_2_Protect" localSheetId="8">P4_T2_2_Protect,P5_T2_2_Protect,P6_T2_2_Protect,P7_T2_2_Protect</definedName>
    <definedName name="T2_2_Protect" localSheetId="9">P4_T2_2_Protect,P5_T2_2_Protect,P6_T2_2_Protect,P7_T2_2_Protect</definedName>
    <definedName name="T2_2_Protect" localSheetId="10">P4_T2_2_Protect,P5_T2_2_Protect,P6_T2_2_Protect,P7_T2_2_Protect</definedName>
    <definedName name="T2_2_Protect">P4_T2_2_Protect,P5_T2_2_Protect,P6_T2_2_Protect,P7_T2_2_Protect</definedName>
    <definedName name="T2_Add_Town" localSheetId="8">#REF!</definedName>
    <definedName name="T2_Add_Town" localSheetId="9">#REF!</definedName>
    <definedName name="T2_Add_Town" localSheetId="10">#REF!</definedName>
    <definedName name="T2_Add_Town">#REF!</definedName>
    <definedName name="T2_Copy" localSheetId="8">#REF!</definedName>
    <definedName name="T2_Copy" localSheetId="9">#REF!</definedName>
    <definedName name="T2_Copy" localSheetId="10">#REF!</definedName>
    <definedName name="T2_Copy">#REF!</definedName>
    <definedName name="T2_DiapProt" localSheetId="8">P1_T2_DiapProt,P2_T2_DiapProt</definedName>
    <definedName name="T2_DiapProt" localSheetId="9">P1_T2_DiapProt,P2_T2_DiapProt</definedName>
    <definedName name="T2_DiapProt" localSheetId="10">P1_T2_DiapProt,P2_T2_DiapProt</definedName>
    <definedName name="T2_DiapProt">P1_T2_DiapProt,P2_T2_DiapProt</definedName>
    <definedName name="T2_Protect" localSheetId="8">P4_T2_Protect,P5_T2_Protect,P6_T2_Protect</definedName>
    <definedName name="T2_Protect" localSheetId="9">P4_T2_Protect,P5_T2_Protect,P6_T2_Protect</definedName>
    <definedName name="T2_Protect" localSheetId="10">P4_T2_Protect,P5_T2_Protect,P6_T2_Protect</definedName>
    <definedName name="T2_Protect">P4_T2_Protect,P5_T2_Protect,P6_T2_Protect</definedName>
    <definedName name="T2_unpr_all">'[121]2'!$G$13:$L$58,'[121]2'!$N$13:$S$58,'[121]2'!$U$13:$Z$58,'[121]2'!$G$74:$L$119,'[121]2'!$N$74:$S$119,'[121]2'!$U$74:$Z$120,'[121]2'!$Z$119:$Z$120,'[121]2'!$N$134:$S$180,'[121]2'!$U$134:$Z$180,'[121]2'!$N$195:$S$241,'[121]2'!$U$195:$Z$241,'[121]2'!$N$257:$R$268,'[121]2'!$S$257:$S$302,'[121]2'!$N$269:$R$302,'[121]2'!$U$257:$Z$302,'[121]2'!$N$318</definedName>
    <definedName name="T2_Unprotected" localSheetId="8">#REF!,#REF!,#REF!,#REF!,#REF!,#REF!</definedName>
    <definedName name="T2_Unprotected" localSheetId="9">#REF!,#REF!,#REF!,#REF!,#REF!,#REF!</definedName>
    <definedName name="T2_Unprotected" localSheetId="10">#REF!,#REF!,#REF!,#REF!,#REF!,#REF!</definedName>
    <definedName name="T2_Unprotected">#REF!,#REF!,#REF!,#REF!,#REF!,#REF!</definedName>
    <definedName name="T20?Name" localSheetId="8">[122]аренда!#REF!</definedName>
    <definedName name="T20?Name" localSheetId="9">[122]аренда!#REF!</definedName>
    <definedName name="T20?Name" localSheetId="10">[122]аренда!#REF!</definedName>
    <definedName name="T20?Name">[122]аренда!#REF!</definedName>
    <definedName name="T20?unit?МКВТЧ">'[69]20'!$C$13:$M$13,'[69]20'!$C$15:$M$19,'[69]20'!$C$8:$M$11</definedName>
    <definedName name="T20_Change1">'[99]20'!$L$7,'[99]20'!$L$9:$L$10,'[99]20'!$L$13:$L$20</definedName>
    <definedName name="T20_Data">'[99]20'!$E$7:$K$7,'[99]20'!$E$9:$K$10,'[99]20'!$E$11:$K$11,'[99]20'!$E$13:$K$22,'[99]20'!$E$24:$K$24,'[99]20'!$E$25:$K$26,'[99]20'!$E$23:$K$23</definedName>
    <definedName name="T20_Protect">'[96]20'!$E$13:$I$20,'[96]20'!$E$9:$I$10</definedName>
    <definedName name="T20_Protection" localSheetId="8">'[69]20'!$E$8:$H$11,P1_T20_Protection</definedName>
    <definedName name="T20_Protection" localSheetId="9">'[69]20'!$E$8:$H$11,P1_T20_Protection</definedName>
    <definedName name="T20_Protection" localSheetId="10">'[69]20'!$E$8:$H$11,P1_T20_Protection</definedName>
    <definedName name="T20_Protection">'[69]20'!$E$8:$H$11,P1_T20_Protection</definedName>
    <definedName name="T20TV" localSheetId="8">#REF!</definedName>
    <definedName name="T20TV" localSheetId="9">#REF!</definedName>
    <definedName name="T20TV" localSheetId="10">#REF!</definedName>
    <definedName name="T20TV">#REF!</definedName>
    <definedName name="T21.2.1?Data" localSheetId="8">P1_T21.2.1?Data,P2_T21.2.1?Data</definedName>
    <definedName name="T21.2.1?Data" localSheetId="9">P1_T21.2.1?Data,P2_T21.2.1?Data</definedName>
    <definedName name="T21.2.1?Data" localSheetId="10">P1_T21.2.1?Data,P2_T21.2.1?Data</definedName>
    <definedName name="T21.2.1?Data">P1_T21.2.1?Data,P2_T21.2.1?Data</definedName>
    <definedName name="T21.2.2?Data" localSheetId="8">P1_T21.2.2?Data,P2_T21.2.2?Data</definedName>
    <definedName name="T21.2.2?Data" localSheetId="9">P1_T21.2.2?Data,P2_T21.2.2?Data</definedName>
    <definedName name="T21.2.2?Data" localSheetId="10">P1_T21.2.2?Data,P2_T21.2.2?Data</definedName>
    <definedName name="T21.2.2?Data">P1_T21.2.2?Data,P2_T21.2.2?Data</definedName>
    <definedName name="T21.3?Columns" localSheetId="8">#REF!</definedName>
    <definedName name="T21.3?Columns" localSheetId="9">#REF!</definedName>
    <definedName name="T21.3?Columns" localSheetId="10">#REF!</definedName>
    <definedName name="T21.3?Columns">#REF!</definedName>
    <definedName name="T21.3?item_ext?СБЫТ" localSheetId="8">#REF!,#REF!</definedName>
    <definedName name="T21.3?item_ext?СБЫТ" localSheetId="9">#REF!,#REF!</definedName>
    <definedName name="T21.3?item_ext?СБЫТ" localSheetId="10">#REF!,#REF!</definedName>
    <definedName name="T21.3?item_ext?СБЫТ">#REF!,#REF!</definedName>
    <definedName name="T21.3?ItemComments" localSheetId="8">#REF!</definedName>
    <definedName name="T21.3?ItemComments" localSheetId="9">#REF!</definedName>
    <definedName name="T21.3?ItemComments" localSheetId="10">#REF!</definedName>
    <definedName name="T21.3?ItemComments">#REF!</definedName>
    <definedName name="T21.3?Items" localSheetId="8">#REF!</definedName>
    <definedName name="T21.3?Items" localSheetId="9">#REF!</definedName>
    <definedName name="T21.3?Items" localSheetId="10">#REF!</definedName>
    <definedName name="T21.3?Items">#REF!</definedName>
    <definedName name="T21.3?Scope" localSheetId="8">#REF!</definedName>
    <definedName name="T21.3?Scope" localSheetId="9">#REF!</definedName>
    <definedName name="T21.3?Scope" localSheetId="10">#REF!</definedName>
    <definedName name="T21.3?Scope">#REF!</definedName>
    <definedName name="T21.3?ВРАС" localSheetId="8">#REF!,#REF!</definedName>
    <definedName name="T21.3?ВРАС" localSheetId="9">#REF!,#REF!</definedName>
    <definedName name="T21.3?ВРАС" localSheetId="10">#REF!,#REF!</definedName>
    <definedName name="T21.3?ВРАС">#REF!,#REF!</definedName>
    <definedName name="T21.3_Protect" localSheetId="8">#REF!,#REF!,#REF!,#REF!,#REF!,#REF!,#REF!</definedName>
    <definedName name="T21.3_Protect" localSheetId="9">#REF!,#REF!,#REF!,#REF!,#REF!,#REF!,#REF!</definedName>
    <definedName name="T21.3_Protect" localSheetId="10">#REF!,#REF!,#REF!,#REF!,#REF!,#REF!,#REF!</definedName>
    <definedName name="T21.3_Protect">#REF!,#REF!,#REF!,#REF!,#REF!,#REF!,#REF!</definedName>
    <definedName name="T21.4?Data" localSheetId="8">P1_T21.4?Data,P2_T21.4?Data</definedName>
    <definedName name="T21.4?Data" localSheetId="9">P1_T21.4?Data,P2_T21.4?Data</definedName>
    <definedName name="T21.4?Data" localSheetId="10">P1_T21.4?Data,P2_T21.4?Data</definedName>
    <definedName name="T21.4?Data">P1_T21.4?Data,P2_T21.4?Data</definedName>
    <definedName name="T21?axis?R?ДОГОВОР" localSheetId="8">#REF!</definedName>
    <definedName name="T21?axis?R?ДОГОВОР" localSheetId="9">#REF!</definedName>
    <definedName name="T21?axis?R?ДОГОВОР" localSheetId="10">#REF!</definedName>
    <definedName name="T21?axis?R?ДОГОВОР">#REF!</definedName>
    <definedName name="T21?axis?R?ДОГОВОР?" localSheetId="8">#REF!</definedName>
    <definedName name="T21?axis?R?ДОГОВОР?" localSheetId="9">#REF!</definedName>
    <definedName name="T21?axis?R?ДОГОВОР?" localSheetId="10">#REF!</definedName>
    <definedName name="T21?axis?R?ДОГОВОР?">#REF!</definedName>
    <definedName name="T21?axis?R?ПЭ">'[69]21'!$D$14:$S$16,'[69]21'!$D$26:$S$28,'[69]21'!$D$20:$S$22</definedName>
    <definedName name="T21?axis?R?ПЭ?">'[69]21'!$B$14:$B$16,'[69]21'!$B$26:$B$28,'[69]21'!$B$20:$B$22</definedName>
    <definedName name="T21?axis?ПРД?РЕГ" localSheetId="8">#REF!</definedName>
    <definedName name="T21?axis?ПРД?РЕГ" localSheetId="9">#REF!</definedName>
    <definedName name="T21?axis?ПРД?РЕГ" localSheetId="10">#REF!</definedName>
    <definedName name="T21?axis?ПРД?РЕГ">#REF!</definedName>
    <definedName name="T21?Data">'[69]21'!$D$14:$S$16,'[69]21'!$D$18:$S$18,'[69]21'!$D$20:$S$22,'[69]21'!$D$24:$S$24,'[69]21'!$D$26:$S$28,'[69]21'!$D$31:$S$33,'[69]21'!$D$11:$S$12</definedName>
    <definedName name="T21?item_ext?РОСТ" localSheetId="8">#REF!</definedName>
    <definedName name="T21?item_ext?РОСТ" localSheetId="9">#REF!</definedName>
    <definedName name="T21?item_ext?РОСТ" localSheetId="10">#REF!</definedName>
    <definedName name="T21?item_ext?РОСТ">#REF!</definedName>
    <definedName name="T21?L1">'[69]21'!$D$11:$S$12,'[69]21'!$D$14:$S$16,'[69]21'!$D$18:$S$18,'[69]21'!$D$20:$S$22,'[69]21'!$D$26:$S$28,'[69]21'!$D$24:$S$24</definedName>
    <definedName name="T21?L2" localSheetId="8">#REF!</definedName>
    <definedName name="T21?L2" localSheetId="9">#REF!</definedName>
    <definedName name="T21?L2" localSheetId="10">#REF!</definedName>
    <definedName name="T21?L2">#REF!</definedName>
    <definedName name="T21?L3" localSheetId="8">#REF!</definedName>
    <definedName name="T21?L3" localSheetId="9">#REF!</definedName>
    <definedName name="T21?L3" localSheetId="10">#REF!</definedName>
    <definedName name="T21?L3">#REF!</definedName>
    <definedName name="T21?L4" localSheetId="8">#REF!</definedName>
    <definedName name="T21?L4" localSheetId="9">#REF!</definedName>
    <definedName name="T21?L4" localSheetId="10">#REF!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3_Change1">'[99]21.3'!$L$10,'[99]21.3'!$L$13:$L$17,'[99]21.3'!$L$19:$L$21,'[99]21.3'!$L$24:$L$25,'[99]21.3'!$L$28:$L$30,'[99]21.3'!$L$40:$L$45,'[99]21.3'!$L$48:$L$50</definedName>
    <definedName name="T21_3_Data">'[99]21.3'!$K$10,'[99]21.3'!$E$12:$K$17,'[99]21.3'!$E$10:$J$10,'[99]21.3'!$E$19:$K$22,'[99]21.3'!$E$24:$K$26,'[99]21.3'!$E$28:$K$30,'[99]21.3'!$E$32:$K$33,'[99]21.3'!$E$35:$K$46,'[99]21.3'!$E$48:$K$50,'[99]21.3'!$E$52:$K$52,'[99]21.3'!$E$54:$K$57</definedName>
    <definedName name="T21_3_write1">'[99]21.3'!$L$10,'[99]21.3'!$L$12:$L$17,'[99]21.3'!$L$19:$L$22,'[99]21.3'!$L$24:$L$26,'[99]21.3'!$L$28:$L$30,'[99]21.3'!$L$32:$L$33,'[99]21.3'!$L$35:$L$46,'[99]21.3'!$L$48:$L$50,'[99]21.3'!$L$52,'[99]21.3'!$L$54:$L$57</definedName>
    <definedName name="T21_Copy" localSheetId="8">#REF!</definedName>
    <definedName name="T21_Copy" localSheetId="9">#REF!</definedName>
    <definedName name="T21_Copy" localSheetId="10">#REF!</definedName>
    <definedName name="T21_Copy">#REF!</definedName>
    <definedName name="T21_Protection" localSheetId="8">P2_T21_Protection,'Для сайта приложение 1'!P3_T21_Protection</definedName>
    <definedName name="T21_Protection" localSheetId="9">P2_T21_Protection,'Для сайта приложение 2'!P3_T21_Protection</definedName>
    <definedName name="T21_Protection" localSheetId="10">P2_T21_Protection,'Для сайта приложение 3'!P3_T21_Protection</definedName>
    <definedName name="T21_Protection">P2_T21_Protection,P3_T21_Protection</definedName>
    <definedName name="T21TV" localSheetId="8">#REF!</definedName>
    <definedName name="T21TV" localSheetId="9">#REF!</definedName>
    <definedName name="T21TV" localSheetId="10">#REF!</definedName>
    <definedName name="T21TV">#REF!</definedName>
    <definedName name="T22?item_ext?ВСЕГО">'[69]22'!$E$8:$F$31,'[69]22'!$I$8:$J$31</definedName>
    <definedName name="T22?item_ext?ЭС">'[69]22'!$K$8:$L$31,'[69]22'!$G$8:$H$31</definedName>
    <definedName name="T22?L1">'[69]22'!$G$8:$G$31,'[69]22'!$I$8:$I$31,'[69]22'!$K$8:$K$31,'[69]22'!$E$8:$E$31</definedName>
    <definedName name="T22?L2">'[69]22'!$H$8:$H$31,'[69]22'!$J$8:$J$31,'[69]22'!$L$8:$L$31,'[69]22'!$F$8:$F$31</definedName>
    <definedName name="T22?Name" localSheetId="8">'[122]другие затраты с-ст'!#REF!</definedName>
    <definedName name="T22?Name" localSheetId="9">'[122]другие затраты с-ст'!#REF!</definedName>
    <definedName name="T22?Name" localSheetId="10">'[122]другие затраты с-ст'!#REF!</definedName>
    <definedName name="T22?Name">'[122]другие затраты с-ст'!#REF!</definedName>
    <definedName name="T22?unit?ГКАЛ.Ч">'[69]22'!$G$8:$G$31,'[69]22'!$I$8:$I$31,'[69]22'!$K$8:$K$31,'[69]22'!$E$8:$E$31</definedName>
    <definedName name="T22?unit?ТГКАЛ">'[69]22'!$H$8:$H$31,'[69]22'!$J$8:$J$31,'[69]22'!$L$8:$L$31,'[69]22'!$F$8:$F$31</definedName>
    <definedName name="T22_Protection">'[69]22'!$E$19:$L$23,'[69]22'!$E$25:$L$25,'[69]22'!$E$27:$L$31,'[69]22'!$E$17:$L$17</definedName>
    <definedName name="T22TV" localSheetId="8">#REF!</definedName>
    <definedName name="T22TV" localSheetId="9">#REF!</definedName>
    <definedName name="T22TV" localSheetId="10">#REF!</definedName>
    <definedName name="T22TV">#REF!</definedName>
    <definedName name="T23?axis?R?ВТОП">'[69]23'!$E$8:$P$30,'[69]23'!$E$36:$P$58</definedName>
    <definedName name="T23?axis?R?ВТОП?">'[69]23'!$C$8:$C$30,'[69]23'!$C$36:$C$58</definedName>
    <definedName name="T23?axis?R?ПЭ">'[69]23'!$E$8:$P$30,'[69]23'!$E$36:$P$58</definedName>
    <definedName name="T23?axis?R?ПЭ?">'[69]23'!$B$8:$B$30,'[69]23'!$B$36:$B$58</definedName>
    <definedName name="T23?axis?R?СЦТ">'[69]23'!$E$32:$P$34,'[69]23'!$E$60:$P$62</definedName>
    <definedName name="T23?axis?R?СЦТ?">'[69]23'!$A$60:$A$62,'[69]23'!$A$32:$A$34</definedName>
    <definedName name="T23?axis?ПРД?РЕГ" localSheetId="8">'[122]налоги в с-ст'!#REF!</definedName>
    <definedName name="T23?axis?ПРД?РЕГ" localSheetId="9">'[122]налоги в с-ст'!#REF!</definedName>
    <definedName name="T23?axis?ПРД?РЕГ" localSheetId="10">'[122]налоги в с-ст'!#REF!</definedName>
    <definedName name="T23?axis?ПРД?РЕГ">'[122]налоги в с-ст'!#REF!</definedName>
    <definedName name="T23?Data">'[69]23'!$E$37:$P$63,'[69]23'!$E$9:$P$35</definedName>
    <definedName name="T23?item_ext?ВСЕГО">'[69]23'!$A$55:$P$58,'[69]23'!$A$27:$P$30</definedName>
    <definedName name="T23?item_ext?ИТОГО">'[69]23'!$A$59:$P$59,'[69]23'!$A$31:$P$31</definedName>
    <definedName name="T23?item_ext?СЦТ">'[69]23'!$A$60:$P$62,'[69]23'!$A$32:$P$34</definedName>
    <definedName name="T23?L1" localSheetId="8">'[122]налоги в с-ст'!#REF!</definedName>
    <definedName name="T23?L1" localSheetId="9">'[122]налоги в с-ст'!#REF!</definedName>
    <definedName name="T23?L1" localSheetId="10">'[122]налоги в с-ст'!#REF!</definedName>
    <definedName name="T23?L1">'[122]налоги в с-ст'!#REF!</definedName>
    <definedName name="T23?L1.1" localSheetId="8">'[122]налоги в с-ст'!#REF!</definedName>
    <definedName name="T23?L1.1" localSheetId="9">'[122]налоги в с-ст'!#REF!</definedName>
    <definedName name="T23?L1.1" localSheetId="10">'[122]налоги в с-ст'!#REF!</definedName>
    <definedName name="T23?L1.1">'[122]налоги в с-ст'!#REF!</definedName>
    <definedName name="T23?L1.2" localSheetId="8">'[122]налоги в с-ст'!#REF!</definedName>
    <definedName name="T23?L1.2" localSheetId="9">'[122]налоги в с-ст'!#REF!</definedName>
    <definedName name="T23?L1.2" localSheetId="10">'[122]налоги в с-ст'!#REF!</definedName>
    <definedName name="T23?L1.2">'[122]налоги в с-ст'!#REF!</definedName>
    <definedName name="T23?L2">'[122]налоги в с-ст'!#REF!</definedName>
    <definedName name="T23?L3">'[122]налоги в с-ст'!#REF!</definedName>
    <definedName name="T23?L4">'[122]налоги в с-ст'!#REF!</definedName>
    <definedName name="T23?Name">'[122]налоги в с-ст'!#REF!</definedName>
    <definedName name="T23?Table">'[122]налоги в с-ст'!#REF!</definedName>
    <definedName name="T23?Title">'[122]налоги в с-ст'!#REF!</definedName>
    <definedName name="T23_1_Change1">'[99]21.3'!$L$32,'[99]21.3'!$L$19:$L$22,'[99]21.3'!$L$24:$L$25,'[99]21.3'!$L$28:$L$30,'[99]21.3'!$L$13:$L$17,'[99]21.3'!$L$10,'[99]21.3'!$L$40:$L$45,'[99]21.3'!$L$48:$L$50</definedName>
    <definedName name="T23_Protection" localSheetId="8">'[69]23'!$A$60:$A$62,'[69]23'!$F$60:$J$62,'[69]23'!$O$60:$P$62,'[69]23'!$A$9:$A$25,P1_T23_Protection</definedName>
    <definedName name="T23_Protection" localSheetId="9">'[69]23'!$A$60:$A$62,'[69]23'!$F$60:$J$62,'[69]23'!$O$60:$P$62,'[69]23'!$A$9:$A$25,P1_T23_Protection</definedName>
    <definedName name="T23_Protection" localSheetId="10">'[69]23'!$A$60:$A$62,'[69]23'!$F$60:$J$62,'[69]23'!$O$60:$P$62,'[69]23'!$A$9:$A$25,P1_T23_Protection</definedName>
    <definedName name="T23_Protection">'[69]23'!$A$60:$A$62,'[69]23'!$F$60:$J$62,'[69]23'!$O$60:$P$62,'[69]23'!$A$9:$A$25,P1_T23_Protection</definedName>
    <definedName name="T23TV" localSheetId="8">#REF!</definedName>
    <definedName name="T23TV" localSheetId="9">#REF!</definedName>
    <definedName name="T23TV" localSheetId="10">#REF!</definedName>
    <definedName name="T23TV">#REF!</definedName>
    <definedName name="T24.1_Copy1" localSheetId="8">'[122]% за кредит'!#REF!</definedName>
    <definedName name="T24.1_Copy1" localSheetId="9">'[122]% за кредит'!#REF!</definedName>
    <definedName name="T24.1_Copy1" localSheetId="10">'[122]% за кредит'!#REF!</definedName>
    <definedName name="T24.1_Copy1">'[122]% за кредит'!#REF!</definedName>
    <definedName name="T24.1_Copy2" localSheetId="8">'[122]% за кредит'!#REF!</definedName>
    <definedName name="T24.1_Copy2" localSheetId="9">'[122]% за кредит'!#REF!</definedName>
    <definedName name="T24.1_Copy2" localSheetId="10">'[122]% за кредит'!#REF!</definedName>
    <definedName name="T24.1_Copy2">'[122]% за кредит'!#REF!</definedName>
    <definedName name="T24?axis?ПРД?РЕГ" localSheetId="8">#REF!</definedName>
    <definedName name="T24?axis?ПРД?РЕГ" localSheetId="9">#REF!</definedName>
    <definedName name="T24?axis?ПРД?РЕГ" localSheetId="10">#REF!</definedName>
    <definedName name="T24?axis?ПРД?РЕГ">#REF!</definedName>
    <definedName name="T24?item_ext?РОСТ" localSheetId="8">#REF!</definedName>
    <definedName name="T24?item_ext?РОСТ" localSheetId="9">#REF!</definedName>
    <definedName name="T24?item_ext?РОСТ" localSheetId="10">#REF!</definedName>
    <definedName name="T24?item_ext?РОСТ">#REF!</definedName>
    <definedName name="T24?L1" localSheetId="8">#REF!</definedName>
    <definedName name="T24?L1" localSheetId="9">#REF!</definedName>
    <definedName name="T24?L1" localSheetId="10">#REF!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_Copy1">#REF!</definedName>
    <definedName name="T24_Copy2">#REF!</definedName>
    <definedName name="T24_Data">'[99]24'!$G$7:$M$8,'[99]24'!$G$10:$M$12,'[99]24'!$G$14:$M$15,'[99]24'!$G$17:$M$20,'[99]24'!$G$22:$M$23,'[99]24'!$G$25:$M$27,'[99]24'!$G$29:$M$31,'[99]24'!$G$28:$M$28,'[99]24'!$G$33:$M$33,'[99]24'!$G$36:$M$38,'[99]24'!$G$40:$M$40,'[99]24'!$G$43:$M$45</definedName>
    <definedName name="T24_Protection">'[69]24'!$E$24:$H$37,'[69]24'!$B$35:$B$37,'[69]24'!$E$41:$H$42,'[69]24'!$J$8:$M$21,'[69]24'!$J$24:$M$37,'[69]24'!$J$41:$M$42,'[69]24'!$E$8:$H$21</definedName>
    <definedName name="T24TV" localSheetId="8">#REF!</definedName>
    <definedName name="T24TV" localSheetId="9">#REF!</definedName>
    <definedName name="T24TV" localSheetId="10">#REF!</definedName>
    <definedName name="T24TV">#REF!</definedName>
    <definedName name="T25?axis?R?ВРАС" localSheetId="8">#REF!</definedName>
    <definedName name="T25?axis?R?ВРАС" localSheetId="9">#REF!</definedName>
    <definedName name="T25?axis?R?ВРАС" localSheetId="10">#REF!</definedName>
    <definedName name="T25?axis?R?ВРАС">#REF!</definedName>
    <definedName name="T25?axis?R?ВРАС?" localSheetId="8">#REF!</definedName>
    <definedName name="T25?axis?R?ВРАС?" localSheetId="9">#REF!</definedName>
    <definedName name="T25?axis?R?ВРАС?" localSheetId="10">#REF!</definedName>
    <definedName name="T25?axis?R?ВРАС?">#REF!</definedName>
    <definedName name="T25?axis?ПРД?БАЗ">#REF!</definedName>
    <definedName name="T25?axis?ПРД?ПРЕД">#REF!</definedName>
    <definedName name="T25?axis?ПРД?РЕГ">#REF!</definedName>
    <definedName name="T25?Data">#REF!</definedName>
    <definedName name="T25?item_ext?РОСТ">#REF!</definedName>
    <definedName name="T25?item_ext?РОСТ2">#REF!</definedName>
    <definedName name="T25?L1.2">#REF!</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ПРЦ">#REF!</definedName>
    <definedName name="T25_Copy1">#REF!</definedName>
    <definedName name="T25_Copy2">#REF!</definedName>
    <definedName name="T25_Copy3">#REF!</definedName>
    <definedName name="T25_Copy4">#REF!</definedName>
    <definedName name="T25_Data">'[99]25'!$G$6:$M$8,'[99]25'!$G$10:$M$11,'[99]25'!$G$13:$M$15,'[99]25'!$G$17:$L$17,'[99]25'!$G$18:$L$18,'[99]25'!$G$20:$L$22,'[99]25'!$G$24:$L$25,'[99]25'!$G$27:$L$29,'[99]25'!$G$31:$M$32,'[99]25'!$M$27:$M$29,'[99]25'!$M$24:$M$25,'[99]25'!$M$20:$M$22,'[99]25'!$M$17,'[99]25'!$G$34:$M$36,'[99]25'!$G$38:$M$39,'[99]25'!$G$41:$M$43</definedName>
    <definedName name="T25_protection" localSheetId="8">P1_T25_protection,P2_T25_protection</definedName>
    <definedName name="T25_protection" localSheetId="9">P1_T25_protection,P2_T25_protection</definedName>
    <definedName name="T25_protection" localSheetId="10">P1_T25_protection,P2_T25_protection</definedName>
    <definedName name="T25_protection">P1_T25_protection,P2_T25_protection</definedName>
    <definedName name="T25TV" localSheetId="8">#REF!</definedName>
    <definedName name="T25TV" localSheetId="9">#REF!</definedName>
    <definedName name="T25TV" localSheetId="10">#REF!</definedName>
    <definedName name="T25TV">#REF!</definedName>
    <definedName name="T26?axis?R?ВРАС">'[69]26'!$C$34:$N$36,'[69]26'!$C$22:$N$24</definedName>
    <definedName name="T26?axis?R?ВРАС?">'[69]26'!$B$34:$B$36,'[69]26'!$B$22:$B$24</definedName>
    <definedName name="T26?L1">'[69]26'!$F$8:$N$8,'[69]26'!$C$8:$D$8</definedName>
    <definedName name="T26?L1.1">'[69]26'!$F$10:$N$10,'[69]26'!$C$10:$D$10</definedName>
    <definedName name="T26?L2">'[69]26'!$F$11:$N$11,'[69]26'!$C$11:$D$11</definedName>
    <definedName name="T26?L2.1">'[69]26'!$F$13:$N$13,'[69]26'!$C$13:$D$13</definedName>
    <definedName name="T26?L2.7" localSheetId="8">'[122]поощрение (ДВ)'!#REF!</definedName>
    <definedName name="T26?L2.7" localSheetId="9">'[122]поощрение (ДВ)'!#REF!</definedName>
    <definedName name="T26?L2.7" localSheetId="10">'[122]поощрение (ДВ)'!#REF!</definedName>
    <definedName name="T26?L2.7">'[122]поощрение (ДВ)'!#REF!</definedName>
    <definedName name="T26?L2.8" localSheetId="8">'[122]поощрение (ДВ)'!#REF!</definedName>
    <definedName name="T26?L2.8" localSheetId="9">'[122]поощрение (ДВ)'!#REF!</definedName>
    <definedName name="T26?L2.8" localSheetId="10">'[122]поощрение (ДВ)'!#REF!</definedName>
    <definedName name="T26?L2.8">'[122]поощрение (ДВ)'!#REF!</definedName>
    <definedName name="T26?L3">'[69]26'!$F$14:$N$14,'[69]26'!$C$14:$D$14</definedName>
    <definedName name="T26?L4">'[69]26'!$F$15:$N$15,'[69]26'!$C$15:$D$15</definedName>
    <definedName name="T26?L5">'[69]26'!$F$16:$N$16,'[69]26'!$C$16:$D$16</definedName>
    <definedName name="T26?L5.1">'[69]26'!$F$18:$N$18,'[69]26'!$C$18:$D$18</definedName>
    <definedName name="T26?L5.2">'[69]26'!$F$19:$N$19,'[69]26'!$C$19:$D$19</definedName>
    <definedName name="T26?L5.3">'[69]26'!$F$20:$N$20,'[69]26'!$C$20:$D$20</definedName>
    <definedName name="T26?L5.3.x">'[69]26'!$F$22:$N$24,'[69]26'!$C$22:$D$24</definedName>
    <definedName name="T26?L6">'[69]26'!$F$26:$N$26,'[69]26'!$C$26:$D$26</definedName>
    <definedName name="T26?L7">'[69]26'!$F$27:$N$27,'[69]26'!$C$27:$D$27</definedName>
    <definedName name="T26?L7.1">'[69]26'!$F$29:$N$29,'[69]26'!$C$29:$D$29</definedName>
    <definedName name="T26?L7.2">'[69]26'!$F$30:$N$30,'[69]26'!$C$30:$D$30</definedName>
    <definedName name="T26?L7.3">'[69]26'!$F$31:$N$31,'[69]26'!$C$31:$D$31</definedName>
    <definedName name="T26?L7.4">'[69]26'!$F$32:$N$32,'[69]26'!$C$32:$D$32</definedName>
    <definedName name="T26?L7.4.x">'[69]26'!$F$34:$N$36,'[69]26'!$C$34:$D$36</definedName>
    <definedName name="T26?L8">'[69]26'!$F$38:$N$38,'[69]26'!$C$38:$D$38</definedName>
    <definedName name="T26?Name" localSheetId="8">'[122]поощрение (ДВ)'!#REF!</definedName>
    <definedName name="T26?Name" localSheetId="9">'[122]поощрение (ДВ)'!#REF!</definedName>
    <definedName name="T26?Name" localSheetId="10">'[122]поощрение (ДВ)'!#REF!</definedName>
    <definedName name="T26?Name">'[122]поощрение (ДВ)'!#REF!</definedName>
    <definedName name="T26_Protection" localSheetId="8">'[69]26'!$K$34:$N$36,'[69]26'!$B$22:$B$24,P1_T26_Protection,P2_T26_Protection</definedName>
    <definedName name="T26_Protection" localSheetId="9">'[69]26'!$K$34:$N$36,'[69]26'!$B$22:$B$24,P1_T26_Protection,P2_T26_Protection</definedName>
    <definedName name="T26_Protection" localSheetId="10">'[69]26'!$K$34:$N$36,'[69]26'!$B$22:$B$24,P1_T26_Protection,P2_T26_Protection</definedName>
    <definedName name="T26_Protection">'[69]26'!$K$34:$N$36,'[69]26'!$B$22:$B$24,P1_T26_Protection,P2_T26_Protection</definedName>
    <definedName name="T26TV" localSheetId="8">#REF!</definedName>
    <definedName name="T26TV" localSheetId="9">#REF!</definedName>
    <definedName name="T26TV" localSheetId="10">#REF!</definedName>
    <definedName name="T26TV">#REF!</definedName>
    <definedName name="T27?axis?R?ВРАС">'[69]27'!$C$34:$S$36,'[69]27'!$C$22:$S$24</definedName>
    <definedName name="T27?axis?R?ВРАС?">'[69]27'!$B$34:$B$36,'[69]27'!$B$22:$B$24</definedName>
    <definedName name="T27?axis?ПРД?РЕГ" localSheetId="8">#REF!</definedName>
    <definedName name="T27?axis?ПРД?РЕГ" localSheetId="9">#REF!</definedName>
    <definedName name="T27?axis?ПРД?РЕГ" localSheetId="10">#REF!</definedName>
    <definedName name="T27?axis?ПРД?РЕГ">#REF!</definedName>
    <definedName name="T27?Data" localSheetId="8">#REF!</definedName>
    <definedName name="T27?Data" localSheetId="9">#REF!</definedName>
    <definedName name="T27?Data" localSheetId="10">#REF!</definedName>
    <definedName name="T27?Data">#REF!</definedName>
    <definedName name="T27?item_ext?РОСТ" localSheetId="8">#REF!</definedName>
    <definedName name="T27?item_ext?РОСТ" localSheetId="9">#REF!</definedName>
    <definedName name="T27?item_ext?РОСТ" localSheetId="10">#REF!</definedName>
    <definedName name="T27?item_ext?РОСТ">#REF!</definedName>
    <definedName name="T27?L1">#REF!</definedName>
    <definedName name="T27?L1.1">'[69]27'!$F$10:$S$10,'[69]27'!$C$10:$D$10</definedName>
    <definedName name="T27?L2" localSheetId="8">#REF!</definedName>
    <definedName name="T27?L2" localSheetId="9">#REF!</definedName>
    <definedName name="T27?L2" localSheetId="10">#REF!</definedName>
    <definedName name="T27?L2">#REF!</definedName>
    <definedName name="T27?L2.1">'[69]27'!$F$13:$S$13,'[69]27'!$C$13:$D$13</definedName>
    <definedName name="T27?L3" localSheetId="8">#REF!</definedName>
    <definedName name="T27?L3" localSheetId="9">#REF!</definedName>
    <definedName name="T27?L3" localSheetId="10">#REF!</definedName>
    <definedName name="T27?L3">#REF!</definedName>
    <definedName name="T27?L4" localSheetId="8">#REF!</definedName>
    <definedName name="T27?L4" localSheetId="9">#REF!</definedName>
    <definedName name="T27?L4" localSheetId="10">#REF!</definedName>
    <definedName name="T27?L4">#REF!</definedName>
    <definedName name="T27?L5" localSheetId="8">#REF!</definedName>
    <definedName name="T27?L5" localSheetId="9">#REF!</definedName>
    <definedName name="T27?L5" localSheetId="10">#REF!</definedName>
    <definedName name="T27?L5">#REF!</definedName>
    <definedName name="T27?L5.3">'[69]27'!$F$20:$S$20,'[69]27'!$C$20:$D$20</definedName>
    <definedName name="T27?L5.3.x">'[69]27'!$F$22:$S$24,'[69]27'!$C$22:$D$24</definedName>
    <definedName name="T27?L6" localSheetId="8">#REF!</definedName>
    <definedName name="T27?L6" localSheetId="9">#REF!</definedName>
    <definedName name="T27?L6" localSheetId="10">#REF!</definedName>
    <definedName name="T27?L6">#REF!</definedName>
    <definedName name="T27?L7">'[69]27'!$F$27:$S$27,'[69]27'!$C$27:$D$27</definedName>
    <definedName name="T27?L7.1">'[69]27'!$F$29:$S$29,'[69]27'!$C$29:$D$29</definedName>
    <definedName name="T27?L7.2">'[69]27'!$F$30:$S$30,'[69]27'!$C$30:$D$30</definedName>
    <definedName name="T27?L7.3">'[69]27'!$F$31:$S$31,'[69]27'!$C$31:$D$31</definedName>
    <definedName name="T27?L7.4">'[69]27'!$F$32:$S$32,'[69]27'!$C$32:$D$32</definedName>
    <definedName name="T27?L7.4.x">'[69]27'!$F$34:$S$36,'[69]27'!$C$34:$D$36</definedName>
    <definedName name="T27?L8">'[69]27'!$F$38:$S$38,'[69]27'!$C$38:$D$38</definedName>
    <definedName name="T27?Name" localSheetId="8">#REF!</definedName>
    <definedName name="T27?Name" localSheetId="9">#REF!</definedName>
    <definedName name="T27?Name" localSheetId="10">#REF!</definedName>
    <definedName name="T27?Name">#REF!</definedName>
    <definedName name="T27?Table" localSheetId="8">#REF!</definedName>
    <definedName name="T27?Table" localSheetId="9">#REF!</definedName>
    <definedName name="T27?Table" localSheetId="10">#REF!</definedName>
    <definedName name="T27?Table">#REF!</definedName>
    <definedName name="T27?Title" localSheetId="8">#REF!</definedName>
    <definedName name="T27?Title" localSheetId="9">#REF!</definedName>
    <definedName name="T27?Title" localSheetId="10">#REF!</definedName>
    <definedName name="T27?Title">#REF!</definedName>
    <definedName name="T27_Protect">'[96]27'!$E$12:$E$13,'[96]27'!$K$4:$AH$4,'[96]27'!$AK$12:$AK$13</definedName>
    <definedName name="T27_Protection" localSheetId="8">'[69]27'!$P$34:$S$36,'[69]27'!$B$22:$B$24,P1_T27_Protection,P2_T27_Protection,P3_T27_Protection</definedName>
    <definedName name="T27_Protection" localSheetId="9">'[69]27'!$P$34:$S$36,'[69]27'!$B$22:$B$24,P1_T27_Protection,P2_T27_Protection,P3_T27_Protection</definedName>
    <definedName name="T27_Protection" localSheetId="10">'[69]27'!$P$34:$S$36,'[69]27'!$B$22:$B$24,P1_T27_Protection,P2_T27_Protection,P3_T27_Protection</definedName>
    <definedName name="T27_Protection">'[69]27'!$P$34:$S$36,'[69]27'!$B$22:$B$24,P1_T27_Protection,P2_T27_Protection,P3_T27_Protection</definedName>
    <definedName name="T27TV" localSheetId="8">#REF!</definedName>
    <definedName name="T27TV" localSheetId="9">#REF!</definedName>
    <definedName name="T27TV" localSheetId="10">#REF!</definedName>
    <definedName name="T27TV">#REF!</definedName>
    <definedName name="T28.3?unit?РУБ.ГКАЛ" localSheetId="8">P1_T28.3?unit?РУБ.ГКАЛ,P2_T28.3?unit?РУБ.ГКАЛ</definedName>
    <definedName name="T28.3?unit?РУБ.ГКАЛ" localSheetId="9">P1_T28.3?unit?РУБ.ГКАЛ,P2_T28.3?unit?РУБ.ГКАЛ</definedName>
    <definedName name="T28.3?unit?РУБ.ГКАЛ" localSheetId="10">P1_T28.3?unit?РУБ.ГКАЛ,P2_T28.3?unit?РУБ.ГКАЛ</definedName>
    <definedName name="T28.3?unit?РУБ.ГКАЛ">P1_T28.3?unit?РУБ.ГКАЛ,P2_T28.3?unit?РУБ.ГКАЛ</definedName>
    <definedName name="T28?axis?R?ПЭ" localSheetId="8">P2_T28?axis?R?ПЭ,P3_T28?axis?R?ПЭ,P4_T28?axis?R?ПЭ,P5_T28?axis?R?ПЭ,'Для сайта приложение 1'!P6_T28?axis?R?ПЭ</definedName>
    <definedName name="T28?axis?R?ПЭ" localSheetId="9">P2_T28?axis?R?ПЭ,P3_T28?axis?R?ПЭ,P4_T28?axis?R?ПЭ,P5_T28?axis?R?ПЭ,'Для сайта приложение 2'!P6_T28?axis?R?ПЭ</definedName>
    <definedName name="T28?axis?R?ПЭ" localSheetId="10">P2_T28?axis?R?ПЭ,P3_T28?axis?R?ПЭ,P4_T28?axis?R?ПЭ,P5_T28?axis?R?ПЭ,'Для сайта приложение 3'!P6_T28?axis?R?ПЭ</definedName>
    <definedName name="T28?axis?R?ПЭ">P2_T28?axis?R?ПЭ,P3_T28?axis?R?ПЭ,P4_T28?axis?R?ПЭ,P5_T28?axis?R?ПЭ,P6_T28?axis?R?ПЭ</definedName>
    <definedName name="T28?axis?R?ПЭ?" localSheetId="8">P2_T28?axis?R?ПЭ?,P3_T28?axis?R?ПЭ?,P4_T28?axis?R?ПЭ?,P5_T28?axis?R?ПЭ?,'Для сайта приложение 1'!P6_T28?axis?R?ПЭ?</definedName>
    <definedName name="T28?axis?R?ПЭ?" localSheetId="9">P2_T28?axis?R?ПЭ?,P3_T28?axis?R?ПЭ?,P4_T28?axis?R?ПЭ?,P5_T28?axis?R?ПЭ?,'Для сайта приложение 2'!P6_T28?axis?R?ПЭ?</definedName>
    <definedName name="T28?axis?R?ПЭ?" localSheetId="10">P2_T28?axis?R?ПЭ?,P3_T28?axis?R?ПЭ?,P4_T28?axis?R?ПЭ?,P5_T28?axis?R?ПЭ?,'Для сайта приложение 3'!P6_T28?axis?R?ПЭ?</definedName>
    <definedName name="T28?axis?R?ПЭ?">P2_T28?axis?R?ПЭ?,P3_T28?axis?R?ПЭ?,P4_T28?axis?R?ПЭ?,P5_T28?axis?R?ПЭ?,P6_T28?axis?R?ПЭ?</definedName>
    <definedName name="T28?axis?ПРД?РЕГ" localSheetId="8">'[122]другие из прибыли'!#REF!</definedName>
    <definedName name="T28?axis?ПРД?РЕГ" localSheetId="9">'[122]другие из прибыли'!#REF!</definedName>
    <definedName name="T28?axis?ПРД?РЕГ" localSheetId="10">'[122]другие из прибыли'!#REF!</definedName>
    <definedName name="T28?axis?ПРД?РЕГ">'[122]другие из прибыли'!#REF!</definedName>
    <definedName name="T28?Data" localSheetId="8">'[69]28'!$D$190:$E$213,'[69]28'!$G$164:$H$187,'[69]28'!$D$164:$E$187,'[69]28'!$D$138:$I$161,'[69]28'!$D$8:$I$109,'[69]28'!$D$112:$I$135,P1_T28?Data</definedName>
    <definedName name="T28?Data" localSheetId="9">'[69]28'!$D$190:$E$213,'[69]28'!$G$164:$H$187,'[69]28'!$D$164:$E$187,'[69]28'!$D$138:$I$161,'[69]28'!$D$8:$I$109,'[69]28'!$D$112:$I$135,P1_T28?Data</definedName>
    <definedName name="T28?Data" localSheetId="10">'[69]28'!$D$190:$E$213,'[69]28'!$G$164:$H$187,'[69]28'!$D$164:$E$187,'[69]28'!$D$138:$I$161,'[69]28'!$D$8:$I$109,'[69]28'!$D$112:$I$135,P1_T28?Data</definedName>
    <definedName name="T28?Data">'[69]28'!$D$190:$E$213,'[69]28'!$G$164:$H$187,'[69]28'!$D$164:$E$187,'[69]28'!$D$138:$I$161,'[69]28'!$D$8:$I$109,'[69]28'!$D$112:$I$135,P1_T28?Data</definedName>
    <definedName name="T28?item_ext?ВСЕГО">'[69]28'!$I$8:$I$292,'[69]28'!$F$8:$F$292</definedName>
    <definedName name="T28?item_ext?ТЭ">'[69]28'!$E$8:$E$292,'[69]28'!$H$8:$H$292</definedName>
    <definedName name="T28?item_ext?ЭЭ">'[69]28'!$D$8:$D$292,'[69]28'!$G$8:$G$292</definedName>
    <definedName name="T28?L1.1.x">'[69]28'!$D$16:$I$18,'[69]28'!$D$11:$I$13</definedName>
    <definedName name="T28?L10.1.x">'[69]28'!$D$250:$I$252,'[69]28'!$D$245:$I$247</definedName>
    <definedName name="T28?L11.1.x">'[69]28'!$D$276:$I$278,'[69]28'!$D$271:$I$273</definedName>
    <definedName name="T28?L2.1.x">'[69]28'!$D$42:$I$44,'[69]28'!$D$37:$I$39</definedName>
    <definedName name="T28?L3.1.x">'[69]28'!$D$68:$I$70,'[69]28'!$D$63:$I$65</definedName>
    <definedName name="T28?L4.1.x">'[69]28'!$D$94:$I$96,'[69]28'!$D$89:$I$91</definedName>
    <definedName name="T28?L5.1.x">'[69]28'!$D$120:$I$122,'[69]28'!$D$115:$I$117</definedName>
    <definedName name="T28?L6.1.x">'[69]28'!$D$146:$I$148,'[69]28'!$D$141:$I$143</definedName>
    <definedName name="T28?L7.1.x">'[69]28'!$D$172:$I$174,'[69]28'!$D$167:$I$169</definedName>
    <definedName name="T28?L8.1.x">'[69]28'!$D$198:$I$200,'[69]28'!$D$193:$I$195</definedName>
    <definedName name="T28?L9.1.x">'[69]28'!$D$224:$I$226,'[69]28'!$D$219:$I$221</definedName>
    <definedName name="T28?Name" localSheetId="8">'[122]другие из прибыли'!#REF!</definedName>
    <definedName name="T28?Name" localSheetId="9">'[122]другие из прибыли'!#REF!</definedName>
    <definedName name="T28?Name" localSheetId="10">'[122]другие из прибыли'!#REF!</definedName>
    <definedName name="T28?Name">'[122]другие из прибыли'!#REF!</definedName>
    <definedName name="T28?unit?ГКАЛЧ">'[69]28'!$H$164:$H$187,'[69]28'!$E$164:$E$187</definedName>
    <definedName name="T28?unit?МКВТЧ">'[69]28'!$G$190:$G$213,'[69]28'!$D$190:$D$213</definedName>
    <definedName name="T28?unit?РУБ.ГКАЛ">'[69]28'!$E$216:$E$239,'[69]28'!$E$268:$E$292,'[69]28'!$H$268:$H$292,'[69]28'!$H$216:$H$239</definedName>
    <definedName name="T28?unit?РУБ.ГКАЛЧ.МЕС">'[69]28'!$H$242:$H$265,'[69]28'!$E$242:$E$265</definedName>
    <definedName name="T28?unit?РУБ.ТКВТ.МЕС">'[69]28'!$G$242:$G$265,'[69]28'!$D$242:$D$265</definedName>
    <definedName name="T28?unit?РУБ.ТКВТЧ">'[69]28'!$G$216:$G$239,'[69]28'!$D$268:$D$292,'[69]28'!$G$268:$G$292,'[69]28'!$D$216:$D$239</definedName>
    <definedName name="T28?unit?ТГКАЛ">'[69]28'!$H$190:$H$213,'[69]28'!$E$190:$E$213</definedName>
    <definedName name="T28?unit?ТКВТ">'[69]28'!$G$164:$G$187,'[69]28'!$D$164:$D$187</definedName>
    <definedName name="T28?unit?ТРУБ">'[69]28'!$D$138:$I$161,'[69]28'!$D$8:$I$109</definedName>
    <definedName name="T28_Protection" localSheetId="8">P9_T28_Protection,P10_T28_Protection,P11_T28_Protection,'Для сайта приложение 1'!P12_T28_Protection</definedName>
    <definedName name="T28_Protection" localSheetId="9">P9_T28_Protection,P10_T28_Protection,P11_T28_Protection,'Для сайта приложение 2'!P12_T28_Protection</definedName>
    <definedName name="T28_Protection" localSheetId="10">P9_T28_Protection,P10_T28_Protection,P11_T28_Protection,'Для сайта приложение 3'!P12_T28_Protection</definedName>
    <definedName name="T28_Protection">P9_T28_Protection,P10_T28_Protection,P11_T28_Protection,P12_T28_Protection</definedName>
    <definedName name="T28TV" localSheetId="8">#REF!</definedName>
    <definedName name="T28TV" localSheetId="9">#REF!</definedName>
    <definedName name="T28TV" localSheetId="10">#REF!</definedName>
    <definedName name="T28TV">#REF!</definedName>
    <definedName name="T29?item_ext?1СТ" localSheetId="8">P1_T29?item_ext?1СТ</definedName>
    <definedName name="T29?item_ext?1СТ" localSheetId="9">P1_T29?item_ext?1СТ</definedName>
    <definedName name="T29?item_ext?1СТ" localSheetId="10">P1_T29?item_ext?1СТ</definedName>
    <definedName name="T29?item_ext?1СТ">P1_T29?item_ext?1СТ</definedName>
    <definedName name="T29?item_ext?2СТ.М" localSheetId="8">P1_T29?item_ext?2СТ.М</definedName>
    <definedName name="T29?item_ext?2СТ.М" localSheetId="9">P1_T29?item_ext?2СТ.М</definedName>
    <definedName name="T29?item_ext?2СТ.М" localSheetId="10">P1_T29?item_ext?2СТ.М</definedName>
    <definedName name="T29?item_ext?2СТ.М">P1_T29?item_ext?2СТ.М</definedName>
    <definedName name="T29?item_ext?2СТ.Э" localSheetId="8">P1_T29?item_ext?2СТ.Э</definedName>
    <definedName name="T29?item_ext?2СТ.Э" localSheetId="9">P1_T29?item_ext?2СТ.Э</definedName>
    <definedName name="T29?item_ext?2СТ.Э" localSheetId="10">P1_T29?item_ext?2СТ.Э</definedName>
    <definedName name="T29?item_ext?2СТ.Э">P1_T29?item_ext?2СТ.Э</definedName>
    <definedName name="T29?L10" localSheetId="8">P1_T29?L10</definedName>
    <definedName name="T29?L10" localSheetId="9">P1_T29?L10</definedName>
    <definedName name="T29?L10" localSheetId="10">P1_T29?L10</definedName>
    <definedName name="T29?L10">P1_T29?L10</definedName>
    <definedName name="T29_Copy" localSheetId="8">[122]выпадающие!#REF!</definedName>
    <definedName name="T29_Copy" localSheetId="9">[122]выпадающие!#REF!</definedName>
    <definedName name="T29_Copy" localSheetId="10">[122]выпадающие!#REF!</definedName>
    <definedName name="T29_Copy">[122]выпадающие!#REF!</definedName>
    <definedName name="T29TV" localSheetId="8">#REF!</definedName>
    <definedName name="T29TV" localSheetId="9">#REF!</definedName>
    <definedName name="T29TV" localSheetId="10">#REF!</definedName>
    <definedName name="T29TV">#REF!</definedName>
    <definedName name="T2TV" localSheetId="8">#REF!</definedName>
    <definedName name="T2TV" localSheetId="9">#REF!</definedName>
    <definedName name="T2TV" localSheetId="10">#REF!</definedName>
    <definedName name="T2TV">#REF!</definedName>
    <definedName name="T3?axis?C?РЕШ" localSheetId="8">#REF!,#REF!,#REF!,#REF!</definedName>
    <definedName name="T3?axis?C?РЕШ" localSheetId="9">#REF!,#REF!,#REF!,#REF!</definedName>
    <definedName name="T3?axis?C?РЕШ" localSheetId="10">#REF!,#REF!,#REF!,#REF!</definedName>
    <definedName name="T3?axis?C?РЕШ">#REF!,#REF!,#REF!,#REF!</definedName>
    <definedName name="T3?axis?C?РЕШ?" localSheetId="8">#REF!,#REF!</definedName>
    <definedName name="T3?axis?C?РЕШ?" localSheetId="9">#REF!,#REF!</definedName>
    <definedName name="T3?axis?C?РЕШ?" localSheetId="10">#REF!,#REF!</definedName>
    <definedName name="T3?axis?C?РЕШ?">#REF!,#REF!</definedName>
    <definedName name="T3?axis?R?ОРГ" localSheetId="8">#REF!</definedName>
    <definedName name="T3?axis?R?ОРГ" localSheetId="9">#REF!</definedName>
    <definedName name="T3?axis?R?ОРГ" localSheetId="10">#REF!</definedName>
    <definedName name="T3?axis?R?ОРГ">#REF!</definedName>
    <definedName name="T3?axis?R?ОРГ?" localSheetId="8">#REF!</definedName>
    <definedName name="T3?axis?R?ОРГ?" localSheetId="9">#REF!</definedName>
    <definedName name="T3?axis?R?ОРГ?" localSheetId="10">#REF!</definedName>
    <definedName name="T3?axis?R?ОРГ?">#REF!</definedName>
    <definedName name="T3?axis?ПРД?РЕГ" localSheetId="8">#REF!</definedName>
    <definedName name="T3?axis?ПРД?РЕГ" localSheetId="9">#REF!</definedName>
    <definedName name="T3?axis?ПРД?РЕГ" localSheetId="10">#REF!</definedName>
    <definedName name="T3?axis?ПРД?РЕГ">#REF!</definedName>
    <definedName name="T3?axis?ПРД2?2005" localSheetId="8">#REF!,#REF!</definedName>
    <definedName name="T3?axis?ПРД2?2005" localSheetId="9">#REF!,#REF!</definedName>
    <definedName name="T3?axis?ПРД2?2005" localSheetId="10">#REF!,#REF!</definedName>
    <definedName name="T3?axis?ПРД2?2005">#REF!,#REF!</definedName>
    <definedName name="T3?axis?ПРД2?2006" localSheetId="8">#REF!,#REF!</definedName>
    <definedName name="T3?axis?ПРД2?2006" localSheetId="9">#REF!,#REF!</definedName>
    <definedName name="T3?axis?ПРД2?2006" localSheetId="10">#REF!,#REF!</definedName>
    <definedName name="T3?axis?ПРД2?2006">#REF!,#REF!</definedName>
    <definedName name="T3?Data" localSheetId="8">#REF!</definedName>
    <definedName name="T3?Data" localSheetId="9">#REF!</definedName>
    <definedName name="T3?Data" localSheetId="10">#REF!</definedName>
    <definedName name="T3?Data">#REF!</definedName>
    <definedName name="T3?item_ext?РОСТ" localSheetId="8">#REF!</definedName>
    <definedName name="T3?item_ext?РОСТ" localSheetId="9">#REF!</definedName>
    <definedName name="T3?item_ext?РОСТ" localSheetId="10">#REF!</definedName>
    <definedName name="T3?item_ext?РОСТ">#REF!</definedName>
    <definedName name="T3?Items" localSheetId="8">'[99]3'!#REF!</definedName>
    <definedName name="T3?Items" localSheetId="9">'[99]3'!#REF!</definedName>
    <definedName name="T3?Items" localSheetId="10">'[99]3'!#REF!</definedName>
    <definedName name="T3?Items">'[99]3'!#REF!</definedName>
    <definedName name="T3?L1" localSheetId="8">#REF!</definedName>
    <definedName name="T3?L1" localSheetId="9">#REF!</definedName>
    <definedName name="T3?L1" localSheetId="10">#REF!</definedName>
    <definedName name="T3?L1">#REF!</definedName>
    <definedName name="T3?L1.1" localSheetId="8">#REF!</definedName>
    <definedName name="T3?L1.1" localSheetId="9">#REF!</definedName>
    <definedName name="T3?L1.1" localSheetId="10">#REF!</definedName>
    <definedName name="T3?L1.1">#REF!</definedName>
    <definedName name="T3?L1.1.1" localSheetId="8">#REF!,#REF!</definedName>
    <definedName name="T3?L1.1.1" localSheetId="9">#REF!,#REF!</definedName>
    <definedName name="T3?L1.1.1" localSheetId="10">#REF!,#REF!</definedName>
    <definedName name="T3?L1.1.1">#REF!,#REF!</definedName>
    <definedName name="T3?L1.1.1.1" localSheetId="8">#REF!,#REF!</definedName>
    <definedName name="T3?L1.1.1.1" localSheetId="9">#REF!,#REF!</definedName>
    <definedName name="T3?L1.1.1.1" localSheetId="10">#REF!,#REF!</definedName>
    <definedName name="T3?L1.1.1.1">#REF!,#REF!</definedName>
    <definedName name="T3?L1.1.2" localSheetId="8">#REF!,#REF!</definedName>
    <definedName name="T3?L1.1.2" localSheetId="9">#REF!,#REF!</definedName>
    <definedName name="T3?L1.1.2" localSheetId="10">#REF!,#REF!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5.1">#REF!</definedName>
    <definedName name="T3?L10" localSheetId="8">#REF!</definedName>
    <definedName name="T3?L10" localSheetId="9">#REF!</definedName>
    <definedName name="T3?L10" localSheetId="10">#REF!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Table">#REF!</definedName>
    <definedName name="T3?Title">#REF!</definedName>
    <definedName name="T3?unit?Г.КВТЧ">#REF!</definedName>
    <definedName name="T3?unit?МКВТЧ">#REF!</definedName>
    <definedName name="T3?unit?РУБ.МКБ" localSheetId="8">#REF!,#REF!,#REF!,#REF!</definedName>
    <definedName name="T3?unit?РУБ.МКБ" localSheetId="9">#REF!,#REF!,#REF!,#REF!</definedName>
    <definedName name="T3?unit?РУБ.МКБ" localSheetId="10">#REF!,#REF!,#REF!,#REF!</definedName>
    <definedName name="T3?unit?РУБ.МКБ">#REF!,#REF!,#REF!,#REF!</definedName>
    <definedName name="T3?unit?ТРУБ" localSheetId="8">#REF!,#REF!,#REF!,#REF!</definedName>
    <definedName name="T3?unit?ТРУБ" localSheetId="9">#REF!,#REF!,#REF!,#REF!</definedName>
    <definedName name="T3?unit?ТРУБ" localSheetId="10">#REF!,#REF!,#REF!,#REF!</definedName>
    <definedName name="T3?unit?ТРУБ">#REF!,#REF!,#REF!,#REF!</definedName>
    <definedName name="T3?unit?ТЫС.МКБ" localSheetId="8">#REF!,#REF!,#REF!,#REF!</definedName>
    <definedName name="T3?unit?ТЫС.МКБ" localSheetId="9">#REF!,#REF!,#REF!,#REF!</definedName>
    <definedName name="T3?unit?ТЫС.МКБ" localSheetId="10">#REF!,#REF!,#REF!,#REF!</definedName>
    <definedName name="T3?unit?ТЫС.МКБ">#REF!,#REF!,#REF!,#REF!</definedName>
    <definedName name="T3_Add_Town" localSheetId="8">#REF!</definedName>
    <definedName name="T3_Add_Town" localSheetId="9">#REF!</definedName>
    <definedName name="T3_Add_Town" localSheetId="10">#REF!</definedName>
    <definedName name="T3_Add_Town">#REF!</definedName>
    <definedName name="T3_Copy" localSheetId="8">#REF!</definedName>
    <definedName name="T3_Copy" localSheetId="9">#REF!</definedName>
    <definedName name="T3_Copy" localSheetId="10">#REF!</definedName>
    <definedName name="T3_Copy">#REF!</definedName>
    <definedName name="T3_unpr_all">'[121]3'!$G$14:$L$58,'[121]3'!$N$14:$S$58,'[121]3'!$U$14:$Z$58,'[121]3'!$U$74:$Z$119,'[121]3'!$N$74:$S$119,'[121]3'!$G$74:$L$119,'[121]3'!$G$133:$L$178,'[121]3'!$N$133:$S$178,'[121]3'!$U$133:$Z$178,'[121]3'!$U$192:$Z$237,'[121]3'!$N$192:$S$237,'[121]3'!$G$192:$L$237,'[121]3'!$G$253:$L$298,'[121]3'!$N$253:$S$298,'[121]3'!$U$253:$Z$298</definedName>
    <definedName name="T3_Unprotected" localSheetId="8">#REF!,#REF!,#REF!,#REF!,#REF!,#REF!</definedName>
    <definedName name="T3_Unprotected" localSheetId="9">#REF!,#REF!,#REF!,#REF!,#REF!,#REF!</definedName>
    <definedName name="T3_Unprotected" localSheetId="10">#REF!,#REF!,#REF!,#REF!,#REF!,#REF!</definedName>
    <definedName name="T3_Unprotected">#REF!,#REF!,#REF!,#REF!,#REF!,#REF!</definedName>
    <definedName name="T30TV" localSheetId="8">#REF!</definedName>
    <definedName name="T30TV" localSheetId="9">#REF!</definedName>
    <definedName name="T30TV" localSheetId="10">#REF!</definedName>
    <definedName name="T30TV">#REF!</definedName>
    <definedName name="T31TV">#REF!</definedName>
    <definedName name="T3TV">#REF!</definedName>
    <definedName name="T4.1?axis?ПРД?БАЗ">#REF!</definedName>
    <definedName name="T4.1?axis?ПРД?ПРЕД">#REF!</definedName>
    <definedName name="T4.1?axis?ПРД?ПРЕД2">#REF!</definedName>
    <definedName name="T4.1?axis?ПРД?РЕГ">#REF!</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 localSheetId="8">#REF!,#REF!,#REF!,#REF!</definedName>
    <definedName name="T4?axis?C?РЕШ" localSheetId="9">#REF!,#REF!,#REF!,#REF!</definedName>
    <definedName name="T4?axis?C?РЕШ" localSheetId="10">#REF!,#REF!,#REF!,#REF!</definedName>
    <definedName name="T4?axis?C?РЕШ">#REF!,#REF!,#REF!,#REF!</definedName>
    <definedName name="T4?axis?C?РЕШ?" localSheetId="8">#REF!,#REF!</definedName>
    <definedName name="T4?axis?C?РЕШ?" localSheetId="9">#REF!,#REF!</definedName>
    <definedName name="T4?axis?C?РЕШ?" localSheetId="10">#REF!,#REF!</definedName>
    <definedName name="T4?axis?C?РЕШ?">#REF!,#REF!</definedName>
    <definedName name="T4?axis?R?ОРГ?" localSheetId="8">#REF!</definedName>
    <definedName name="T4?axis?R?ОРГ?" localSheetId="9">#REF!</definedName>
    <definedName name="T4?axis?R?ОРГ?" localSheetId="10">#REF!</definedName>
    <definedName name="T4?axis?R?ОРГ?">#REF!</definedName>
    <definedName name="T4?axis?ОРГ" localSheetId="8">#REF!</definedName>
    <definedName name="T4?axis?ОРГ" localSheetId="9">#REF!</definedName>
    <definedName name="T4?axis?ОРГ" localSheetId="10">#REF!</definedName>
    <definedName name="T4?axis?ОРГ">#REF!</definedName>
    <definedName name="T4?axis?ПРД?РЕГ" localSheetId="8">#REF!</definedName>
    <definedName name="T4?axis?ПРД?РЕГ" localSheetId="9">#REF!</definedName>
    <definedName name="T4?axis?ПРД?РЕГ" localSheetId="10">#REF!</definedName>
    <definedName name="T4?axis?ПРД?РЕГ">#REF!</definedName>
    <definedName name="T4?axis?ПРД2?2005" localSheetId="8">#REF!,#REF!</definedName>
    <definedName name="T4?axis?ПРД2?2005" localSheetId="9">#REF!,#REF!</definedName>
    <definedName name="T4?axis?ПРД2?2005" localSheetId="10">#REF!,#REF!</definedName>
    <definedName name="T4?axis?ПРД2?2005">#REF!,#REF!</definedName>
    <definedName name="T4?axis?ПРД2?2006" localSheetId="8">#REF!,#REF!</definedName>
    <definedName name="T4?axis?ПРД2?2006" localSheetId="9">#REF!,#REF!</definedName>
    <definedName name="T4?axis?ПРД2?2006" localSheetId="10">#REF!,#REF!</definedName>
    <definedName name="T4?axis?ПРД2?2006">#REF!,#REF!</definedName>
    <definedName name="T4?item_ext?РОСТ" localSheetId="8">#REF!</definedName>
    <definedName name="T4?item_ext?РОСТ" localSheetId="9">#REF!</definedName>
    <definedName name="T4?item_ext?РОСТ" localSheetId="10">#REF!</definedName>
    <definedName name="T4?item_ext?РОСТ">#REF!</definedName>
    <definedName name="T4?L1" localSheetId="8">#REF!</definedName>
    <definedName name="T4?L1" localSheetId="9">#REF!</definedName>
    <definedName name="T4?L1" localSheetId="10">#REF!</definedName>
    <definedName name="T4?L1">#REF!</definedName>
    <definedName name="T4?L1.1" localSheetId="8">#REF!</definedName>
    <definedName name="T4?L1.1" localSheetId="9">#REF!</definedName>
    <definedName name="T4?L1.1" localSheetId="10">#REF!</definedName>
    <definedName name="T4?L1.1">#REF!</definedName>
    <definedName name="T4?L1.1.1" localSheetId="8">#REF!,#REF!</definedName>
    <definedName name="T4?L1.1.1" localSheetId="9">#REF!,#REF!</definedName>
    <definedName name="T4?L1.1.1" localSheetId="10">#REF!,#REF!</definedName>
    <definedName name="T4?L1.1.1">#REF!,#REF!</definedName>
    <definedName name="T4?L1.1.1.1" localSheetId="8">#REF!,#REF!</definedName>
    <definedName name="T4?L1.1.1.1" localSheetId="9">#REF!,#REF!</definedName>
    <definedName name="T4?L1.1.1.1" localSheetId="10">#REF!,#REF!</definedName>
    <definedName name="T4?L1.1.1.1">#REF!,#REF!</definedName>
    <definedName name="T4?L1.1.2" localSheetId="8">#REF!,#REF!</definedName>
    <definedName name="T4?L1.1.2" localSheetId="9">#REF!,#REF!</definedName>
    <definedName name="T4?L1.1.2" localSheetId="10">#REF!,#REF!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 localSheetId="8">#REF!</definedName>
    <definedName name="T4?L1.2" localSheetId="9">#REF!</definedName>
    <definedName name="T4?L1.2" localSheetId="10">#REF!</definedName>
    <definedName name="T4?L1.2">#REF!</definedName>
    <definedName name="T4?L10" localSheetId="8">#REF!</definedName>
    <definedName name="T4?L10" localSheetId="9">#REF!</definedName>
    <definedName name="T4?L10" localSheetId="10">#REF!</definedName>
    <definedName name="T4?L10">#REF!</definedName>
    <definedName name="T4?L10.1" localSheetId="8">#REF!</definedName>
    <definedName name="T4?L10.1" localSheetId="9">#REF!</definedName>
    <definedName name="T4?L10.1" localSheetId="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РУБ.ТКВТЧ">#REF!</definedName>
    <definedName name="T4?unit?РУБ.ТУТ">#REF!</definedName>
    <definedName name="T4?unit?ТТУТ">#REF!</definedName>
    <definedName name="T4?unit?ТЫС.МКБ" localSheetId="8">#REF!,#REF!,#REF!,#REF!</definedName>
    <definedName name="T4?unit?ТЫС.МКБ" localSheetId="9">#REF!,#REF!,#REF!,#REF!</definedName>
    <definedName name="T4?unit?ТЫС.МКБ" localSheetId="10">#REF!,#REF!,#REF!,#REF!</definedName>
    <definedName name="T4?unit?ТЫС.МКБ">#REF!,#REF!,#REF!,#REF!</definedName>
    <definedName name="T4_Add_Town" localSheetId="8">#REF!</definedName>
    <definedName name="T4_Add_Town" localSheetId="9">#REF!</definedName>
    <definedName name="T4_Add_Town" localSheetId="10">#REF!</definedName>
    <definedName name="T4_Add_Town">#REF!</definedName>
    <definedName name="T4_Change1">'[99]4'!$AP$11:$AP$17,'[99]4'!$AP$20,'[99]4'!$AP$22,'[99]4'!$AP$24:$AP$28</definedName>
    <definedName name="T4_Change2">'[99]4'!$AQ$11:$AQ$17,'[99]4'!$AQ$20,'[99]4'!$AQ$22,'[99]4'!$AQ$24:$AQ$28</definedName>
    <definedName name="T4_Change3">'[99]4'!$AR$11:$AR$17,'[99]4'!$AR$20,'[99]4'!$AR$22,'[99]4'!$AR$24:$AR$28</definedName>
    <definedName name="T4_Change4">'[99]4'!$AS$11:$AS$17,'[99]4'!$AS$20,'[99]4'!$AS$22,'[99]4'!$AS$24:$AS$28</definedName>
    <definedName name="T4_Copy" localSheetId="8">#REF!</definedName>
    <definedName name="T4_Copy" localSheetId="9">#REF!</definedName>
    <definedName name="T4_Copy" localSheetId="10">#REF!</definedName>
    <definedName name="T4_Copy">#REF!</definedName>
    <definedName name="T4_Data">'[99]4'!$F$8:$AN$9,'[99]4'!$F$11:$AN$22,'[99]4'!$F$24:$AN$28</definedName>
    <definedName name="T4_Protect" localSheetId="8">'[96]4'!$AA$24:$AD$28,'[96]4'!$G$11:$J$17,P1_T4_Protect,P2_T4_Protect</definedName>
    <definedName name="T4_Protect" localSheetId="9">'[96]4'!$AA$24:$AD$28,'[96]4'!$G$11:$J$17,P1_T4_Protect,P2_T4_Protect</definedName>
    <definedName name="T4_Protect" localSheetId="10">'[96]4'!$AA$24:$AD$28,'[96]4'!$G$11:$J$17,P1_T4_Protect,P2_T4_Protect</definedName>
    <definedName name="T4_Protect">'[96]4'!$AA$24:$AD$28,'[96]4'!$G$11:$J$17,P1_T4_Protect,P2_T4_Protect</definedName>
    <definedName name="T4_Protected">'[99]4'!$F$11:$AN$22,'[99]4'!$F$24:$AN$28,'[99]4'!$F$8:$AN$9</definedName>
    <definedName name="T4_unpr_all">'[121]4'!$G$192:$L$237,'[121]4'!$G$253:$L$298,'[121]4'!$N$253:$S$298,'[121]4'!$U$253:$Z$298,'[121]4'!$N$192:$S$237,'[121]4'!$U$192:$Z$237,'[121]4'!$N$133:$S$177,'[121]4'!$N$178:$S$178,'[121]4'!$G$133:$L$178,'[121]4'!$U$133:$Z$178,'[121]4'!$G$74:$L$119,'[121]4'!$N$74:$S$119,'[121]4'!$U$74:$Z$119,'[121]4'!$G$13:$L$58,'[121]4'!$N$13:$S$58,'[121]4'!$U$13:$Z$58</definedName>
    <definedName name="T4_Unprotected" localSheetId="8">#REF!,#REF!,#REF!,#REF!,#REF!,#REF!</definedName>
    <definedName name="T4_Unprotected" localSheetId="9">#REF!,#REF!,#REF!,#REF!,#REF!,#REF!</definedName>
    <definedName name="T4_Unprotected" localSheetId="10">#REF!,#REF!,#REF!,#REF!,#REF!,#REF!</definedName>
    <definedName name="T4_Unprotected">#REF!,#REF!,#REF!,#REF!,#REF!,#REF!</definedName>
    <definedName name="T4_write1">'[99]4'!$AP$11:$AP$17,'[99]4'!$AP$20,'[99]4'!$AP$22,'[99]4'!$AP$24:$AP$28,'[99]4'!$AP$18:$AP$19,'[99]4'!$AP$21,'[99]4'!$AP$8:$AP$9</definedName>
    <definedName name="T4_write2">'[99]4'!$AQ$8:$AQ$9,'[99]4'!$AQ$11:$AQ$22,'[99]4'!$AQ$24:$AQ$28</definedName>
    <definedName name="T4_write3">'[99]4'!$AR$8:$AR$9,'[99]4'!$AR$11:$AR$22,'[99]4'!$AR$24:$AR$28</definedName>
    <definedName name="T4_write4">'[99]4'!$AS$8:$AS$9,'[99]4'!$AS$11:$AS$22,'[99]4'!$AS$24:$AS$28</definedName>
    <definedName name="T4_write5">'[99]4'!$AO$8:$AO$9,'[99]4'!$AO$15:$AO$20,'[99]4'!$AO$22,'[99]4'!$AO$24:$AO$28</definedName>
    <definedName name="T4TV" localSheetId="8">#REF!</definedName>
    <definedName name="T4TV" localSheetId="9">#REF!</definedName>
    <definedName name="T4TV" localSheetId="10">#REF!</definedName>
    <definedName name="T4TV">#REF!</definedName>
    <definedName name="T5?axis?R?ВРАС" localSheetId="8">#REF!</definedName>
    <definedName name="T5?axis?R?ВРАС" localSheetId="9">#REF!</definedName>
    <definedName name="T5?axis?R?ВРАС" localSheetId="10">#REF!</definedName>
    <definedName name="T5?axis?R?ВРАС">#REF!</definedName>
    <definedName name="T5?axis?R?ВРАС?" localSheetId="8">#REF!</definedName>
    <definedName name="T5?axis?R?ВРАС?" localSheetId="9">#REF!</definedName>
    <definedName name="T5?axis?R?ВРАС?" localSheetId="10">#REF!</definedName>
    <definedName name="T5?axis?R?ВРАС?">#REF!</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 localSheetId="8">#REF!,#REF!</definedName>
    <definedName name="T5?unit?МКВ" localSheetId="9">#REF!,#REF!</definedName>
    <definedName name="T5?unit?МКВ" localSheetId="10">#REF!,#REF!</definedName>
    <definedName name="T5?unit?МКВ">#REF!,#REF!</definedName>
    <definedName name="T5?unit?РУБ" localSheetId="8">#REF!,#REF!</definedName>
    <definedName name="T5?unit?РУБ" localSheetId="9">#REF!,#REF!</definedName>
    <definedName name="T5?unit?РУБ" localSheetId="10">#REF!,#REF!</definedName>
    <definedName name="T5?unit?РУБ">#REF!,#REF!</definedName>
    <definedName name="T5?unit?ЧЕЛ" localSheetId="8">#REF!,#REF!</definedName>
    <definedName name="T5?unit?ЧЕЛ" localSheetId="9">#REF!,#REF!</definedName>
    <definedName name="T5?unit?ЧЕЛ" localSheetId="10">#REF!,#REF!</definedName>
    <definedName name="T5?unit?ЧЕЛ">#REF!,#REF!</definedName>
    <definedName name="T5_Change1">'[99]5'!$AP$11:$AP$18,'[99]5'!$AP$20,'[99]5'!$AP$22,'[99]5'!$AP$24:$AP$28</definedName>
    <definedName name="T5_Change2">'[99]5'!$AQ$11:$AQ$18,'[99]5'!$AQ$20,'[99]5'!$AQ$22,'[99]5'!$AQ$24:$AQ$28</definedName>
    <definedName name="T5_Change3">'[99]5'!$AR$11:$AR$18,'[99]5'!$AR$20,'[99]5'!$AR$22,'[99]5'!$AR$24:$AR$28</definedName>
    <definedName name="T5_Change4">'[99]5'!$AS$11:$AS$18,'[99]5'!$AS$20,'[99]5'!$AS$22,'[99]5'!$AS$24:$AS$28</definedName>
    <definedName name="T5_Data">'[99]5'!$F$24:$AN$28,'[99]5'!$F$11:$AN$22,'[99]5'!$F$8:$AN$9</definedName>
    <definedName name="T5_Protect" localSheetId="8">#REF!,#REF!,#REF!,#REF!</definedName>
    <definedName name="T5_Protect" localSheetId="9">#REF!,#REF!,#REF!,#REF!</definedName>
    <definedName name="T5_Protect" localSheetId="10">#REF!,#REF!,#REF!,#REF!</definedName>
    <definedName name="T5_Protect">#REF!,#REF!,#REF!,#REF!</definedName>
    <definedName name="T5_Protected">'[99]5'!$F$11:$AN$22,'[99]5'!$F$24:$AN$28,'[99]5'!$F$8:$AN$9</definedName>
    <definedName name="T5TV" localSheetId="8">#REF!</definedName>
    <definedName name="T5TV" localSheetId="9">#REF!</definedName>
    <definedName name="T5TV" localSheetId="10">#REF!</definedName>
    <definedName name="T5TV">#REF!</definedName>
    <definedName name="T6.1?axis?ПРД?БАЗ.КВ1" localSheetId="8">#REF!</definedName>
    <definedName name="T6.1?axis?ПРД?БАЗ.КВ1" localSheetId="9">#REF!</definedName>
    <definedName name="T6.1?axis?ПРД?БАЗ.КВ1" localSheetId="10">#REF!</definedName>
    <definedName name="T6.1?axis?ПРД?БАЗ.КВ1">#REF!</definedName>
    <definedName name="T6.1?axis?ПРД?БАЗ.КВ2" localSheetId="8">#REF!</definedName>
    <definedName name="T6.1?axis?ПРД?БАЗ.КВ2" localSheetId="9">#REF!</definedName>
    <definedName name="T6.1?axis?ПРД?БАЗ.КВ2" localSheetId="10">#REF!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РЕГ">#REF!</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Table">#REF!</definedName>
    <definedName name="T6?Title">#REF!</definedName>
    <definedName name="T6_Protect" localSheetId="8">P1_T6_Protect,P2_T6_Protect</definedName>
    <definedName name="T6_Protect" localSheetId="9">P1_T6_Protect,P2_T6_Protect</definedName>
    <definedName name="T6_Protect" localSheetId="10">P1_T6_Protect,P2_T6_Protect</definedName>
    <definedName name="T6_Protect">P1_T6_Protect,P2_T6_Protect</definedName>
    <definedName name="T6TV" localSheetId="8">#REF!</definedName>
    <definedName name="T6TV" localSheetId="9">#REF!</definedName>
    <definedName name="T6TV" localSheetId="10">#REF!</definedName>
    <definedName name="T6TV">#REF!</definedName>
    <definedName name="T7?Data">#N/A</definedName>
    <definedName name="T7?L3" localSheetId="8">[122]материалы!#REF!</definedName>
    <definedName name="T7?L3" localSheetId="9">[122]материалы!#REF!</definedName>
    <definedName name="T7?L3" localSheetId="10">[122]материалы!#REF!</definedName>
    <definedName name="T7?L3">[122]материалы!#REF!</definedName>
    <definedName name="T7?L4" localSheetId="8">[122]материалы!#REF!</definedName>
    <definedName name="T7?L4" localSheetId="9">[122]материалы!#REF!</definedName>
    <definedName name="T7?L4" localSheetId="10">[122]материалы!#REF!</definedName>
    <definedName name="T7?L4">[122]материалы!#REF!</definedName>
    <definedName name="T7TV" localSheetId="8">#REF!</definedName>
    <definedName name="T7TV" localSheetId="9">#REF!</definedName>
    <definedName name="T7TV" localSheetId="10">#REF!</definedName>
    <definedName name="T7TV">#REF!</definedName>
    <definedName name="T8?Name" localSheetId="8">[122]ремонты!#REF!</definedName>
    <definedName name="T8?Name" localSheetId="9">[122]ремонты!#REF!</definedName>
    <definedName name="T8?Name" localSheetId="10">[122]ремонты!#REF!</definedName>
    <definedName name="T8?Name">[122]ремонты!#REF!</definedName>
    <definedName name="T8TV" localSheetId="8">#REF!</definedName>
    <definedName name="T8TV" localSheetId="9">#REF!</definedName>
    <definedName name="T8TV" localSheetId="10">#REF!</definedName>
    <definedName name="T8TV">#REF!</definedName>
    <definedName name="T9?axis?ПРД?РЕГ" localSheetId="8">#REF!</definedName>
    <definedName name="T9?axis?ПРД?РЕГ" localSheetId="9">#REF!</definedName>
    <definedName name="T9?axis?ПРД?РЕГ" localSheetId="10">#REF!</definedName>
    <definedName name="T9?axis?ПРД?РЕГ">#REF!</definedName>
    <definedName name="T9?item_ext?РОСТ" localSheetId="8">#REF!</definedName>
    <definedName name="T9?item_ext?РОСТ" localSheetId="9">#REF!</definedName>
    <definedName name="T9?item_ext?РОСТ" localSheetId="10">#REF!</definedName>
    <definedName name="T9?item_ext?РОСТ">#REF!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TV">#REF!</definedName>
    <definedName name="Tab" localSheetId="8">[123]FES!#REF!</definedName>
    <definedName name="Tab" localSheetId="9">[123]FES!#REF!</definedName>
    <definedName name="Tab" localSheetId="10">[123]FES!#REF!</definedName>
    <definedName name="Tab">[123]FES!#REF!</definedName>
    <definedName name="Table" localSheetId="8">#REF!</definedName>
    <definedName name="Table" localSheetId="9">#REF!</definedName>
    <definedName name="Table" localSheetId="10">#REF!</definedName>
    <definedName name="Table">#REF!</definedName>
    <definedName name="Tables_25_27" localSheetId="8">#REF!</definedName>
    <definedName name="Tables_25_27" localSheetId="9">#REF!</definedName>
    <definedName name="Tables_25_27" localSheetId="10">#REF!</definedName>
    <definedName name="Tables_25_27">#REF!</definedName>
    <definedName name="TANK">[29]Heads!$B$79:$W$81</definedName>
    <definedName name="TARGET">[124]TEHSHEET!$I$42:$I$45</definedName>
    <definedName name="targets">'[18]Служебный лист'!$B$34:$B$47</definedName>
    <definedName name="tarif">[8]Проект!$F$89:$Z$89</definedName>
    <definedName name="tax" localSheetId="8">[24]ДАННЫЕ!#REF!</definedName>
    <definedName name="tax" localSheetId="9">[24]ДАННЫЕ!#REF!</definedName>
    <definedName name="tax" localSheetId="10">[24]ДАННЫЕ!#REF!</definedName>
    <definedName name="tax">[24]ДАННЫЕ!#REF!</definedName>
    <definedName name="TBEGRAB" localSheetId="8">#REF!</definedName>
    <definedName name="TBEGRAB" localSheetId="9">#REF!</definedName>
    <definedName name="TBEGRAB" localSheetId="10">#REF!</definedName>
    <definedName name="TBEGRAB">#REF!</definedName>
    <definedName name="TBEGRPB" localSheetId="8">#REF!</definedName>
    <definedName name="TBEGRPB" localSheetId="9">#REF!</definedName>
    <definedName name="TBEGRPB" localSheetId="10">#REF!</definedName>
    <definedName name="TBEGRPB">#REF!</definedName>
    <definedName name="tblSuppliers">[125]Организации!$A$4:$C$27</definedName>
    <definedName name="tek_formula_yes">#N/A</definedName>
    <definedName name="TEMA_09">[29]Tables!$B$28:$AA$31</definedName>
    <definedName name="TEMP" localSheetId="8">#REF!,#REF!</definedName>
    <definedName name="TEMP" localSheetId="9">#REF!,#REF!</definedName>
    <definedName name="TEMP" localSheetId="10">#REF!,#REF!</definedName>
    <definedName name="TEMP">#REF!,#REF!</definedName>
    <definedName name="TENDRAB" localSheetId="8">#REF!</definedName>
    <definedName name="TENDRAB" localSheetId="9">#REF!</definedName>
    <definedName name="TENDRAB" localSheetId="10">#REF!</definedName>
    <definedName name="TENDRAB">#REF!</definedName>
    <definedName name="TENDROGLFORM2">#REF!</definedName>
    <definedName name="TENDRPB">#REF!</definedName>
    <definedName name="TES">#REF!</definedName>
    <definedName name="TES_DATA">#REF!</definedName>
    <definedName name="TES_LIST">#REF!</definedName>
    <definedName name="TESList">[36]Лист!$A$220</definedName>
    <definedName name="TESQnt">[36]Лист!$B$221</definedName>
    <definedName name="test">#N/A</definedName>
    <definedName name="TEST_DS">[29]Dbase!$AE$6</definedName>
    <definedName name="TEST0" localSheetId="8">#REF!</definedName>
    <definedName name="TEST0" localSheetId="9">#REF!</definedName>
    <definedName name="TEST0" localSheetId="10">#REF!</definedName>
    <definedName name="TEST0">#REF!</definedName>
    <definedName name="TEST1" localSheetId="8">#REF!</definedName>
    <definedName name="TEST1" localSheetId="9">#REF!</definedName>
    <definedName name="TEST1" localSheetId="10">#REF!</definedName>
    <definedName name="TEST1">#REF!</definedName>
    <definedName name="TEST2" localSheetId="8">#REF!,#REF!</definedName>
    <definedName name="TEST2" localSheetId="9">#REF!,#REF!</definedName>
    <definedName name="TEST2" localSheetId="10">#REF!,#REF!</definedName>
    <definedName name="TEST2">#REF!,#REF!</definedName>
    <definedName name="TEST3" localSheetId="8">#REF!</definedName>
    <definedName name="TEST3" localSheetId="9">#REF!</definedName>
    <definedName name="TEST3" localSheetId="10">#REF!</definedName>
    <definedName name="TEST3">#REF!</definedName>
    <definedName name="TEST4">#REF!</definedName>
    <definedName name="TESTHKEY" localSheetId="8">#REF!</definedName>
    <definedName name="TESTHKEY" localSheetId="9">#REF!</definedName>
    <definedName name="TESTHKEY" localSheetId="10">#REF!</definedName>
    <definedName name="TESTHKEY">#REF!</definedName>
    <definedName name="TESTKEYS">#REF!</definedName>
    <definedName name="testt">#REF!</definedName>
    <definedName name="TESTVKEY">#REF!</definedName>
    <definedName name="TextRefCopy133">[126]AJEs!$G$218</definedName>
    <definedName name="TextRefCopy98">'[126]RAS P&amp;L'!$I$299</definedName>
    <definedName name="TextRefCopyRangeCount" hidden="1">247</definedName>
    <definedName name="tfggggggggggggggg">#N/A</definedName>
    <definedName name="tfhgfhvfv">#N/A</definedName>
    <definedName name="tfjhgjk">#N/A</definedName>
    <definedName name="theClose">#N/A</definedName>
    <definedName name="theHide">#N/A</definedName>
    <definedName name="theHide1">#N/A</definedName>
    <definedName name="theShow">#N/A</definedName>
    <definedName name="thh">#REF!</definedName>
    <definedName name="thj">#REF!</definedName>
    <definedName name="thk_x_li_1">'[51]Dati Caricati'!$Z$7:$Z$135</definedName>
    <definedName name="thk_x_li_2">'[51]Dati Caricati'!$Z$139:$Z$357</definedName>
    <definedName name="thk_x_li_3">'[51]Dati Caricati'!$Z$361:$Z$394</definedName>
    <definedName name="thk_x_li_4">'[51]Dati Caricati'!$Z$398:$Z$511</definedName>
    <definedName name="TICO">[29]Dbase!$B$10</definedName>
    <definedName name="time" localSheetId="8">#REF!</definedName>
    <definedName name="time" localSheetId="9">#REF!</definedName>
    <definedName name="time" localSheetId="10">#REF!</definedName>
    <definedName name="time">#REF!</definedName>
    <definedName name="TITAN" localSheetId="8">#REF!</definedName>
    <definedName name="TITAN" localSheetId="9">#REF!</definedName>
    <definedName name="TITAN" localSheetId="10">#REF!</definedName>
    <definedName name="TITAN">#REF!</definedName>
    <definedName name="title">'[127]Огл. Графиков'!$B$2:$B$31</definedName>
    <definedName name="TITLE_CONTACTS_DATA">[88]Титульный!$F$49:$F$50,[88]Титульный!$F$52:$F$53,[88]Титульный!$F$55:$F$56,[88]Титульный!$F$58:$F$61</definedName>
    <definedName name="TITLE_ROWS" localSheetId="8">#REF!</definedName>
    <definedName name="TITLE_ROWS" localSheetId="9">#REF!</definedName>
    <definedName name="TITLE_ROWS" localSheetId="10">#REF!</definedName>
    <definedName name="TITLE_ROWS">#REF!</definedName>
    <definedName name="TitlesSubEntries">'[44]Проводки''02'!$A$3,'[44]Проводки''02'!$A$73,'[44]Проводки''02'!$A$93,'[44]Проводки''02'!$A$117,'[44]Проводки''02'!$A$138,'[44]Проводки''02'!$A$159,'[44]Проводки''02'!$A$179,'[44]Проводки''02'!$A$204,'[44]Проводки''02'!$A$231,'[44]Проводки''02'!$A$251,'[44]Проводки''02'!$A$271,'[44]Проводки''02'!$A$291,'[44]Проводки''02'!$A$310,'[44]Проводки''02'!$A$331,'[44]Проводки''02'!$A$351,'[44]Проводки''02'!$A$370</definedName>
    <definedName name="tlfAprt" localSheetId="8">#REF!</definedName>
    <definedName name="tlfAprt" localSheetId="9">#REF!</definedName>
    <definedName name="tlfAprt" localSheetId="10">#REF!</definedName>
    <definedName name="tlfAprt">#REF!</definedName>
    <definedName name="tlfBank" localSheetId="8">#REF!</definedName>
    <definedName name="tlfBank" localSheetId="9">#REF!</definedName>
    <definedName name="tlfBank" localSheetId="10">#REF!</definedName>
    <definedName name="tlfBank">#REF!</definedName>
    <definedName name="tlfCorp" localSheetId="8">#REF!</definedName>
    <definedName name="tlfCorp" localSheetId="9">#REF!</definedName>
    <definedName name="tlfCorp" localSheetId="10">#REF!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1REBUILDOPTION">1</definedName>
    <definedName name="TOT_1_2">'[51]Dati Caricati'!$P$139:$P$357</definedName>
    <definedName name="TOT_2_1">'[51]Dati Caricati'!$Q$7:$Q$135</definedName>
    <definedName name="TOT_2_2">'[51]Dati Caricati'!$Q$139:$Q$357</definedName>
    <definedName name="TOT_2_3">'[51]Dati Caricati'!$Q$361:$Q$394</definedName>
    <definedName name="TOT_2_4">'[51]Dati Caricati'!$Q$398:$Q$511</definedName>
    <definedName name="TOT_3_1">'[51]Dati Caricati'!$R$7:$R$135</definedName>
    <definedName name="TOT_3_2">'[51]Dati Caricati'!$R$139:$R$357</definedName>
    <definedName name="TOT_3_3">'[51]Dati Caricati'!$R$361:$R$394</definedName>
    <definedName name="TOT_3_4">'[51]Dati Caricati'!$R$398:$R$511</definedName>
    <definedName name="TOT_4_1">'[51]Dati Caricati'!$S$7:$S$135</definedName>
    <definedName name="TOT_4_2">'[51]Dati Caricati'!$S$139:$S$357</definedName>
    <definedName name="TOT_4_3">'[51]Dati Caricati'!$S$361:$S$394</definedName>
    <definedName name="TOT_4_4">'[51]Dati Caricati'!$S$398:$S$511</definedName>
    <definedName name="TOTAL" localSheetId="8">P1_TOTAL,P2_TOTAL,P3_TOTAL,P4_TOTAL,P5_TOTAL</definedName>
    <definedName name="TOTAL" localSheetId="9">P1_TOTAL,P2_TOTAL,P3_TOTAL,P4_TOTAL,P5_TOTAL</definedName>
    <definedName name="TOTAL" localSheetId="10">P1_TOTAL,P2_TOTAL,P3_TOTAL,P4_TOTAL,P5_TOTAL</definedName>
    <definedName name="TOTAL">P1_TOTAL,P2_TOTAL,P3_TOTAL,P4_TOTAL,P5_TOTAL</definedName>
    <definedName name="Total_Interest">#REF!</definedName>
    <definedName name="Total_Pay">#REF!</definedName>
    <definedName name="Total_Payment">Scheduled_Payment+Extra_Payment</definedName>
    <definedName name="TOWE">[29]Heads!$B$35:$W$37</definedName>
    <definedName name="TP2.1_Protect">'[96]P2.1'!$F$28:$G$37,'[96]P2.1'!$F$40:$G$43,'[96]P2.1'!$F$7:$G$26</definedName>
    <definedName name="TP2_1_Data">'[99]P2.1'!$F$7:$J$26,'[99]P2.1'!$H$27:$J$44,'[99]P2.1'!$F$40:$G$43,'[99]P2.1'!$F$28:$G$37</definedName>
    <definedName name="TP2_2_Data">'[99]P2.2'!$H$7:$J$51,'[99]P2.2'!$F$7:$G$47</definedName>
    <definedName name="TPER_Data">[99]перекрестка!$F$13:$G$24,[99]перекрестка!$H$20:$H$24,[99]перекрестка!$H$14:$H$18,[99]перекрестка!$J$13:$J$24,[99]перекрестка!$K$20:$K$24,[99]перекрестка!$K$14:$K$18,[99]перекрестка!$J$26:$K$30,[99]перекрестка!$N$13:$N$24,[99]перекрестка!$F$26:$H$30,[99]перекрестка!$F$32:$H$36,[99]перекрестка!$J$32:$K$36,[99]перекрестка!$N$32:$N$36,[99]перекрестка!$N$26:$N$30,[99]перекрестка!$F$38:$H$42,[99]перекрестка!$J$38:$K$42,[99]перекрестка!$N$38:$N$42,[99]перекрестка!$F$44:$H$48,[99]перекрестка!$J$44:$K$48,[99]перекрестка!$N$44:$N$48</definedName>
    <definedName name="tplj" localSheetId="8">#REF!</definedName>
    <definedName name="tplj" localSheetId="9">#REF!</definedName>
    <definedName name="tplj" localSheetId="10">#REF!</definedName>
    <definedName name="tplj">#REF!</definedName>
    <definedName name="TPLRP" localSheetId="8">#REF!</definedName>
    <definedName name="TPLRP" localSheetId="9">#REF!</definedName>
    <definedName name="TPLRP" localSheetId="10">#REF!</definedName>
    <definedName name="TPLRP">#REF!</definedName>
    <definedName name="TRADE2" localSheetId="8">#REF!</definedName>
    <definedName name="TRADE2" localSheetId="9">#REF!</definedName>
    <definedName name="TRADE2" localSheetId="10">#REF!</definedName>
    <definedName name="TRADE2">#REF!</definedName>
    <definedName name="TRAILER_TOP">26</definedName>
    <definedName name="TRAILER_TOP_1">#N/A</definedName>
    <definedName name="TRANSFORMER" localSheetId="8">'[67]NEW-PANEL'!#REF!</definedName>
    <definedName name="TRANSFORMER" localSheetId="9">'[67]NEW-PANEL'!#REF!</definedName>
    <definedName name="TRANSFORMER" localSheetId="10">'[67]NEW-PANEL'!#REF!</definedName>
    <definedName name="TRANSFORMER">'[67]NEW-PANEL'!#REF!</definedName>
    <definedName name="TRAY">[29]Heads!$B$39:$W$41</definedName>
    <definedName name="trffffffffffffffffffffff">#N/A</definedName>
    <definedName name="trfgffffffffffff">#N/A</definedName>
    <definedName name="trfgffffffffffffffffff" localSheetId="8" hidden="1">{#N/A,#N/A,TRUE,"Лист1";#N/A,#N/A,TRUE,"Лист2";#N/A,#N/A,TRUE,"Лист3"}</definedName>
    <definedName name="trfgffffffffffffffffff" localSheetId="9" hidden="1">{#N/A,#N/A,TRUE,"Лист1";#N/A,#N/A,TRUE,"Лист2";#N/A,#N/A,TRUE,"Лист3"}</definedName>
    <definedName name="trfgffffffffffffffffff" localSheetId="10"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8" hidden="1">{#N/A,#N/A,TRUE,"Лист1";#N/A,#N/A,TRUE,"Лист2";#N/A,#N/A,TRUE,"Лист3"}</definedName>
    <definedName name="trttttttttttttttttttt" localSheetId="9" hidden="1">{#N/A,#N/A,TRUE,"Лист1";#N/A,#N/A,TRUE,"Лист2";#N/A,#N/A,TRUE,"Лист3"}</definedName>
    <definedName name="trttttttttttttttttttt" localSheetId="10" hidden="1">{#N/A,#N/A,TRUE,"Лист1";#N/A,#N/A,TRUE,"Лист2";#N/A,#N/A,TRUE,"Лист3"}</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TLB1">#REF!</definedName>
    <definedName name="TTLB2" localSheetId="8">#REF!</definedName>
    <definedName name="TTLB2" localSheetId="9">#REF!</definedName>
    <definedName name="TTLB2" localSheetId="10">#REF!</definedName>
    <definedName name="TTLB2">#REF!</definedName>
    <definedName name="TTLB3" localSheetId="8">#REF!</definedName>
    <definedName name="TTLB3" localSheetId="9">#REF!</definedName>
    <definedName name="TTLB3" localSheetId="10">#REF!</definedName>
    <definedName name="TTLB3">#REF!</definedName>
    <definedName name="ttt">#REF!</definedName>
    <definedName name="TUL">'[39]Курсы валют ЦБ'!#REF!</definedName>
    <definedName name="TUList">[36]Лист!$A$210</definedName>
    <definedName name="TUQnt">[36]Лист!$B$211</definedName>
    <definedName name="TURN_CELLS" localSheetId="8">#REF!</definedName>
    <definedName name="TURN_CELLS" localSheetId="9">#REF!</definedName>
    <definedName name="TURN_CELLS" localSheetId="10">#REF!</definedName>
    <definedName name="TURN_CELLS">#REF!</definedName>
    <definedName name="ty">[2]FES!#REF!</definedName>
    <definedName name="TYPE">[29]Tables!$AD$2:$AE$20</definedName>
    <definedName name="tyrctddfg">#N/A</definedName>
    <definedName name="tyrttttttttttttt">#N/A</definedName>
    <definedName name="TYT" localSheetId="8">BlankMacro1</definedName>
    <definedName name="TYT" localSheetId="9">BlankMacro1</definedName>
    <definedName name="TYT" localSheetId="10">BlankMacro1</definedName>
    <definedName name="TYT">BlankMacro1</definedName>
    <definedName name="u">'[56]Предлагаемая новая форма СТРС'!$C$23</definedName>
    <definedName name="ue_List11_165" localSheetId="8">#REF!</definedName>
    <definedName name="ue_List11_165" localSheetId="9">#REF!</definedName>
    <definedName name="ue_List11_165" localSheetId="10">#REF!</definedName>
    <definedName name="ue_List11_165">#REF!</definedName>
    <definedName name="ue_List11_166" localSheetId="8">#REF!</definedName>
    <definedName name="ue_List11_166" localSheetId="9">#REF!</definedName>
    <definedName name="ue_List11_166" localSheetId="10">#REF!</definedName>
    <definedName name="ue_List11_166">#REF!</definedName>
    <definedName name="ue_List11_167" localSheetId="8">#REF!</definedName>
    <definedName name="ue_List11_167" localSheetId="9">#REF!</definedName>
    <definedName name="ue_List11_167" localSheetId="10">#REF!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g100.1">[24]ДАННЫЕ!#REF!</definedName>
    <definedName name="uhhhhhhhhhhhhhhhhh">#N/A</definedName>
    <definedName name="uhhjhjg">#N/A</definedName>
    <definedName name="uhjhhhhhhhhhhhhh" localSheetId="8" hidden="1">{#N/A,#N/A,TRUE,"Лист1";#N/A,#N/A,TRUE,"Лист2";#N/A,#N/A,TRUE,"Лист3"}</definedName>
    <definedName name="uhjhhhhhhhhhhhhh" localSheetId="9" hidden="1">{#N/A,#N/A,TRUE,"Лист1";#N/A,#N/A,TRUE,"Лист2";#N/A,#N/A,TRUE,"Лист3"}</definedName>
    <definedName name="uhjhhhhhhhhhhhhh" localSheetId="10" hidden="1">{#N/A,#N/A,TRUE,"Лист1";#N/A,#N/A,TRUE,"Лист2";#N/A,#N/A,TRUE,"Лист3"}</definedName>
    <definedName name="uhjhhhhhhhhhhhhh" hidden="1">{#N/A,#N/A,TRUE,"Лист1";#N/A,#N/A,TRUE,"Лист2";#N/A,#N/A,TRUE,"Лист3"}</definedName>
    <definedName name="uhuyguftyf">#N/A</definedName>
    <definedName name="uiyuyuy" localSheetId="8" hidden="1">{#N/A,#N/A,TRUE,"Лист1";#N/A,#N/A,TRUE,"Лист2";#N/A,#N/A,TRUE,"Лист3"}</definedName>
    <definedName name="uiyuyuy" localSheetId="9" hidden="1">{#N/A,#N/A,TRUE,"Лист1";#N/A,#N/A,TRUE,"Лист2";#N/A,#N/A,TRUE,"Лист3"}</definedName>
    <definedName name="uiyuyuy" localSheetId="10" hidden="1">{#N/A,#N/A,TRUE,"Лист1";#N/A,#N/A,TRUE,"Лист2";#N/A,#N/A,TRUE,"Лист3"}</definedName>
    <definedName name="uiyuyuy" hidden="1">{#N/A,#N/A,TRUE,"Лист1";#N/A,#N/A,TRUE,"Лист2";#N/A,#N/A,TRUE,"Лист3"}</definedName>
    <definedName name="ujyhjggggggggggggggggggggg">#N/A</definedName>
    <definedName name="uka">#N/A</definedName>
    <definedName name="UKG">'[39]Курсы валют ЦБ'!#REF!</definedName>
    <definedName name="ULRI">[29]Dbase!$AB$27</definedName>
    <definedName name="unal">[128]Adj2002!$A$2:$IV$2,[128]Adj2002!$A$65:$IV$65,[128]Adj2002!$A$120:$IV$121,[128]Adj2002!$A$132:$IV$133,[128]Adj2002!$A$178:$IV$178,[128]Adj2002!$A$186:$IV$186,[128]Adj2002!$A$203:$IV$203,[128]Adj2002!$A$211:$IV$211,[128]Adj2002!$A$242:$IV$242,[128]Adj2002!$A$263:$IV$263,[128]Adj2002!$A$294:$IV$294,[128]Adj2002!$A$308:$IV$308,[128]Adj2002!$A$312:$IV$312,[128]Adj2002!$A$322:$IV$323</definedName>
    <definedName name="unhjjjjjjjjjjjjjjjj">#N/A</definedName>
    <definedName name="UNIT">'[29]Page 2'!$AP$28</definedName>
    <definedName name="UNIT_CODE" localSheetId="8">#REF!</definedName>
    <definedName name="UNIT_CODE" localSheetId="9">#REF!</definedName>
    <definedName name="UNIT_CODE" localSheetId="10">#REF!</definedName>
    <definedName name="UNIT_CODE">#REF!</definedName>
    <definedName name="UNIT_SUM_LABEL">[83]Параметры!$B$30</definedName>
    <definedName name="UNIT_TYPE" localSheetId="8">#REF!</definedName>
    <definedName name="UNIT_TYPE" localSheetId="9">#REF!</definedName>
    <definedName name="UNIT_TYPE" localSheetId="10">#REF!</definedName>
    <definedName name="UNIT_TYPE">#REF!</definedName>
    <definedName name="unitt" localSheetId="8">BlankMacro1</definedName>
    <definedName name="unitt" localSheetId="9">BlankMacro1</definedName>
    <definedName name="unitt" localSheetId="10">BlankMacro1</definedName>
    <definedName name="unitt">BlankMacro1</definedName>
    <definedName name="upr">#N/A</definedName>
    <definedName name="us">#REF!</definedName>
    <definedName name="usd">[57]Сводка!$C$33</definedName>
    <definedName name="USD_SPN">[39]СЭЛТ!#REF!</definedName>
    <definedName name="USD_SPN_A">[39]СЭЛТ!#REF!</definedName>
    <definedName name="USD_SPN_B">[39]СЭЛТ!#REF!</definedName>
    <definedName name="USD_SPN_D">[39]СЭЛТ!#REF!</definedName>
    <definedName name="USD_SPN_T">[39]СЭЛТ!#REF!</definedName>
    <definedName name="USD_SPN_V">[39]СЭЛТ!#REF!</definedName>
    <definedName name="USD_SPT">[39]СЭЛТ!#REF!</definedName>
    <definedName name="USD_SPT_A">[39]СЭЛТ!#REF!</definedName>
    <definedName name="USD_SPT_B">[39]СЭЛТ!#REF!</definedName>
    <definedName name="USD_SPT_D">[39]СЭЛТ!#REF!</definedName>
    <definedName name="USD_SPT_T">[39]СЭЛТ!#REF!</definedName>
    <definedName name="USD_SPT_V">[39]СЭЛТ!#REF!</definedName>
    <definedName name="USD_TOD_A">[39]СЭЛТ!#REF!</definedName>
    <definedName name="USD_TOD_B">[39]СЭЛТ!#REF!</definedName>
    <definedName name="USD_TOD_D">[39]СЭЛТ!#REF!</definedName>
    <definedName name="USD_TOD_T">[39]СЭЛТ!#REF!</definedName>
    <definedName name="USD_TOD_V">[39]СЭЛТ!#REF!</definedName>
    <definedName name="USD_TOM">[39]СЭЛТ!#REF!</definedName>
    <definedName name="USD_TOM_A">[39]СЭЛТ!#REF!</definedName>
    <definedName name="USD_TOM_B">[39]СЭЛТ!#REF!</definedName>
    <definedName name="USD_TOM_D">[39]СЭЛТ!#REF!</definedName>
    <definedName name="USD_TOM_T">[39]СЭЛТ!#REF!</definedName>
    <definedName name="USD_TOM_V">[39]СЭЛТ!#REF!</definedName>
    <definedName name="USDRUS">#REF!</definedName>
    <definedName name="USE" localSheetId="8">#REF!</definedName>
    <definedName name="USE" localSheetId="9">#REF!</definedName>
    <definedName name="USE" localSheetId="10">#REF!</definedName>
    <definedName name="USE">#REF!</definedName>
    <definedName name="USED" localSheetId="8">#REF!</definedName>
    <definedName name="USED" localSheetId="9">#REF!</definedName>
    <definedName name="USED" localSheetId="10">#REF!</definedName>
    <definedName name="USED">#REF!</definedName>
    <definedName name="UserName">[8]Опции!$B$19</definedName>
    <definedName name="ut" localSheetId="8">BlankMacro1</definedName>
    <definedName name="ut" localSheetId="9">BlankMacro1</definedName>
    <definedName name="ut" localSheetId="10">BlankMacro1</definedName>
    <definedName name="ut">BlankMacro1</definedName>
    <definedName name="uu">#REF!</definedName>
    <definedName name="ůůů" localSheetId="8">#N/A</definedName>
    <definedName name="ůůů" localSheetId="9">#N/A</definedName>
    <definedName name="ůůů" localSheetId="10">#N/A</definedName>
    <definedName name="ůůů">#N/A</definedName>
    <definedName name="uuuuuuuuuuuuuuuuu">#N/A</definedName>
    <definedName name="uyttydfddfsdf">#N/A</definedName>
    <definedName name="uytytr" localSheetId="8" hidden="1">{#N/A,#N/A,TRUE,"Лист1";#N/A,#N/A,TRUE,"Лист2";#N/A,#N/A,TRUE,"Лист3"}</definedName>
    <definedName name="uytytr" localSheetId="9" hidden="1">{#N/A,#N/A,TRUE,"Лист1";#N/A,#N/A,TRUE,"Лист2";#N/A,#N/A,TRUE,"Лист3"}</definedName>
    <definedName name="uytytr" localSheetId="10"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8" hidden="1">{#N/A,#N/A,TRUE,"Лист1";#N/A,#N/A,TRUE,"Лист2";#N/A,#N/A,TRUE,"Лист3"}</definedName>
    <definedName name="uyuiyuttyt" localSheetId="9" hidden="1">{#N/A,#N/A,TRUE,"Лист1";#N/A,#N/A,TRUE,"Лист2";#N/A,#N/A,TRUE,"Лист3"}</definedName>
    <definedName name="uyuiyuttyt" localSheetId="10" hidden="1">{#N/A,#N/A,TRUE,"Лист1";#N/A,#N/A,TRUE,"Лист2";#N/A,#N/A,TRUE,"Лист3"}</definedName>
    <definedName name="uyuiyuttyt" hidden="1">{#N/A,#N/A,TRUE,"Лист1";#N/A,#N/A,TRUE,"Лист2";#N/A,#N/A,TRUE,"Лист3"}</definedName>
    <definedName name="uyuytuyfgh">#N/A</definedName>
    <definedName name="uyyuttr" localSheetId="8" hidden="1">{#N/A,#N/A,TRUE,"Лист1";#N/A,#N/A,TRUE,"Лист2";#N/A,#N/A,TRUE,"Лист3"}</definedName>
    <definedName name="uyyuttr" localSheetId="9" hidden="1">{#N/A,#N/A,TRUE,"Лист1";#N/A,#N/A,TRUE,"Лист2";#N/A,#N/A,TRUE,"Лист3"}</definedName>
    <definedName name="uyyuttr" localSheetId="10" hidden="1">{#N/A,#N/A,TRUE,"Лист1";#N/A,#N/A,TRUE,"Лист2";#N/A,#N/A,TRUE,"Лист3"}</definedName>
    <definedName name="uyyuttr" hidden="1">{#N/A,#N/A,TRUE,"Лист1";#N/A,#N/A,TRUE,"Лист2";#N/A,#N/A,TRUE,"Лист3"}</definedName>
    <definedName name="v">#N/A</definedName>
    <definedName name="Values_Entered">IF(Loan_Amount*Interest_Rate*Loan_Years*Loan_Start&gt;0,1,0)</definedName>
    <definedName name="VARIINST">#REF!</definedName>
    <definedName name="VARIPURC" localSheetId="8">#REF!</definedName>
    <definedName name="VARIPURC" localSheetId="9">#REF!</definedName>
    <definedName name="VARIPURC" localSheetId="10">#REF!</definedName>
    <definedName name="VARIPURC">#REF!</definedName>
    <definedName name="vasea">#REF!</definedName>
    <definedName name="VAT">[8]Проект!$B$660</definedName>
    <definedName name="VAT_OnAssets">[8]Проект!#REF!</definedName>
    <definedName name="VAT_Period">[8]Проект!$B$661</definedName>
    <definedName name="VAT_Repay">[8]Проект!$B$662</definedName>
    <definedName name="vbcvfgdfdsa">#N/A</definedName>
    <definedName name="vbfffffffffffffff">#N/A</definedName>
    <definedName name="vbgffdds">#N/A</definedName>
    <definedName name="vbh">#N/A</definedName>
    <definedName name="vbvvcxxxxxxxxxxxx">#N/A</definedName>
    <definedName name="VC">#REF!</definedName>
    <definedName name="vc_mat">[129]fin_main!$A$1200:$A$1227,[129]fin_main!$A$1279:$A$1308</definedName>
    <definedName name="vccfddfsd">#N/A</definedName>
    <definedName name="vcfdfs" localSheetId="8" hidden="1">{#N/A,#N/A,TRUE,"Лист1";#N/A,#N/A,TRUE,"Лист2";#N/A,#N/A,TRUE,"Лист3"}</definedName>
    <definedName name="vcfdfs" localSheetId="9" hidden="1">{#N/A,#N/A,TRUE,"Лист1";#N/A,#N/A,TRUE,"Лист2";#N/A,#N/A,TRUE,"Лист3"}</definedName>
    <definedName name="vcfdfs" localSheetId="10" hidden="1">{#N/A,#N/A,TRUE,"Лист1";#N/A,#N/A,TRUE,"Лист2";#N/A,#N/A,TRUE,"Лист3"}</definedName>
    <definedName name="vcfdfs" hidden="1">{#N/A,#N/A,TRUE,"Лист1";#N/A,#N/A,TRUE,"Лист2";#N/A,#N/A,TRUE,"Лист3"}</definedName>
    <definedName name="vcfffffffffffffff">#N/A</definedName>
    <definedName name="vcffffffffffffffff">#N/A</definedName>
    <definedName name="vcfffffffffffffffffff">#N/A</definedName>
    <definedName name="vcffffffffffffffffffff">#N/A</definedName>
    <definedName name="vcfhg" localSheetId="8" hidden="1">{#N/A,#N/A,TRUE,"Лист1";#N/A,#N/A,TRUE,"Лист2";#N/A,#N/A,TRUE,"Лист3"}</definedName>
    <definedName name="vcfhg" localSheetId="9" hidden="1">{#N/A,#N/A,TRUE,"Лист1";#N/A,#N/A,TRUE,"Лист2";#N/A,#N/A,TRUE,"Лист3"}</definedName>
    <definedName name="vcfhg" localSheetId="10" hidden="1">{#N/A,#N/A,TRUE,"Лист1";#N/A,#N/A,TRUE,"Лист2";#N/A,#N/A,TRUE,"Лист3"}</definedName>
    <definedName name="vcfhg" hidden="1">{#N/A,#N/A,TRUE,"Лист1";#N/A,#N/A,TRUE,"Лист2";#N/A,#N/A,TRUE,"Лист3"}</definedName>
    <definedName name="vcfssssssssssssssssssss" localSheetId="8" hidden="1">{#N/A,#N/A,TRUE,"Лист1";#N/A,#N/A,TRUE,"Лист2";#N/A,#N/A,TRUE,"Лист3"}</definedName>
    <definedName name="vcfssssssssssssssssssss" localSheetId="9" hidden="1">{#N/A,#N/A,TRUE,"Лист1";#N/A,#N/A,TRUE,"Лист2";#N/A,#N/A,TRUE,"Лист3"}</definedName>
    <definedName name="vcfssssssssssssssssssss" localSheetId="10" hidden="1">{#N/A,#N/A,TRUE,"Лист1";#N/A,#N/A,TRUE,"Лист2";#N/A,#N/A,TRUE,"Лист3"}</definedName>
    <definedName name="vcfssssssssssssssssssss" hidden="1">{#N/A,#N/A,TRUE,"Лист1";#N/A,#N/A,TRUE,"Лист2";#N/A,#N/A,TRUE,"Лист3"}</definedName>
    <definedName name="vdfffffffffffffffffff">#N/A</definedName>
    <definedName name="VDOC" localSheetId="8">#REF!</definedName>
    <definedName name="VDOC" localSheetId="9">#REF!</definedName>
    <definedName name="VDOC" localSheetId="10">#REF!</definedName>
    <definedName name="VDOC">#REF!</definedName>
    <definedName name="Ver_BuildDate">[8]Опции!$B$7</definedName>
    <definedName name="Ver_ChangeDate">[8]Опции!$B$6</definedName>
    <definedName name="version">[88]Инструкция!$B$3</definedName>
    <definedName name="VESS">[29]Heads!$B$51:$W$53</definedName>
    <definedName name="vffffffffffffffffffff">#N/A</definedName>
    <definedName name="vfgfffffffffffffffff">#N/A</definedName>
    <definedName name="vghfgddfsdaas">#N/A</definedName>
    <definedName name="vid_all1">#N/A</definedName>
    <definedName name="vid_all2">#N/A</definedName>
    <definedName name="videl_list">#N/A</definedName>
    <definedName name="vn" localSheetId="8" hidden="1">{#N/A,#N/A,TRUE,"Лист1";#N/A,#N/A,TRUE,"Лист2";#N/A,#N/A,TRUE,"Лист3"}</definedName>
    <definedName name="vn" localSheetId="9" hidden="1">{#N/A,#N/A,TRUE,"Лист1";#N/A,#N/A,TRUE,"Лист2";#N/A,#N/A,TRUE,"Лист3"}</definedName>
    <definedName name="vn" localSheetId="10" hidden="1">{#N/A,#N/A,TRUE,"Лист1";#N/A,#N/A,TRUE,"Лист2";#N/A,#N/A,TRUE,"Лист3"}</definedName>
    <definedName name="vn" hidden="1">{#N/A,#N/A,TRUE,"Лист1";#N/A,#N/A,TRUE,"Лист2";#N/A,#N/A,TRUE,"Лист3"}</definedName>
    <definedName name="VV">#N/A</definedName>
    <definedName name="vvbnbv">#N/A</definedName>
    <definedName name="vvvffffffffffffffffff">#N/A</definedName>
    <definedName name="vvvv" hidden="1">[94]УПХ!$A$14:$A$18,[94]УПХ!#REF!,[94]УПХ!#REF!,[94]УПХ!#REF!,[94]УПХ!#REF!,[94]УПХ!#REF!,[94]УПХ!#REF!,[94]УПХ!#REF!</definedName>
    <definedName name="W">#N/A</definedName>
    <definedName name="waddddddddddddddddddd" localSheetId="8" hidden="1">{#N/A,#N/A,TRUE,"Лист1";#N/A,#N/A,TRUE,"Лист2";#N/A,#N/A,TRUE,"Лист3"}</definedName>
    <definedName name="waddddddddddddddddddd" localSheetId="9" hidden="1">{#N/A,#N/A,TRUE,"Лист1";#N/A,#N/A,TRUE,"Лист2";#N/A,#N/A,TRUE,"Лист3"}</definedName>
    <definedName name="waddddddddddddddddddd" localSheetId="10" hidden="1">{#N/A,#N/A,TRUE,"Лист1";#N/A,#N/A,TRUE,"Лист2";#N/A,#N/A,TRUE,"Лист3"}</definedName>
    <definedName name="waddddddddddddddddddd" hidden="1">{#N/A,#N/A,TRUE,"Лист1";#N/A,#N/A,TRUE,"Лист2";#N/A,#N/A,TRUE,"Лист3"}</definedName>
    <definedName name="water">[33]ДАННЫЕ!$C$8</definedName>
    <definedName name="water_1" localSheetId="8">[24]ДАННЫЕ!#REF!</definedName>
    <definedName name="water_1" localSheetId="9">[24]ДАННЫЕ!#REF!</definedName>
    <definedName name="water_1" localSheetId="10">[24]ДАННЫЕ!#REF!</definedName>
    <definedName name="water_1">[24]ДАННЫЕ!#REF!</definedName>
    <definedName name="waterway" localSheetId="8">#REF!</definedName>
    <definedName name="waterway" localSheetId="9">#REF!</definedName>
    <definedName name="waterway" localSheetId="10">#REF!</definedName>
    <definedName name="waterway">#REF!</definedName>
    <definedName name="wdsfdsssssssssssssssssss">#N/A</definedName>
    <definedName name="we" localSheetId="8">#N/A</definedName>
    <definedName name="we" localSheetId="9">#N/A</definedName>
    <definedName name="we" localSheetId="10">#N/A</definedName>
    <definedName name="we">#N/A</definedName>
    <definedName name="wer">#N/A</definedName>
    <definedName name="werrytruy">#N/A</definedName>
    <definedName name="wertryt">#N/A</definedName>
    <definedName name="wesddddddddddddddddd" localSheetId="8" hidden="1">{#N/A,#N/A,TRUE,"Лист1";#N/A,#N/A,TRUE,"Лист2";#N/A,#N/A,TRUE,"Лист3"}</definedName>
    <definedName name="wesddddddddddddddddd" localSheetId="9" hidden="1">{#N/A,#N/A,TRUE,"Лист1";#N/A,#N/A,TRUE,"Лист2";#N/A,#N/A,TRUE,"Лист3"}</definedName>
    <definedName name="wesddddddddddddddddd" localSheetId="10" hidden="1">{#N/A,#N/A,TRUE,"Лист1";#N/A,#N/A,TRUE,"Лист2";#N/A,#N/A,TRUE,"Лист3"}</definedName>
    <definedName name="wesddddddddddddddddd" hidden="1">{#N/A,#N/A,TRUE,"Лист1";#N/A,#N/A,TRUE,"Лист2";#N/A,#N/A,TRUE,"Лист3"}</definedName>
    <definedName name="wetrtyruy">#N/A</definedName>
    <definedName name="WIRE1">5</definedName>
    <definedName name="wrk_f21">#REF!</definedName>
    <definedName name="wrk_f22">#REF!</definedName>
    <definedName name="wrk_f23">#REF!</definedName>
    <definedName name="wrk_f24">#REF!</definedName>
    <definedName name="wrk_f24_k">#REF!</definedName>
    <definedName name="wrn.1." localSheetId="8" hidden="1">{"konoplin - Личное представление",#N/A,TRUE,"ФинПлан_1кв";"konoplin - Личное представление",#N/A,TRUE,"ФинПлан_2кв"}</definedName>
    <definedName name="wrn.1." localSheetId="9" hidden="1">{"konoplin - Личное представление",#N/A,TRUE,"ФинПлан_1кв";"konoplin - Личное представление",#N/A,TRUE,"ФинПлан_2кв"}</definedName>
    <definedName name="wrn.1." localSheetId="10"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1" hidden="1">{"konoplin - Личное представление",#N/A,TRUE,"ФинПлан_1кв";"konoplin - Личное представление",#N/A,TRUE,"ФинПлан_2кв"}</definedName>
    <definedName name="wrn.1._2" hidden="1">{"konoplin - Личное представление",#N/A,TRUE,"ФинПлан_1кв";"konoplin - Личное представление",#N/A,TRUE,"ФинПлан_2кв"}</definedName>
    <definedName name="wrn.1._3" hidden="1">{"konoplin - Личное представление",#N/A,TRUE,"ФинПлан_1кв";"konoplin - Личное представление",#N/A,TRUE,"ФинПлан_2кв"}</definedName>
    <definedName name="wrn.1._4" hidden="1">{"konoplin - Личное представление",#N/A,TRUE,"ФинПлан_1кв";"konoplin - Личное представление",#N/A,TRUE,"ФинПлан_2кв"}</definedName>
    <definedName name="wrn.1._5" hidden="1">{"konoplin - Личное представление",#N/A,TRUE,"ФинПлан_1кв";"konoplin - Личное представление",#N/A,TRUE,"ФинПлан_2кв"}</definedName>
    <definedName name="wrn.2." localSheetId="8" hidden="1">{"konoplin - Личное представление",#N/A,TRUE,"ФинПлан_1кв";"konoplin - Личное представление",#N/A,TRUE,"ФинПлан_2кв"}</definedName>
    <definedName name="wrn.2." localSheetId="9" hidden="1">{"konoplin - Личное представление",#N/A,TRUE,"ФинПлан_1кв";"konoplin - Личное представление",#N/A,TRUE,"ФинПлан_2кв"}</definedName>
    <definedName name="wrn.2." localSheetId="10" hidden="1">{"konoplin - Личное представление",#N/A,TRUE,"ФинПлан_1кв";"konoplin - Личное представление",#N/A,TRUE,"ФинПлан_2кв"}</definedName>
    <definedName name="wrn.2." hidden="1">{"konoplin - Личное представление",#N/A,TRUE,"ФинПлан_1кв";"konoplin - Личное представление",#N/A,TRUE,"ФинПлан_2кв"}</definedName>
    <definedName name="wrn.Сравнение._.с._.отраслями." localSheetId="8" hidden="1">{#N/A,#N/A,TRUE,"Лист1";#N/A,#N/A,TRUE,"Лист2";#N/A,#N/A,TRUE,"Лист3"}</definedName>
    <definedName name="wrn.Сравнение._.с._.отраслями." localSheetId="9" hidden="1">{#N/A,#N/A,TRUE,"Лист1";#N/A,#N/A,TRUE,"Лист2";#N/A,#N/A,TRUE,"Лист3"}</definedName>
    <definedName name="wrn.Сравнение._.с._.отраслями." localSheetId="10" hidden="1">{#N/A,#N/A,TRUE,"Лист1";#N/A,#N/A,TRUE,"Лист2";#N/A,#N/A,TRUE,"Лист3"}</definedName>
    <definedName name="wrn.Сравнение._.с._.отраслями." hidden="1">{#N/A,#N/A,TRUE,"Лист1";#N/A,#N/A,TRUE,"Лист2";#N/A,#N/A,TRUE,"Лист3"}</definedName>
    <definedName name="wrn.Сравнение._.с._.отраслями._1" hidden="1">{#N/A,#N/A,TRUE,"Лист1";#N/A,#N/A,TRUE,"Лист2";#N/A,#N/A,TRUE,"Лист3"}</definedName>
    <definedName name="wrn.Сравнение._.с._.отраслями._2" hidden="1">{#N/A,#N/A,TRUE,"Лист1";#N/A,#N/A,TRUE,"Лист2";#N/A,#N/A,TRUE,"Лист3"}</definedName>
    <definedName name="wrn.Сравнение._.с._.отраслями._3" hidden="1">{#N/A,#N/A,TRUE,"Лист1";#N/A,#N/A,TRUE,"Лист2";#N/A,#N/A,TRUE,"Лист3"}</definedName>
    <definedName name="wrn.Сравнение._.с._.отраслями._4" hidden="1">{#N/A,#N/A,TRUE,"Лист1";#N/A,#N/A,TRUE,"Лист2";#N/A,#N/A,TRUE,"Лист3"}</definedName>
    <definedName name="wrn.Сравнение._.с._.отраслями._5" hidden="1">{#N/A,#N/A,TRUE,"Лист1";#N/A,#N/A,TRUE,"Лист2";#N/A,#N/A,TRUE,"Лист3"}</definedName>
    <definedName name="WT">#N/A</definedName>
    <definedName name="WW">#N/A</definedName>
    <definedName name="www">#N/A</definedName>
    <definedName name="X">#REF!</definedName>
    <definedName name="xcbvbnbm">#N/A</definedName>
    <definedName name="xcfdfdfffffffffffff">#N/A</definedName>
    <definedName name="xd">#REF!</definedName>
    <definedName name="xdgfg">#N/A</definedName>
    <definedName name="xdsfds">#N/A</definedName>
    <definedName name="XFD">#REF!</definedName>
    <definedName name="XFD1048600">#REF!</definedName>
    <definedName name="XFD1048800">#REF!</definedName>
    <definedName name="XFD1049000">#REF!</definedName>
    <definedName name="XFD1050000">#REF!</definedName>
    <definedName name="XFD1090000">#REF!</definedName>
    <definedName name="XFD1910000">#REF!</definedName>
    <definedName name="XFD1990397">#REF!</definedName>
    <definedName name="XFD2010000">#REF!</definedName>
    <definedName name="XFD5990397">#REF!</definedName>
    <definedName name="XFD9990397">#REF!</definedName>
    <definedName name="XLRPARAMS_Kat" hidden="1">[130]XLR_NoRangeSheet!$AH$6</definedName>
    <definedName name="xsrtj">#N/A</definedName>
    <definedName name="xvcbvcbn">#N/A</definedName>
    <definedName name="xvccvcbn">#N/A</definedName>
    <definedName name="xx" localSheetId="8">#REF!</definedName>
    <definedName name="xx" localSheetId="9">#REF!</definedName>
    <definedName name="xx" localSheetId="10">#REF!</definedName>
    <definedName name="xx">#REF!</definedName>
    <definedName name="xzxsassssssssssssssss">#N/A</definedName>
    <definedName name="Y" localSheetId="8">BlankMacro1</definedName>
    <definedName name="Y" localSheetId="9">BlankMacro1</definedName>
    <definedName name="Y" localSheetId="10">BlankMacro1</definedName>
    <definedName name="Y">BlankMacro1</definedName>
    <definedName name="YEAR" localSheetId="8">#REF!</definedName>
    <definedName name="YEAR" localSheetId="9">#REF!</definedName>
    <definedName name="YEAR" localSheetId="10">#REF!</definedName>
    <definedName name="YEAR">#REF!</definedName>
    <definedName name="Years">[23]TEHSHEET!$E$2:$E$8</definedName>
    <definedName name="yfgdfdfffffffffffff" localSheetId="8" hidden="1">{#N/A,#N/A,TRUE,"Лист1";#N/A,#N/A,TRUE,"Лист2";#N/A,#N/A,TRUE,"Лист3"}</definedName>
    <definedName name="yfgdfdfffffffffffff" localSheetId="9" hidden="1">{#N/A,#N/A,TRUE,"Лист1";#N/A,#N/A,TRUE,"Лист2";#N/A,#N/A,TRUE,"Лист3"}</definedName>
    <definedName name="yfgdfdfffffffffffff" localSheetId="10" hidden="1">{#N/A,#N/A,TRUE,"Лист1";#N/A,#N/A,TRUE,"Лист2";#N/A,#N/A,TRUE,"Лист3"}</definedName>
    <definedName name="yfgdfdfffffffffffff" hidden="1">{#N/A,#N/A,TRUE,"Лист1";#N/A,#N/A,TRUE,"Лист2";#N/A,#N/A,TRUE,"Лист3"}</definedName>
    <definedName name="yggfgffffffffff">#N/A</definedName>
    <definedName name="yhiuyhiuyhi">#N/A</definedName>
    <definedName name="yiujhuuuuuuuuuuuuuuuuu">#N/A</definedName>
    <definedName name="yiuyiub">#N/A</definedName>
    <definedName name="YN">#REF!</definedName>
    <definedName name="ytgfgffffffffffffff">#N/A</definedName>
    <definedName name="ytghfgd">#N/A</definedName>
    <definedName name="ytghgggggggggggg">#N/A</definedName>
    <definedName name="ytouy">#N/A</definedName>
    <definedName name="yttttttttttttttt">#N/A</definedName>
    <definedName name="ytttttttttttttttttttt" localSheetId="8" hidden="1">{#N/A,#N/A,TRUE,"Лист1";#N/A,#N/A,TRUE,"Лист2";#N/A,#N/A,TRUE,"Лист3"}</definedName>
    <definedName name="ytttttttttttttttttttt" localSheetId="9" hidden="1">{#N/A,#N/A,TRUE,"Лист1";#N/A,#N/A,TRUE,"Лист2";#N/A,#N/A,TRUE,"Лист3"}</definedName>
    <definedName name="ytttttttttttttttttttt" localSheetId="10" hidden="1">{#N/A,#N/A,TRUE,"Лист1";#N/A,#N/A,TRUE,"Лист2";#N/A,#N/A,TRUE,"Лист3"}</definedName>
    <definedName name="ytttttttttttttttttttt" hidden="1">{#N/A,#N/A,TRUE,"Лист1";#N/A,#N/A,TRUE,"Лист2";#N/A,#N/A,TRUE,"Лист3"}</definedName>
    <definedName name="ytuiytu">#N/A</definedName>
    <definedName name="ytyggggggggggggggg" localSheetId="8" hidden="1">{#N/A,#N/A,TRUE,"Лист1";#N/A,#N/A,TRUE,"Лист2";#N/A,#N/A,TRUE,"Лист3"}</definedName>
    <definedName name="ytyggggggggggggggg" localSheetId="9" hidden="1">{#N/A,#N/A,TRUE,"Лист1";#N/A,#N/A,TRUE,"Лист2";#N/A,#N/A,TRUE,"Лист3"}</definedName>
    <definedName name="ytyggggggggggggggg" localSheetId="10" hidden="1">{#N/A,#N/A,TRUE,"Лист1";#N/A,#N/A,TRUE,"Лист2";#N/A,#N/A,TRUE,"Лист3"}</definedName>
    <definedName name="ytyggggggggggggggg" hidden="1">{#N/A,#N/A,TRUE,"Лист1";#N/A,#N/A,TRUE,"Лист2";#N/A,#N/A,TRUE,"Лист3"}</definedName>
    <definedName name="yuo">#N/A</definedName>
    <definedName name="yutghhhhhhhhhhhhhhhhhh">#N/A</definedName>
    <definedName name="yutyttry">#N/A</definedName>
    <definedName name="yuuyjhg">#N/A</definedName>
    <definedName name="z">#REF!</definedName>
    <definedName name="Z_30FEE15E_D26F_11D4_A6F7_00508B6A7686_.wvu.FilterData" hidden="1">#REF!</definedName>
    <definedName name="Z_30FEE15E_D26F_11D4_A6F7_00508B6A7686_.wvu.PrintArea" localSheetId="8" hidden="1">#REF!</definedName>
    <definedName name="Z_30FEE15E_D26F_11D4_A6F7_00508B6A7686_.wvu.PrintArea" localSheetId="9" hidden="1">#REF!</definedName>
    <definedName name="Z_30FEE15E_D26F_11D4_A6F7_00508B6A7686_.wvu.PrintArea" localSheetId="10" hidden="1">#REF!</definedName>
    <definedName name="Z_30FEE15E_D26F_11D4_A6F7_00508B6A7686_.wvu.PrintArea" hidden="1">#REF!</definedName>
    <definedName name="Z_30FEE15E_D26F_11D4_A6F7_00508B6A7686_.wvu.PrintTitles" localSheetId="8" hidden="1">#REF!</definedName>
    <definedName name="Z_30FEE15E_D26F_11D4_A6F7_00508B6A7686_.wvu.PrintTitles" localSheetId="9" hidden="1">#REF!</definedName>
    <definedName name="Z_30FEE15E_D26F_11D4_A6F7_00508B6A7686_.wvu.PrintTitles" localSheetId="10" hidden="1">#REF!</definedName>
    <definedName name="Z_30FEE15E_D26F_11D4_A6F7_00508B6A7686_.wvu.PrintTitles" hidden="1">#REF!</definedName>
    <definedName name="Z_30FEE15E_D26F_11D4_A6F7_00508B6A7686_.wvu.Rows" hidden="1">#REF!</definedName>
    <definedName name="Z_9673D06C_8E2D_4E41_BE89_13756C9C3BAE_.wvu.PrintArea" hidden="1">#REF!</definedName>
    <definedName name="zarplata">[24]ДАННЫЕ!#REF!</definedName>
    <definedName name="zarplata_3">[33]ДАННЫЕ!$C$33</definedName>
    <definedName name="zarplata_4">[33]ДАННЫЕ!$C$33</definedName>
    <definedName name="zarplF" localSheetId="8">[24]ДАННЫЕ!#REF!</definedName>
    <definedName name="zarplF" localSheetId="9">[24]ДАННЫЕ!#REF!</definedName>
    <definedName name="zarplF" localSheetId="10">[24]ДАННЫЕ!#REF!</definedName>
    <definedName name="zarplF">[24]ДАННЫЕ!#REF!</definedName>
    <definedName name="zarplJ" localSheetId="8">[24]ДАННЫЕ!#REF!</definedName>
    <definedName name="zarplJ" localSheetId="9">[24]ДАННЫЕ!#REF!</definedName>
    <definedName name="zarplJ" localSheetId="10">[24]ДАННЫЕ!#REF!</definedName>
    <definedName name="zarplJ">[24]ДАННЫЕ!#REF!</definedName>
    <definedName name="zcxvcvcbvvn">#N/A</definedName>
    <definedName name="ZERO" localSheetId="8">#REF!</definedName>
    <definedName name="ZERO" localSheetId="9">#REF!</definedName>
    <definedName name="ZERO" localSheetId="10">#REF!</definedName>
    <definedName name="ZERO">#REF!</definedName>
    <definedName name="zseh">#N/A</definedName>
    <definedName name="ZYX" localSheetId="8">#REF!</definedName>
    <definedName name="ZYX" localSheetId="9">#REF!</definedName>
    <definedName name="ZYX" localSheetId="10">#REF!</definedName>
    <definedName name="ZYX">#REF!</definedName>
    <definedName name="zz" localSheetId="8">[131]Pile径1m･27!#REF!</definedName>
    <definedName name="zz" localSheetId="9">[131]Pile径1m･27!#REF!</definedName>
    <definedName name="zz" localSheetId="10">[131]Pile径1m･27!#REF!</definedName>
    <definedName name="zz">[131]Pile径1m･27!#REF!</definedName>
    <definedName name="ZZZ" localSheetId="8">#REF!</definedName>
    <definedName name="ZZZ" localSheetId="9">#REF!</definedName>
    <definedName name="ZZZ" localSheetId="10">#REF!</definedName>
    <definedName name="ZZZ">#REF!</definedName>
    <definedName name="ZZZZZZ" localSheetId="8">[25]FES!#REF!</definedName>
    <definedName name="ZZZZZZ" localSheetId="9">[25]FES!#REF!</definedName>
    <definedName name="ZZZZZZ" localSheetId="10">[25]FES!#REF!</definedName>
    <definedName name="ZZZZZZ">[25]FES!#REF!</definedName>
    <definedName name="а" localSheetId="8">#REF!</definedName>
    <definedName name="а" localSheetId="9">#REF!</definedName>
    <definedName name="а" localSheetId="10">#REF!</definedName>
    <definedName name="а">#REF!</definedName>
    <definedName name="А1" localSheetId="8">#REF!</definedName>
    <definedName name="А1" localSheetId="9">#REF!</definedName>
    <definedName name="А1" localSheetId="10">#REF!</definedName>
    <definedName name="А1">#REF!</definedName>
    <definedName name="А15" localSheetId="8">[132]Август_ДТ!#REF!</definedName>
    <definedName name="А15" localSheetId="9">[132]Август_ДТ!#REF!</definedName>
    <definedName name="А15" localSheetId="10">[132]Август_ДТ!#REF!</definedName>
    <definedName name="А15">[132]Август_ДТ!#REF!</definedName>
    <definedName name="а30">#REF!</definedName>
    <definedName name="А4" localSheetId="8">#REF!</definedName>
    <definedName name="А4" localSheetId="9">#REF!</definedName>
    <definedName name="А4" localSheetId="10">#REF!</definedName>
    <definedName name="А4">#REF!</definedName>
    <definedName name="А77">[133]Рейтинг!$A$14</definedName>
    <definedName name="А8" localSheetId="8">#REF!</definedName>
    <definedName name="А8" localSheetId="9">#REF!</definedName>
    <definedName name="А8" localSheetId="10">#REF!</definedName>
    <definedName name="А8">#REF!</definedName>
    <definedName name="аа">#N/A</definedName>
    <definedName name="ааа" localSheetId="8">#REF!</definedName>
    <definedName name="ааа" localSheetId="9">#REF!</definedName>
    <definedName name="ааа" localSheetId="10">#REF!</definedName>
    <definedName name="ааа">#REF!</definedName>
    <definedName name="аааа">[47]I!$C$2</definedName>
    <definedName name="ааааа" localSheetId="8">#REF!</definedName>
    <definedName name="ааааа" localSheetId="9">#REF!</definedName>
    <definedName name="ааааа" localSheetId="10">#REF!</definedName>
    <definedName name="ааааа">#REF!</definedName>
    <definedName name="аааааа" hidden="1">{#N/A,#N/A,TRUE,"Лист1";#N/A,#N/A,TRUE,"Лист2";#N/A,#N/A,TRUE,"Лист3"}</definedName>
    <definedName name="АААААААА">#N/A</definedName>
    <definedName name="ав">#N/A</definedName>
    <definedName name="ававпаврпв">#N/A</definedName>
    <definedName name="авг" localSheetId="8">#REF!</definedName>
    <definedName name="авг" localSheetId="9">#REF!</definedName>
    <definedName name="авг" localSheetId="10">#REF!</definedName>
    <definedName name="авг">#REF!</definedName>
    <definedName name="авг2" localSheetId="8">#REF!</definedName>
    <definedName name="авг2" localSheetId="9">#REF!</definedName>
    <definedName name="авг2" localSheetId="10">#REF!</definedName>
    <definedName name="авг2">#REF!</definedName>
    <definedName name="август">#REF!</definedName>
    <definedName name="_xlnm.Auto_Open" localSheetId="8">#REF!</definedName>
    <definedName name="_xlnm.Auto_Open" localSheetId="9">#REF!</definedName>
    <definedName name="_xlnm.Auto_Open" localSheetId="10">#REF!</definedName>
    <definedName name="_xlnm.Auto_Open">#REF!</definedName>
    <definedName name="АВЧ_ВН">#REF!</definedName>
    <definedName name="АВЧ_С">#REF!</definedName>
    <definedName name="АВЧ_ТОЛ">#REF!</definedName>
    <definedName name="АВЧНЗ_АЛФ">#REF!</definedName>
    <definedName name="АВЧНЗ_МЕД">#REF!</definedName>
    <definedName name="АВЧНЗ_ХЛБ">#REF!</definedName>
    <definedName name="АВЧНЗ_ЭЛ">#REF!</definedName>
    <definedName name="адрес_индик">[134]Содержание!$C$37</definedName>
    <definedName name="аи">'[135]ИТ-бюджет'!$L$5:$L$99</definedName>
    <definedName name="аичавыукфцу">#N/A</definedName>
    <definedName name="АЛ_АВЧ">#REF!</definedName>
    <definedName name="АЛ_АТЧ">#REF!</definedName>
    <definedName name="АЛ_Ф">#REF!</definedName>
    <definedName name="АЛ_Ф_">#REF!</definedName>
    <definedName name="АЛ_Ф_ЗФА">#REF!</definedName>
    <definedName name="АЛ_Ф_Т">#REF!</definedName>
    <definedName name="алгдагд">#N/A</definedName>
    <definedName name="АЛЮМ_АВЧ">#REF!</definedName>
    <definedName name="АЛЮМ_АТЧ">#REF!</definedName>
    <definedName name="аморт" localSheetId="8">#REF!</definedName>
    <definedName name="аморт" localSheetId="9">#REF!</definedName>
    <definedName name="аморт" localSheetId="10">#REF!</definedName>
    <definedName name="аморт">#REF!</definedName>
    <definedName name="Амортизация" localSheetId="8">#REF!</definedName>
    <definedName name="Амортизация" localSheetId="9">#REF!</definedName>
    <definedName name="Амортизация" localSheetId="10">#REF!</definedName>
    <definedName name="Амортизация">#REF!</definedName>
    <definedName name="АмортизацияНМА" localSheetId="8">#REF!</definedName>
    <definedName name="АмортизацияНМА" localSheetId="9">#REF!</definedName>
    <definedName name="АмортизацияНМА" localSheetId="10">#REF!</definedName>
    <definedName name="АмортизацияНМА">#REF!</definedName>
    <definedName name="АН_Б">#REF!</definedName>
    <definedName name="АН_М">#REF!</definedName>
    <definedName name="АН_М_">#REF!</definedName>
    <definedName name="АН_С">#REF!</definedName>
    <definedName name="Анализ_отклонений">#REF!</definedName>
    <definedName name="ангд">#N/A</definedName>
    <definedName name="ангдпгшщж">#N/A</definedName>
    <definedName name="АнМ">'[136]Гр5(о)'!#REF!</definedName>
    <definedName name="ао" localSheetId="8">#REF!</definedName>
    <definedName name="ао" localSheetId="9">#REF!</definedName>
    <definedName name="ао" localSheetId="10">#REF!</definedName>
    <definedName name="ао">#REF!</definedName>
    <definedName name="аотр">'[137]ИТ-бюджет'!$L$5:$L$99</definedName>
    <definedName name="ап">#N/A</definedName>
    <definedName name="ап54">[25]FES!#REF!</definedName>
    <definedName name="апак" hidden="1">#REF!,#REF!,#REF!,#REF!,#REF!,#REF!</definedName>
    <definedName name="апапарп">#N/A</definedName>
    <definedName name="апир">'[138]ИТ-бюджет'!$L$5:$L$99</definedName>
    <definedName name="АПО">#N/A</definedName>
    <definedName name="аппячфы">#N/A</definedName>
    <definedName name="апр" localSheetId="8">#REF!</definedName>
    <definedName name="апр" localSheetId="9">#REF!</definedName>
    <definedName name="апр" localSheetId="10">#REF!</definedName>
    <definedName name="апр">#REF!</definedName>
    <definedName name="АПР_РУБ">#REF!</definedName>
    <definedName name="АПР_ТОН">#REF!</definedName>
    <definedName name="апр2" localSheetId="8">#REF!</definedName>
    <definedName name="апр2" localSheetId="9">#REF!</definedName>
    <definedName name="апр2" localSheetId="10">#REF!</definedName>
    <definedName name="апр2">#REF!</definedName>
    <definedName name="апрель">#N/A</definedName>
    <definedName name="апч">#N/A</definedName>
    <definedName name="асссм" localSheetId="8">#REF!</definedName>
    <definedName name="асссм" localSheetId="9">#REF!</definedName>
    <definedName name="асссм" localSheetId="10">#REF!</definedName>
    <definedName name="асссм">#REF!</definedName>
    <definedName name="АТП" localSheetId="8">#REF!</definedName>
    <definedName name="АТП" localSheetId="9">#REF!</definedName>
    <definedName name="АТП" localSheetId="10">#REF!</definedName>
    <definedName name="АТП">#REF!</definedName>
    <definedName name="АТЧНЗ_АМ">#REF!</definedName>
    <definedName name="АТЧНЗ_ГЛ">#REF!</definedName>
    <definedName name="АТЧНЗ_КР">#REF!</definedName>
    <definedName name="АТЧНЗ_ЭЛ">#REF!</definedName>
    <definedName name="АТЭС" localSheetId="8">#REF!</definedName>
    <definedName name="АТЭС" localSheetId="9">#REF!</definedName>
    <definedName name="АТЭС" localSheetId="10">#REF!</definedName>
    <definedName name="АТЭС">#REF!</definedName>
    <definedName name="ау">'[139]ИТ-бюджет'!$L$5:$L$99</definedName>
    <definedName name="ач">#N/A</definedName>
    <definedName name="ачя">#N/A</definedName>
    <definedName name="аыф">[140]!аыф</definedName>
    <definedName name="аяыпамыпмипи">#N/A</definedName>
    <definedName name="б">[140]!б</definedName>
    <definedName name="б1">#REF!</definedName>
    <definedName name="баз">[141]См.1!$AN$67</definedName>
    <definedName name="база">[142]SHPZ!$A$1:$BC$4313</definedName>
    <definedName name="база_4">'[141]4НКУ'!$AH$30</definedName>
    <definedName name="_xlnm.Database" localSheetId="8">#REF!</definedName>
    <definedName name="_xlnm.Database" localSheetId="9">#REF!</definedName>
    <definedName name="_xlnm.Database" localSheetId="10">#REF!</definedName>
    <definedName name="_xlnm.Database">#REF!</definedName>
    <definedName name="Базовые">'[143]Производство электроэнергии'!$A$95</definedName>
    <definedName name="Базовый" localSheetId="8">#REF!</definedName>
    <definedName name="Базовый" localSheetId="9">#REF!</definedName>
    <definedName name="Базовый" localSheetId="10">#REF!</definedName>
    <definedName name="Базовый">#REF!</definedName>
    <definedName name="Базовый_оклад_макс" localSheetId="8">#REF!</definedName>
    <definedName name="Базовый_оклад_макс" localSheetId="9">#REF!</definedName>
    <definedName name="Базовый_оклад_макс" localSheetId="10">#REF!</definedName>
    <definedName name="Базовый_оклад_макс">#REF!</definedName>
    <definedName name="Базовый_оклад_макс." localSheetId="8">#REF!</definedName>
    <definedName name="Базовый_оклад_макс." localSheetId="9">#REF!</definedName>
    <definedName name="Базовый_оклад_макс." localSheetId="10">#REF!</definedName>
    <definedName name="Базовый_оклад_макс.">#REF!</definedName>
    <definedName name="Базовый_оклад_мин">#REF!</definedName>
    <definedName name="Базовый_оклад_мин.">#REF!</definedName>
    <definedName name="БазовыйПериод" localSheetId="8">[144]Заголовок!$B$15</definedName>
    <definedName name="БазовыйПериод" localSheetId="9">[144]Заголовок!$B$15</definedName>
    <definedName name="БазовыйПериод" localSheetId="10">[144]Заголовок!$B$15</definedName>
    <definedName name="БазовыйПериод">[145]Заголовок!$B$15</definedName>
    <definedName name="баир" localSheetId="8">#REF!</definedName>
    <definedName name="баир" localSheetId="9">#REF!</definedName>
    <definedName name="баир" localSheetId="10">#REF!</definedName>
    <definedName name="баир">#REF!</definedName>
    <definedName name="баланс">[146]Баланс!$D$60</definedName>
    <definedName name="БАР">#REF!</definedName>
    <definedName name="БАР_">#REF!</definedName>
    <definedName name="бб">#N/A</definedName>
    <definedName name="ббббб">#N/A</definedName>
    <definedName name="бббббб">[140]!бббббб</definedName>
    <definedName name="БД_2_3" localSheetId="8">#REF!</definedName>
    <definedName name="БД_2_3" localSheetId="9">#REF!</definedName>
    <definedName name="БД_2_3" localSheetId="10">#REF!</definedName>
    <definedName name="БД_2_3">#REF!</definedName>
    <definedName name="БДДС_" localSheetId="8">#REF!</definedName>
    <definedName name="БДДС_" localSheetId="9">#REF!</definedName>
    <definedName name="БДДС_" localSheetId="10">#REF!</definedName>
    <definedName name="БДДС_">#REF!</definedName>
    <definedName name="БДДС_2012" localSheetId="8">#REF!</definedName>
    <definedName name="БДДС_2012" localSheetId="9">#REF!</definedName>
    <definedName name="БДДС_2012" localSheetId="10">#REF!</definedName>
    <definedName name="БДДС_2012">#REF!</definedName>
    <definedName name="БДР_5">#N/A</definedName>
    <definedName name="БелМГ">#REF!</definedName>
    <definedName name="БИ_1_1" localSheetId="8">#REF!</definedName>
    <definedName name="БИ_1_1" localSheetId="9">#REF!</definedName>
    <definedName name="БИ_1_1" localSheetId="10">#REF!</definedName>
    <definedName name="БИ_1_1">#REF!</definedName>
    <definedName name="БИ_1_10" localSheetId="8">#REF!</definedName>
    <definedName name="БИ_1_10" localSheetId="9">#REF!</definedName>
    <definedName name="БИ_1_10" localSheetId="10">#REF!</definedName>
    <definedName name="БИ_1_10">#REF!</definedName>
    <definedName name="БИ_1_2">#REF!</definedName>
    <definedName name="БИ_2_11_П">'[147]БИ-2-18-П'!$B$8</definedName>
    <definedName name="БИ_2_14">'[147]БИ-2-19-П'!$B$8</definedName>
    <definedName name="БИ_2_3" localSheetId="8">#REF!</definedName>
    <definedName name="БИ_2_3" localSheetId="9">#REF!</definedName>
    <definedName name="БИ_2_3" localSheetId="10">#REF!</definedName>
    <definedName name="БИ_2_3">#REF!</definedName>
    <definedName name="БИ_2_4" localSheetId="8">#REF!</definedName>
    <definedName name="БИ_2_4" localSheetId="9">#REF!</definedName>
    <definedName name="БИ_2_4" localSheetId="10">#REF!</definedName>
    <definedName name="БИ_2_4">#REF!</definedName>
    <definedName name="БИ_2_5">'[147]БИ-2-7-П'!$B$8</definedName>
    <definedName name="БИ_2_6">'[147]БИ-2-9-П'!$B$8</definedName>
    <definedName name="БИ_2_7" localSheetId="8">#REF!</definedName>
    <definedName name="БИ_2_7" localSheetId="9">#REF!</definedName>
    <definedName name="БИ_2_7" localSheetId="10">#REF!</definedName>
    <definedName name="БИ_2_7">#REF!</definedName>
    <definedName name="БИ_2_8">'[147]БИ-2-14-П'!$B$8</definedName>
    <definedName name="БИ_2_9">'[147]БИ-2-16-П'!$B$8</definedName>
    <definedName name="бл">#REF!</definedName>
    <definedName name="Блок">#REF!</definedName>
    <definedName name="БР_2_20_П" localSheetId="8">#REF!</definedName>
    <definedName name="БР_2_20_П" localSheetId="9">#REF!</definedName>
    <definedName name="БР_2_20_П" localSheetId="10">#REF!</definedName>
    <definedName name="БР_2_20_П">#REF!</definedName>
    <definedName name="БР_2_3_П" localSheetId="8">#REF!</definedName>
    <definedName name="БР_2_3_П" localSheetId="9">#REF!</definedName>
    <definedName name="БР_2_3_П" localSheetId="10">#REF!</definedName>
    <definedName name="БР_2_3_П">#REF!</definedName>
    <definedName name="БР_2_6_П" localSheetId="8">#REF!</definedName>
    <definedName name="БР_2_6_П" localSheetId="9">#REF!</definedName>
    <definedName name="БР_2_6_П" localSheetId="10">#REF!</definedName>
    <definedName name="БР_2_6_П">#REF!</definedName>
    <definedName name="БР_3_4">#REF!</definedName>
    <definedName name="БР_РСК">#REF!</definedName>
    <definedName name="БС">[148]Справочники!$A$4:$A$6</definedName>
    <definedName name="бюд">'[149]Т-18-Инвестиции'!#REF!</definedName>
    <definedName name="Бюдж_расч_зак_МТР" localSheetId="8">#REF!</definedName>
    <definedName name="Бюдж_расч_зак_МТР" localSheetId="9">#REF!</definedName>
    <definedName name="Бюдж_расч_зак_МТР" localSheetId="10">#REF!</definedName>
    <definedName name="Бюдж_расч_зак_МТР">#REF!</definedName>
    <definedName name="Бюдж_расч_усл_ТОиР" localSheetId="8">#REF!</definedName>
    <definedName name="Бюдж_расч_усл_ТОиР" localSheetId="9">#REF!</definedName>
    <definedName name="Бюдж_расч_усл_ТОиР" localSheetId="10">#REF!</definedName>
    <definedName name="Бюдж_расч_усл_ТОиР">#REF!</definedName>
    <definedName name="Бюджет_движ_СК" localSheetId="8">#REF!</definedName>
    <definedName name="Бюджет_движ_СК" localSheetId="9">#REF!</definedName>
    <definedName name="Бюджет_движ_СК" localSheetId="10">#REF!</definedName>
    <definedName name="Бюджет_движ_СК">#REF!</definedName>
    <definedName name="Бюджет_закуп_запасов_МТР_ЦС">'[150]Закупки центр'!$B$9</definedName>
    <definedName name="Бюджет_закупок_сводный" localSheetId="8">#REF!</definedName>
    <definedName name="Бюджет_закупок_сводный" localSheetId="9">#REF!</definedName>
    <definedName name="Бюджет_закупок_сводный" localSheetId="10">#REF!</definedName>
    <definedName name="Бюджет_закупок_сводный">#REF!</definedName>
    <definedName name="Бюджет_кредитов_займов" localSheetId="8">#REF!</definedName>
    <definedName name="Бюджет_кредитов_займов" localSheetId="9">#REF!</definedName>
    <definedName name="Бюджет_кредитов_займов" localSheetId="10">#REF!</definedName>
    <definedName name="Бюджет_кредитов_займов">#REF!</definedName>
    <definedName name="Бюджет_мех_и_ТС_РСК" localSheetId="8">#REF!</definedName>
    <definedName name="Бюджет_мех_и_ТС_РСК" localSheetId="9">#REF!</definedName>
    <definedName name="Бюджет_мех_и_ТС_РСК" localSheetId="10">#REF!</definedName>
    <definedName name="Бюджет_мех_и_ТС_РСК">#REF!</definedName>
    <definedName name="Бюджет_МЗ_ТОиР_РСК">#REF!</definedName>
    <definedName name="Бюджет_налогов">#REF!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расходы_МРСК">#REF!</definedName>
    <definedName name="Бюджет_расч_усл_КВ">'[151]БФ-2-8-П'!#REF!</definedName>
    <definedName name="Бюджет_Расчетов_по_ФВ_АУ_МРСК">'[152]БФ-2-13-П'!#REF!</definedName>
    <definedName name="Бюджет_расчетов_по_ФВ_РСК">'[153]БФ-2-13-П'!$B$6</definedName>
    <definedName name="Бюджет_РБП_РСК">[154]РБП!#REF!</definedName>
    <definedName name="Бюджет_усл_подрядчиков_ТОиР_РСК" localSheetId="8">#REF!</definedName>
    <definedName name="Бюджет_усл_подрядчиков_ТОиР_РСК" localSheetId="9">#REF!</definedName>
    <definedName name="Бюджет_усл_подрядчиков_ТОиР_РСК" localSheetId="10">#REF!</definedName>
    <definedName name="Бюджет_усл_подрядчиков_ТОиР_РСК">#REF!</definedName>
    <definedName name="Бюджет_ФОТ_ТОиР_РСК" localSheetId="8">#REF!</definedName>
    <definedName name="Бюджет_ФОТ_ТОиР_РСК" localSheetId="9">#REF!</definedName>
    <definedName name="Бюджет_ФОТ_ТОиР_РСК" localSheetId="10">#REF!</definedName>
    <definedName name="Бюджет_ФОТ_ТОиР_РСК">#REF!</definedName>
    <definedName name="Бюджетные_электроэнергии">'[143]Производство электроэнергии'!$A$111</definedName>
    <definedName name="в">#N/A</definedName>
    <definedName name="В_В">#REF!</definedName>
    <definedName name="В_Т">#REF!</definedName>
    <definedName name="В_Э">#REF!</definedName>
    <definedName name="в23ё">#N/A</definedName>
    <definedName name="ва">#N/A</definedName>
    <definedName name="ВАЛОВЫЙ">#REF!</definedName>
    <definedName name="вамвапм">'[155]ИТ-бюджет'!$L$5:$L$98</definedName>
    <definedName name="вап" localSheetId="8">#REF!</definedName>
    <definedName name="вап" localSheetId="9">#REF!</definedName>
    <definedName name="вап" localSheetId="10">#REF!</definedName>
    <definedName name="вап">#REF!</definedName>
    <definedName name="Вар.их" localSheetId="8">#N/A</definedName>
    <definedName name="Вар.их" localSheetId="9">#N/A</definedName>
    <definedName name="Вар.их" localSheetId="10">#N/A</definedName>
    <definedName name="Вар.их">#N/A</definedName>
    <definedName name="Вар.КАЛМЭ" localSheetId="8">#N/A</definedName>
    <definedName name="Вар.КАЛМЭ" localSheetId="9">#N/A</definedName>
    <definedName name="Вар.КАЛМЭ" localSheetId="10">#N/A</definedName>
    <definedName name="Вар.КАЛМЭ">#N/A</definedName>
    <definedName name="ваыпрыварыв">[140]!ваыпрыварыв</definedName>
    <definedName name="вв" localSheetId="8">[156]ПРОГНОЗ_1!#REF!</definedName>
    <definedName name="вв" localSheetId="9">[156]ПРОГНОЗ_1!#REF!</definedName>
    <definedName name="вв" localSheetId="10">[156]ПРОГНОЗ_1!#REF!</definedName>
    <definedName name="вв">[156]ПРОГНОЗ_1!#REF!</definedName>
    <definedName name="вв1">#N/A</definedName>
    <definedName name="вв110" localSheetId="8">'[157]ПС рек'!#REF!</definedName>
    <definedName name="вв110" localSheetId="9">'[157]ПС рек'!#REF!</definedName>
    <definedName name="вв110" localSheetId="10">'[157]ПС рек'!#REF!</definedName>
    <definedName name="вв110">'[157]ПС рек'!#REF!</definedName>
    <definedName name="вв20" localSheetId="8">'[157]ПС рек'!#REF!</definedName>
    <definedName name="вв20" localSheetId="9">'[157]ПС рек'!#REF!</definedName>
    <definedName name="вв20" localSheetId="10">'[157]ПС рек'!#REF!</definedName>
    <definedName name="вв20">'[157]ПС рек'!#REF!</definedName>
    <definedName name="вв220" localSheetId="8">'[157]ПС рек'!#REF!</definedName>
    <definedName name="вв220" localSheetId="9">'[157]ПС рек'!#REF!</definedName>
    <definedName name="вв220" localSheetId="10">'[157]ПС рек'!#REF!</definedName>
    <definedName name="вв220">'[157]ПС рек'!#REF!</definedName>
    <definedName name="вв330" localSheetId="8">'[157]ПС рек'!#REF!</definedName>
    <definedName name="вв330" localSheetId="9">'[157]ПС рек'!#REF!</definedName>
    <definedName name="вв330" localSheetId="10">'[157]ПС рек'!#REF!</definedName>
    <definedName name="вв330">'[157]ПС рек'!#REF!</definedName>
    <definedName name="вв35">'[157]ПС рек'!#REF!</definedName>
    <definedName name="вв500">'[157]ПС рек'!#REF!</definedName>
    <definedName name="вв750">'[157]ПС рек'!#REF!</definedName>
    <definedName name="ВВВВ">#REF!</definedName>
    <definedName name="ВводыИАМЭС">'[149]Т-18-Инвестиции'!#REF!</definedName>
    <definedName name="ВводыИТСиКИСУ">'[149]Т-18-Инвестиции'!#REF!</definedName>
    <definedName name="ВводыНИОКР">'[149]Т-18-Инвестиции'!#REF!</definedName>
    <definedName name="ВводыНС">'[149]Т-18-Инвестиции'!#REF!</definedName>
    <definedName name="ВводыПИР">'[149]Т-18-Инвестиции'!#REF!</definedName>
    <definedName name="ВводыПОЗ">'[149]Т-18-Инвестиции'!#REF!</definedName>
    <definedName name="ВводыРеновация">'[149]Т-18-Инвестиции'!#REF!</definedName>
    <definedName name="ВводыТПиР">'[149]Т-18-Инвестиции'!#REF!</definedName>
    <definedName name="ВводыЧР">'[149]Т-18-Инвестиции'!#REF!</definedName>
    <definedName name="Вид_Бизнеса">[158]t_настройки!#REF!</definedName>
    <definedName name="вид_работ_ПВР">[159]ПВР_9!$AT$2:$AT$5745</definedName>
    <definedName name="Виды_деятельности" localSheetId="8">#REF!</definedName>
    <definedName name="Виды_деятельности" localSheetId="9">#REF!</definedName>
    <definedName name="Виды_деятельности" localSheetId="10">#REF!</definedName>
    <definedName name="Виды_деятельности">#REF!</definedName>
    <definedName name="витт" localSheetId="8" hidden="1">{#N/A,#N/A,TRUE,"Лист1";#N/A,#N/A,TRUE,"Лист2";#N/A,#N/A,TRUE,"Лист3"}</definedName>
    <definedName name="витт" localSheetId="9" hidden="1">{#N/A,#N/A,TRUE,"Лист1";#N/A,#N/A,TRUE,"Лист2";#N/A,#N/A,TRUE,"Лист3"}</definedName>
    <definedName name="витт" localSheetId="10" hidden="1">{#N/A,#N/A,TRUE,"Лист1";#N/A,#N/A,TRUE,"Лист2";#N/A,#N/A,TRUE,"Лист3"}</definedName>
    <definedName name="витт" hidden="1">{#N/A,#N/A,TRUE,"Лист1";#N/A,#N/A,TRUE,"Лист2";#N/A,#N/A,TRUE,"Лист3"}</definedName>
    <definedName name="ВЛТРАССА">'[157]ЛЭП нов'!#REF!</definedName>
    <definedName name="вм">#N/A</definedName>
    <definedName name="вмивртвр">#N/A</definedName>
    <definedName name="ВН">#REF!</definedName>
    <definedName name="ВН_3003_ДП">#REF!</definedName>
    <definedName name="ВН_АВЧ_ВН">#REF!</definedName>
    <definedName name="ВН_АВЧ_ТОЛ">#REF!</definedName>
    <definedName name="ВН_АВЧ_ЭКС">#REF!</definedName>
    <definedName name="ВН_АТЧ_ВН">#REF!</definedName>
    <definedName name="ВН_АТЧ_ТОЛ">#REF!</definedName>
    <definedName name="ВН_АТЧ_ЭКС">#REF!</definedName>
    <definedName name="ВН_Р">#REF!</definedName>
    <definedName name="ВН_С_ВН">#REF!</definedName>
    <definedName name="ВН_С_ТОЛ">#REF!</definedName>
    <definedName name="ВН_С_ЭКС">#REF!</definedName>
    <definedName name="ВН_Т">#REF!</definedName>
    <definedName name="вн20">'[157]ПС рек'!#REF!</definedName>
    <definedName name="ВНИТ">#REF!</definedName>
    <definedName name="ВОД_ОБ">#REF!</definedName>
    <definedName name="ВОД_Т">#REF!</definedName>
    <definedName name="ВОЗ">#REF!</definedName>
    <definedName name="Возврат">[160]!Возврат</definedName>
    <definedName name="Возврат___0">NA()</definedName>
    <definedName name="Возврат1">[161]!Возврат</definedName>
    <definedName name="Волгоградэнерго">#REF!</definedName>
    <definedName name="восемь" localSheetId="8">#REF!</definedName>
    <definedName name="восемь" localSheetId="9">#REF!</definedName>
    <definedName name="восемь" localSheetId="10">#REF!</definedName>
    <definedName name="восемь">#REF!</definedName>
    <definedName name="вп">'[155]ИТ-бюджет'!$L$5:$L$98</definedName>
    <definedName name="впа">#N/A</definedName>
    <definedName name="впаавп" localSheetId="8">#REF!</definedName>
    <definedName name="впаавп" localSheetId="9">#REF!</definedName>
    <definedName name="впаавп" localSheetId="10">#REF!</definedName>
    <definedName name="впаавп">#REF!</definedName>
    <definedName name="впававапв">#N/A</definedName>
    <definedName name="впавпапаарп">#N/A</definedName>
    <definedName name="впарп">'[162]ИТ-бюджет'!$L$5:$L$99</definedName>
    <definedName name="впвноноао" localSheetId="8">#REF!</definedName>
    <definedName name="впвноноао" localSheetId="9">#REF!</definedName>
    <definedName name="впвноноао" localSheetId="10">#REF!</definedName>
    <definedName name="впвноноао">#REF!</definedName>
    <definedName name="вртт">#N/A</definedName>
    <definedName name="вс" localSheetId="8">[163]расшифровка!#REF!</definedName>
    <definedName name="вс" localSheetId="9">[163]расшифровка!#REF!</definedName>
    <definedName name="вс" localSheetId="10">[163]расшифровка!#REF!</definedName>
    <definedName name="вс">[163]расшифровка!#REF!</definedName>
    <definedName name="всего" localSheetId="8">'[157]ПС рек'!#REF!</definedName>
    <definedName name="всего" localSheetId="9">'[157]ПС рек'!#REF!</definedName>
    <definedName name="всего" localSheetId="10">'[157]ПС рек'!#REF!</definedName>
    <definedName name="всего">'[157]ПС рек'!#REF!</definedName>
    <definedName name="Всего_чел" localSheetId="8">#REF!</definedName>
    <definedName name="Всего_чел" localSheetId="9">#REF!</definedName>
    <definedName name="Всего_чел" localSheetId="10">#REF!</definedName>
    <definedName name="Всего_чел">#REF!</definedName>
    <definedName name="ВсегоУЕ" localSheetId="8">'[164]Пер-Вл'!#REF!</definedName>
    <definedName name="ВсегоУЕ" localSheetId="9">'[164]Пер-Вл'!#REF!</definedName>
    <definedName name="ВсегоУЕ" localSheetId="10">'[164]Пер-Вл'!#REF!</definedName>
    <definedName name="ВсегоУЕ">'[164]Пер-Вл'!#REF!</definedName>
    <definedName name="ВСП">#REF!</definedName>
    <definedName name="ВСП1">#REF!</definedName>
    <definedName name="ВСП2">#REF!</definedName>
    <definedName name="ВСПОМОГ">#REF!</definedName>
    <definedName name="ВТОМ">#REF!</definedName>
    <definedName name="ВТОП" localSheetId="8">#REF!</definedName>
    <definedName name="ВТОП" localSheetId="9">#REF!</definedName>
    <definedName name="ВТОП" localSheetId="10">#REF!</definedName>
    <definedName name="ВТОП">#REF!</definedName>
    <definedName name="второй" localSheetId="8">#REF!</definedName>
    <definedName name="второй" localSheetId="9">#REF!</definedName>
    <definedName name="второй" localSheetId="10">#REF!</definedName>
    <definedName name="второй">#REF!</definedName>
    <definedName name="вуавпаорпл">#N/A</definedName>
    <definedName name="вуквпапрпорлд">#N/A</definedName>
    <definedName name="вукке">#N/A</definedName>
    <definedName name="вуув" localSheetId="8" hidden="1">{#N/A,#N/A,TRUE,"Лист1";#N/A,#N/A,TRUE,"Лист2";#N/A,#N/A,TRUE,"Лист3"}</definedName>
    <definedName name="вуув" localSheetId="9" hidden="1">{#N/A,#N/A,TRUE,"Лист1";#N/A,#N/A,TRUE,"Лист2";#N/A,#N/A,TRUE,"Лист3"}</definedName>
    <definedName name="вуув" localSheetId="10" hidden="1">{#N/A,#N/A,TRUE,"Лист1";#N/A,#N/A,TRUE,"Лист2";#N/A,#N/A,TRUE,"Лист3"}</definedName>
    <definedName name="вуув" hidden="1">{#N/A,#N/A,TRUE,"Лист1";#N/A,#N/A,TRUE,"Лист2";#N/A,#N/A,TRUE,"Лист3"}</definedName>
    <definedName name="вуув_1" hidden="1">{#N/A,#N/A,TRUE,"Лист1";#N/A,#N/A,TRUE,"Лист2";#N/A,#N/A,TRUE,"Лист3"}</definedName>
    <definedName name="вуув_2" hidden="1">{#N/A,#N/A,TRUE,"Лист1";#N/A,#N/A,TRUE,"Лист2";#N/A,#N/A,TRUE,"Лист3"}</definedName>
    <definedName name="вуув_3" hidden="1">{#N/A,#N/A,TRUE,"Лист1";#N/A,#N/A,TRUE,"Лист2";#N/A,#N/A,TRUE,"Лист3"}</definedName>
    <definedName name="вуув_4" hidden="1">{#N/A,#N/A,TRUE,"Лист1";#N/A,#N/A,TRUE,"Лист2";#N/A,#N/A,TRUE,"Лист3"}</definedName>
    <definedName name="вуув_5" hidden="1">{#N/A,#N/A,TRUE,"Лист1";#N/A,#N/A,TRUE,"Лист2";#N/A,#N/A,TRUE,"Лист3"}</definedName>
    <definedName name="выап" localSheetId="8" hidden="1">#REF!</definedName>
    <definedName name="выап" localSheetId="9" hidden="1">#REF!</definedName>
    <definedName name="выап" localSheetId="10" hidden="1">#REF!</definedName>
    <definedName name="выап" hidden="1">#REF!</definedName>
    <definedName name="выв">#REF!</definedName>
    <definedName name="Вып_н_2003" localSheetId="8">'[127]Текущие цены'!#REF!</definedName>
    <definedName name="Вып_н_2003" localSheetId="9">'[127]Текущие цены'!#REF!</definedName>
    <definedName name="Вып_н_2003" localSheetId="10">'[127]Текущие цены'!#REF!</definedName>
    <definedName name="Вып_н_2003">'[127]Текущие цены'!#REF!</definedName>
    <definedName name="вып_н_2004">'[127]Текущие цены'!#REF!</definedName>
    <definedName name="Вып_ОФ_с_пц">[127]рабочий!$Y$202:$AP$224</definedName>
    <definedName name="Вып_оф_с_цпг">'[127]Текущие цены'!#REF!</definedName>
    <definedName name="Вып_с_новых_ОФ">[127]рабочий!$Y$277:$AP$299</definedName>
    <definedName name="выручка" localSheetId="8">#N/A</definedName>
    <definedName name="выручка" localSheetId="9">#N/A</definedName>
    <definedName name="выручка" localSheetId="10">#N/A</definedName>
    <definedName name="выручка">#N/A</definedName>
    <definedName name="выручка2">#N/A</definedName>
    <definedName name="выручка5" localSheetId="8">'[165]5'!$Z$27:$AC$31,'[165]5'!$F$14:$I$21,[0]!P1_SCOPE_5_PRT,[0]!P2_SCOPE_5_PRT</definedName>
    <definedName name="выручка5" localSheetId="9">'[165]5'!$Z$27:$AC$31,'[165]5'!$F$14:$I$21,[0]!P1_SCOPE_5_PRT,[0]!P2_SCOPE_5_PRT</definedName>
    <definedName name="выручка5" localSheetId="10">'[165]5'!$Z$27:$AC$31,'[165]5'!$F$14:$I$21,[0]!P1_SCOPE_5_PRT,[0]!P2_SCOPE_5_PRT</definedName>
    <definedName name="выручка5">'[165]5'!$Z$27:$AC$31,'[165]5'!$F$14:$I$21,[0]!P1_SCOPE_5_PRT,[0]!P2_SCOPE_5_PRT</definedName>
    <definedName name="выыапвавап" localSheetId="8" hidden="1">{#N/A,#N/A,TRUE,"Лист1";#N/A,#N/A,TRUE,"Лист2";#N/A,#N/A,TRUE,"Лист3"}</definedName>
    <definedName name="выыапвавап" localSheetId="9" hidden="1">{#N/A,#N/A,TRUE,"Лист1";#N/A,#N/A,TRUE,"Лист2";#N/A,#N/A,TRUE,"Лист3"}</definedName>
    <definedName name="выыапвавап" localSheetId="10" hidden="1">{#N/A,#N/A,TRUE,"Лист1";#N/A,#N/A,TRUE,"Лист2";#N/A,#N/A,TRUE,"Лист3"}</definedName>
    <definedName name="выыапвавап" hidden="1">{#N/A,#N/A,TRUE,"Лист1";#N/A,#N/A,TRUE,"Лист2";#N/A,#N/A,TRUE,"Лист3"}</definedName>
    <definedName name="вяч">#N/A</definedName>
    <definedName name="ВЯЩ">#REF!</definedName>
    <definedName name="г">#N/A</definedName>
    <definedName name="Газстройдет">[161]!Возврат</definedName>
    <definedName name="ГАС_Ш">#REF!</definedName>
    <definedName name="гг">#N/A</definedName>
    <definedName name="гггр">#N/A</definedName>
    <definedName name="ГИД">#REF!</definedName>
    <definedName name="ГИД_ЗФА">#REF!</definedName>
    <definedName name="ГЛ">#REF!</definedName>
    <definedName name="ГЛ_">#REF!</definedName>
    <definedName name="ГЛ_Т">#REF!</definedName>
    <definedName name="ГЛ_Ш">#REF!</definedName>
    <definedName name="глинозем">[0]!usd/1.701</definedName>
    <definedName name="глнрлоророр">#N/A</definedName>
    <definedName name="гнгепнапра" localSheetId="8" hidden="1">{#N/A,#N/A,TRUE,"Лист1";#N/A,#N/A,TRUE,"Лист2";#N/A,#N/A,TRUE,"Лист3"}</definedName>
    <definedName name="гнгепнапра" localSheetId="9" hidden="1">{#N/A,#N/A,TRUE,"Лист1";#N/A,#N/A,TRUE,"Лист2";#N/A,#N/A,TRUE,"Лист3"}</definedName>
    <definedName name="гнгепнапра" localSheetId="10" hidden="1">{#N/A,#N/A,TRUE,"Лист1";#N/A,#N/A,TRUE,"Лист2";#N/A,#N/A,TRUE,"Лист3"}</definedName>
    <definedName name="гнгепнапра" hidden="1">{#N/A,#N/A,TRUE,"Лист1";#N/A,#N/A,TRUE,"Лист2";#N/A,#N/A,TRUE,"Лист3"}</definedName>
    <definedName name="гнгопропрппра">#N/A</definedName>
    <definedName name="гненгпг">#REF!</definedName>
    <definedName name="гнеорпопорпропр">#N/A</definedName>
    <definedName name="гнлзщ">#N/A</definedName>
    <definedName name="гннрпррапапв">#N/A</definedName>
    <definedName name="гнортимв">#N/A</definedName>
    <definedName name="гнрпрпап">#N/A</definedName>
    <definedName name="Год" localSheetId="8">#REF!</definedName>
    <definedName name="Год" localSheetId="9">#REF!</definedName>
    <definedName name="Год" localSheetId="10">#REF!</definedName>
    <definedName name="Год">#REF!</definedName>
    <definedName name="Год_выбрано" localSheetId="8">#REF!</definedName>
    <definedName name="Год_выбрано" localSheetId="9">#REF!</definedName>
    <definedName name="Год_выбрано" localSheetId="10">#REF!</definedName>
    <definedName name="Год_выбрано">#REF!</definedName>
    <definedName name="Год_Выбрано_Название" localSheetId="8">#REF!</definedName>
    <definedName name="Год_Выбрано_Название" localSheetId="9">#REF!</definedName>
    <definedName name="Год_Выбрано_Название" localSheetId="10">#REF!</definedName>
    <definedName name="Год_Выбрано_Название">#REF!</definedName>
    <definedName name="Годовой_индекс_2000">#REF!</definedName>
    <definedName name="Годы">[166]Source!$E$1:$E$2</definedName>
    <definedName name="гороппрапа">#N/A</definedName>
    <definedName name="гошгрииапв">#N/A</definedName>
    <definedName name="ГР">#REF!</definedName>
    <definedName name="График">"Диагр. 4"</definedName>
    <definedName name="График_1_параметр">#REF!</definedName>
    <definedName name="График_3_параметр" localSheetId="8">#REF!</definedName>
    <definedName name="График_3_параметр" localSheetId="9">#REF!</definedName>
    <definedName name="График_3_параметр" localSheetId="10">#REF!</definedName>
    <definedName name="График_3_параметр">#REF!</definedName>
    <definedName name="грприрцфв00ав98" localSheetId="8" hidden="1">{#N/A,#N/A,TRUE,"Лист1";#N/A,#N/A,TRUE,"Лист2";#N/A,#N/A,TRUE,"Лист3"}</definedName>
    <definedName name="грприрцфв00ав98" localSheetId="9" hidden="1">{#N/A,#N/A,TRUE,"Лист1";#N/A,#N/A,TRUE,"Лист2";#N/A,#N/A,TRUE,"Лист3"}</definedName>
    <definedName name="грприрцфв00ав98" localSheetId="10" hidden="1">{#N/A,#N/A,TRUE,"Лист1";#N/A,#N/A,TRUE,"Лист2";#N/A,#N/A,TRUE,"Лист3"}</definedName>
    <definedName name="грприрцфв00ав98" hidden="1">{#N/A,#N/A,TRUE,"Лист1";#N/A,#N/A,TRUE,"Лист2";#N/A,#N/A,TRUE,"Лист3"}</definedName>
    <definedName name="грприрцфв00ав98_1" hidden="1">{#N/A,#N/A,TRUE,"Лист1";#N/A,#N/A,TRUE,"Лист2";#N/A,#N/A,TRUE,"Лист3"}</definedName>
    <definedName name="грприрцфв00ав98_2" hidden="1">{#N/A,#N/A,TRUE,"Лист1";#N/A,#N/A,TRUE,"Лист2";#N/A,#N/A,TRUE,"Лист3"}</definedName>
    <definedName name="грприрцфв00ав98_3" hidden="1">{#N/A,#N/A,TRUE,"Лист1";#N/A,#N/A,TRUE,"Лист2";#N/A,#N/A,TRUE,"Лист3"}</definedName>
    <definedName name="грприрцфв00ав98_4" hidden="1">{#N/A,#N/A,TRUE,"Лист1";#N/A,#N/A,TRUE,"Лист2";#N/A,#N/A,TRUE,"Лист3"}</definedName>
    <definedName name="грприрцфв00ав98_5" hidden="1">{#N/A,#N/A,TRUE,"Лист1";#N/A,#N/A,TRUE,"Лист2";#N/A,#N/A,TRUE,"Лист3"}</definedName>
    <definedName name="грфинцкавг98Х" localSheetId="8" hidden="1">{#N/A,#N/A,TRUE,"Лист1";#N/A,#N/A,TRUE,"Лист2";#N/A,#N/A,TRUE,"Лист3"}</definedName>
    <definedName name="грфинцкавг98Х" localSheetId="9" hidden="1">{#N/A,#N/A,TRUE,"Лист1";#N/A,#N/A,TRUE,"Лист2";#N/A,#N/A,TRUE,"Лист3"}</definedName>
    <definedName name="грфинцкавг98Х" localSheetId="10" hidden="1">{#N/A,#N/A,TRUE,"Лист1";#N/A,#N/A,TRUE,"Лист2";#N/A,#N/A,TRUE,"Лист3"}</definedName>
    <definedName name="грфинцкавг98Х" hidden="1">{#N/A,#N/A,TRUE,"Лист1";#N/A,#N/A,TRUE,"Лист2";#N/A,#N/A,TRUE,"Лист3"}</definedName>
    <definedName name="грфинцкавг98Х_1" hidden="1">{#N/A,#N/A,TRUE,"Лист1";#N/A,#N/A,TRUE,"Лист2";#N/A,#N/A,TRUE,"Лист3"}</definedName>
    <definedName name="грфинцкавг98Х_2" hidden="1">{#N/A,#N/A,TRUE,"Лист1";#N/A,#N/A,TRUE,"Лист2";#N/A,#N/A,TRUE,"Лист3"}</definedName>
    <definedName name="грфинцкавг98Х_3" hidden="1">{#N/A,#N/A,TRUE,"Лист1";#N/A,#N/A,TRUE,"Лист2";#N/A,#N/A,TRUE,"Лист3"}</definedName>
    <definedName name="грфинцкавг98Х_4" hidden="1">{#N/A,#N/A,TRUE,"Лист1";#N/A,#N/A,TRUE,"Лист2";#N/A,#N/A,TRUE,"Лист3"}</definedName>
    <definedName name="грфинцкавг98Х_5" hidden="1">{#N/A,#N/A,TRUE,"Лист1";#N/A,#N/A,TRUE,"Лист2";#N/A,#N/A,TRUE,"Лист3"}</definedName>
    <definedName name="гш">#N/A</definedName>
    <definedName name="гшгш" localSheetId="8" hidden="1">{#N/A,#N/A,TRUE,"Лист1";#N/A,#N/A,TRUE,"Лист2";#N/A,#N/A,TRUE,"Лист3"}</definedName>
    <definedName name="гшгш" localSheetId="9" hidden="1">{#N/A,#N/A,TRUE,"Лист1";#N/A,#N/A,TRUE,"Лист2";#N/A,#N/A,TRUE,"Лист3"}</definedName>
    <definedName name="гшгш" localSheetId="10" hidden="1">{#N/A,#N/A,TRUE,"Лист1";#N/A,#N/A,TRUE,"Лист2";#N/A,#N/A,TRUE,"Лист3"}</definedName>
    <definedName name="гшгш" hidden="1">{#N/A,#N/A,TRUE,"Лист1";#N/A,#N/A,TRUE,"Лист2";#N/A,#N/A,TRUE,"Лист3"}</definedName>
    <definedName name="гы">#N/A</definedName>
    <definedName name="д">#N/A</definedName>
    <definedName name="ДАВ_ЖИД">#REF!</definedName>
    <definedName name="ДАВ_МЕЛК">#REF!</definedName>
    <definedName name="ДАВ_СЛИТКИ">#REF!</definedName>
    <definedName name="Дав_тв">#REF!</definedName>
    <definedName name="ДАВ_ШТАН">#REF!</definedName>
    <definedName name="ДАВАЛЬЧЕСИЙ">#REF!</definedName>
    <definedName name="ДАВАЛЬЧЕСКИЙ">#REF!</definedName>
    <definedName name="Дата_изменения_группы_строек">#REF!</definedName>
    <definedName name="Дата_изменения_локальной_сметы">#REF!</definedName>
    <definedName name="Дата_изменения_объекта">#REF!</definedName>
    <definedName name="Дата_изменения_объектной_сметы">#REF!</definedName>
    <definedName name="Дата_изменения_очереди">#REF!</definedName>
    <definedName name="Дата_изменения_пускового_комплекса">#REF!</definedName>
    <definedName name="Дата_изменения_сводного_сметного_расчета">#REF!</definedName>
    <definedName name="Дата_изменения_стройки">#REF!</definedName>
    <definedName name="дата_начала">[35]Set!$A$112:$A$136</definedName>
    <definedName name="дата_начала_отчетного_месяца" localSheetId="8">#REF!</definedName>
    <definedName name="дата_начала_отчетного_месяца" localSheetId="9">#REF!</definedName>
    <definedName name="дата_начала_отчетного_месяца" localSheetId="10">#REF!</definedName>
    <definedName name="дата_начала_отчетного_месяца">#REF!</definedName>
    <definedName name="дата_подписи_ПВР">[159]ПВР_9!$AW$2:$AW$5745</definedName>
    <definedName name="Дата_создания_группы_строек" localSheetId="8">#REF!</definedName>
    <definedName name="Дата_создания_группы_строек" localSheetId="9">#REF!</definedName>
    <definedName name="Дата_создания_группы_строек" localSheetId="10">#REF!</definedName>
    <definedName name="Дата_создания_группы_строек">#REF!</definedName>
    <definedName name="Дата_создания_локальной_сметы" localSheetId="8">#REF!</definedName>
    <definedName name="Дата_создания_локальной_сметы" localSheetId="9">#REF!</definedName>
    <definedName name="Дата_создания_локальной_сметы" localSheetId="10">#REF!</definedName>
    <definedName name="Дата_создания_локальной_сметы">#REF!</definedName>
    <definedName name="Дата_создания_объекта" localSheetId="8">#REF!</definedName>
    <definedName name="Дата_создания_объекта" localSheetId="9">#REF!</definedName>
    <definedName name="Дата_создания_объекта" localSheetId="10">#REF!</definedName>
    <definedName name="Дата_создания_объекта">#REF!</definedName>
    <definedName name="Дата_создания_объектной_сметы">#REF!</definedName>
    <definedName name="Дата_создания_очереди">#REF!</definedName>
    <definedName name="Дата_создания_пускового_комплекса">#REF!</definedName>
    <definedName name="Дата_создания_сводного_сметного_расчета">#REF!</definedName>
    <definedName name="Дата_создания_стройки">#REF!</definedName>
    <definedName name="Дв">#N/A</definedName>
    <definedName name="движение">#REF!</definedName>
    <definedName name="дд">#REF!</definedName>
    <definedName name="ддд">#N/A</definedName>
    <definedName name="ддддд" localSheetId="8">#REF!</definedName>
    <definedName name="ддддд" localSheetId="9">#REF!</definedName>
    <definedName name="ддддд" localSheetId="10">#REF!</definedName>
    <definedName name="ддддд">#REF!</definedName>
    <definedName name="дддддд">[140]!дддддд</definedName>
    <definedName name="деб." localSheetId="8">#REF!</definedName>
    <definedName name="деб." localSheetId="9">#REF!</definedName>
    <definedName name="деб." localSheetId="10">#REF!</definedName>
    <definedName name="деб.">#REF!</definedName>
    <definedName name="дек" localSheetId="8">#REF!</definedName>
    <definedName name="дек" localSheetId="9">#REF!</definedName>
    <definedName name="дек" localSheetId="10">#REF!</definedName>
    <definedName name="дек">#REF!</definedName>
    <definedName name="дек2" localSheetId="8">#REF!</definedName>
    <definedName name="дек2" localSheetId="9">#REF!</definedName>
    <definedName name="дек2" localSheetId="10">#REF!</definedName>
    <definedName name="дек2">#REF!</definedName>
    <definedName name="декабрь">#REF!</definedName>
    <definedName name="ДелАктПоказатели">'[167]Дел акт'!$3:$17</definedName>
    <definedName name="ДелАктРасчеты">'[167]Дел акт'!$A$18</definedName>
    <definedName name="Дефл_ц_пред_год">'[127]Текущие цены'!$AT$36:$BK$58</definedName>
    <definedName name="Дефлятор_годовой">'[127]Текущие цены'!$Y$4:$AP$27</definedName>
    <definedName name="Дефлятор_цепной">'[127]Текущие цены'!$Y$36:$AP$58</definedName>
    <definedName name="дж">#N/A</definedName>
    <definedName name="ДЗО_Выбрано" localSheetId="8">#REF!</definedName>
    <definedName name="ДЗО_Выбрано" localSheetId="9">#REF!</definedName>
    <definedName name="ДЗО_Выбрано" localSheetId="10">#REF!</definedName>
    <definedName name="ДЗО_Выбрано">#REF!</definedName>
    <definedName name="ДЗО_Выбрано_Название" localSheetId="8">#REF!</definedName>
    <definedName name="ДЗО_Выбрано_Название" localSheetId="9">#REF!</definedName>
    <definedName name="ДЗО_Выбрано_Название" localSheetId="10">#REF!</definedName>
    <definedName name="ДЗО_Выбрано_Название">#REF!</definedName>
    <definedName name="ДиапазонЗащиты" localSheetId="8">#REF!,#REF!,#REF!,#REF!,[0]!P1_ДиапазонЗащиты,[0]!P2_ДиапазонЗащиты,[0]!P3_ДиапазонЗащиты,[0]!P4_ДиапазонЗащиты</definedName>
    <definedName name="ДиапазонЗащиты" localSheetId="9">#REF!,#REF!,#REF!,#REF!,[0]!P1_ДиапазонЗащиты,[0]!P2_ДиапазонЗащиты,[0]!P3_ДиапазонЗащиты,[0]!P4_ДиапазонЗащиты</definedName>
    <definedName name="ДиапазонЗащиты" localSheetId="10">#REF!,#REF!,#REF!,#REF!,[0]!P1_ДиапазонЗащиты,[0]!P2_ДиапазонЗащиты,[0]!P3_ДиапазонЗащиты,[0]!P4_ДиапазонЗащиты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ЗТОПЛИВО">#REF!</definedName>
    <definedName name="ДИМА">#REF!</definedName>
    <definedName name="Дисконт" localSheetId="8">#REF!</definedName>
    <definedName name="Дисконт" localSheetId="9">#REF!</definedName>
    <definedName name="Дисконт" localSheetId="10">#REF!</definedName>
    <definedName name="Дисконт">#REF!</definedName>
    <definedName name="дллллоиммссч">#N/A</definedName>
    <definedName name="длодл">#N/A</definedName>
    <definedName name="длорорлд" localSheetId="8">#REF!</definedName>
    <definedName name="длорорлд" localSheetId="9">#REF!</definedName>
    <definedName name="длорорлд" localSheetId="10">#REF!</definedName>
    <definedName name="длорорлд">#REF!</definedName>
    <definedName name="длтомионп">#N/A</definedName>
    <definedName name="ДМС_АУП">'[164]Пер-Вл'!$A$47:$IV$47</definedName>
    <definedName name="ДМС_ПЭЭ">'[164]Пер-Вл'!$A$44:$IV$44</definedName>
    <definedName name="ДМС_ТП">'[164]Пер-Вл'!$A$45:$IV$45</definedName>
    <definedName name="доли1">'[168]эл ст'!$A$368:$IV$368</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оопатмо">#N/A</definedName>
    <definedName name="Дополнение" localSheetId="8">#N/A</definedName>
    <definedName name="Дополнение" localSheetId="9">#N/A</definedName>
    <definedName name="Дополнение" localSheetId="10">#N/A</definedName>
    <definedName name="Дополнение">#N/A</definedName>
    <definedName name="Доход" localSheetId="8">#N/A</definedName>
    <definedName name="Доход" localSheetId="9">#N/A</definedName>
    <definedName name="Доход" localSheetId="10">#N/A</definedName>
    <definedName name="Доход">#N/A</definedName>
    <definedName name="Доход_1" localSheetId="8">#REF!</definedName>
    <definedName name="Доход_1" localSheetId="9">#REF!</definedName>
    <definedName name="Доход_1" localSheetId="10">#REF!</definedName>
    <definedName name="Доход_1">#REF!</definedName>
    <definedName name="др" localSheetId="8">#REF!</definedName>
    <definedName name="др" localSheetId="9">#REF!</definedName>
    <definedName name="др" localSheetId="10">#REF!</definedName>
    <definedName name="др">#REF!</definedName>
    <definedName name="др.матер" localSheetId="8">#REF!</definedName>
    <definedName name="др.матер" localSheetId="9">#REF!</definedName>
    <definedName name="др.матер" localSheetId="10">#REF!</definedName>
    <definedName name="др.матер">#REF!</definedName>
    <definedName name="ДРУГОЕ">[169]Справочники!$A$26:$A$28</definedName>
    <definedName name="ДС" localSheetId="8">#REF!</definedName>
    <definedName name="ДС" localSheetId="9">#REF!</definedName>
    <definedName name="ДС" localSheetId="10">#REF!</definedName>
    <definedName name="ДС">#REF!</definedName>
    <definedName name="дтп" localSheetId="8">'[157]ПС рек'!#REF!</definedName>
    <definedName name="дтп" localSheetId="9">'[157]ПС рек'!#REF!</definedName>
    <definedName name="дтп" localSheetId="10">'[157]ПС рек'!#REF!</definedName>
    <definedName name="дтп">'[157]ПС рек'!#REF!</definedName>
    <definedName name="дшголлололол" localSheetId="8" hidden="1">{#N/A,#N/A,TRUE,"Лист1";#N/A,#N/A,TRUE,"Лист2";#N/A,#N/A,TRUE,"Лист3"}</definedName>
    <definedName name="дшголлололол" localSheetId="9" hidden="1">{#N/A,#N/A,TRUE,"Лист1";#N/A,#N/A,TRUE,"Лист2";#N/A,#N/A,TRUE,"Лист3"}</definedName>
    <definedName name="дшголлололол" localSheetId="10"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#N/A</definedName>
    <definedName name="еапапарорппис" localSheetId="8" hidden="1">{#N/A,#N/A,TRUE,"Лист1";#N/A,#N/A,TRUE,"Лист2";#N/A,#N/A,TRUE,"Лист3"}</definedName>
    <definedName name="еапапарорппис" localSheetId="9" hidden="1">{#N/A,#N/A,TRUE,"Лист1";#N/A,#N/A,TRUE,"Лист2";#N/A,#N/A,TRUE,"Лист3"}</definedName>
    <definedName name="еапапарорппис" localSheetId="10"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8" hidden="1">{#N/A,#N/A,TRUE,"Лист1";#N/A,#N/A,TRUE,"Лист2";#N/A,#N/A,TRUE,"Лист3"}</definedName>
    <definedName name="евапараорплор" localSheetId="9" hidden="1">{#N/A,#N/A,TRUE,"Лист1";#N/A,#N/A,TRUE,"Лист2";#N/A,#N/A,TRUE,"Лист3"}</definedName>
    <definedName name="евапараорплор" localSheetId="10" hidden="1">{#N/A,#N/A,TRUE,"Лист1";#N/A,#N/A,TRUE,"Лист2";#N/A,#N/A,TRUE,"Лист3"}</definedName>
    <definedName name="евапараорплор" hidden="1">{#N/A,#N/A,TRUE,"Лист1";#N/A,#N/A,TRUE,"Лист2";#N/A,#N/A,TRUE,"Лист3"}</definedName>
    <definedName name="ее">#N/A</definedName>
    <definedName name="еее">#REF!</definedName>
    <definedName name="екваппрмрп">#N/A</definedName>
    <definedName name="ен">[140]!ен</definedName>
    <definedName name="епке">#N/A</definedName>
    <definedName name="епор" localSheetId="8" hidden="1">#REF!,#REF!,#REF!,#REF!</definedName>
    <definedName name="епор" localSheetId="9" hidden="1">#REF!,#REF!,#REF!,#REF!</definedName>
    <definedName name="епор" localSheetId="10" hidden="1">#REF!,#REF!,#REF!,#REF!</definedName>
    <definedName name="епор" hidden="1">#REF!,#REF!,#REF!,#REF!</definedName>
    <definedName name="ЕСН2004" localSheetId="8">#REF!</definedName>
    <definedName name="ЕСН2004" localSheetId="9">#REF!</definedName>
    <definedName name="ЕСН2004" localSheetId="10">#REF!</definedName>
    <definedName name="ЕСН2004">#REF!</definedName>
    <definedName name="ЕстьПустые" localSheetId="8">#REF!</definedName>
    <definedName name="ЕстьПустые" localSheetId="9">#REF!</definedName>
    <definedName name="ЕстьПустые" localSheetId="10">#REF!</definedName>
    <definedName name="ЕстьПустые">#REF!</definedName>
    <definedName name="еще" localSheetId="8">#N/A</definedName>
    <definedName name="еще" localSheetId="9">#N/A</definedName>
    <definedName name="еще" localSheetId="10">#N/A</definedName>
    <definedName name="еще">#N/A</definedName>
    <definedName name="ж">#N/A</definedName>
    <definedName name="жд">#N/A</definedName>
    <definedName name="жддлолпраапва">#N/A</definedName>
    <definedName name="ждждлдлодл" localSheetId="8" hidden="1">{#N/A,#N/A,TRUE,"Лист1";#N/A,#N/A,TRUE,"Лист2";#N/A,#N/A,TRUE,"Лист3"}</definedName>
    <definedName name="ждждлдлодл" localSheetId="9" hidden="1">{#N/A,#N/A,TRUE,"Лист1";#N/A,#N/A,TRUE,"Лист2";#N/A,#N/A,TRUE,"Лист3"}</definedName>
    <definedName name="ждждлдлодл" localSheetId="10" hidden="1">{#N/A,#N/A,TRUE,"Лист1";#N/A,#N/A,TRUE,"Лист2";#N/A,#N/A,TRUE,"Лист3"}</definedName>
    <definedName name="ждждлдлодл" hidden="1">{#N/A,#N/A,TRUE,"Лист1";#N/A,#N/A,TRUE,"Лист2";#N/A,#N/A,TRUE,"Лист3"}</definedName>
    <definedName name="жж" localSheetId="8" hidden="1">{#N/A,#N/A,TRUE,"Лист1";#N/A,#N/A,TRUE,"Лист2";#N/A,#N/A,TRUE,"Лист3"}</definedName>
    <definedName name="жж" localSheetId="9" hidden="1">{#N/A,#N/A,TRUE,"Лист1";#N/A,#N/A,TRUE,"Лист2";#N/A,#N/A,TRUE,"Лист3"}</definedName>
    <definedName name="жж" localSheetId="10" hidden="1">{#N/A,#N/A,TRUE,"Лист1";#N/A,#N/A,TRUE,"Лист2";#N/A,#N/A,TRUE,"Лист3"}</definedName>
    <definedName name="жж" hidden="1">{#N/A,#N/A,TRUE,"Лист1";#N/A,#N/A,TRUE,"Лист2";#N/A,#N/A,TRUE,"Лист3"}</definedName>
    <definedName name="жжжжжжж">#N/A</definedName>
    <definedName name="жздлдооррапав">#N/A</definedName>
    <definedName name="жзлдолорапрв">#N/A</definedName>
    <definedName name="ЖИДКИЙ">#REF!</definedName>
    <definedName name="з" localSheetId="8">BlankMacro1</definedName>
    <definedName name="з" localSheetId="9">BlankMacro1</definedName>
    <definedName name="з" localSheetId="10">BlankMacro1</definedName>
    <definedName name="з">BlankMacro1</definedName>
    <definedName name="З0">#REF!</definedName>
    <definedName name="З1">#REF!</definedName>
    <definedName name="З10">#REF!</definedName>
    <definedName name="З11">#REF!</definedName>
    <definedName name="З12">#REF!</definedName>
    <definedName name="З13">#REF!</definedName>
    <definedName name="З14">#REF!</definedName>
    <definedName name="З2">#REF!</definedName>
    <definedName name="З3">#REF!</definedName>
    <definedName name="з4" localSheetId="8">#REF!</definedName>
    <definedName name="з4" localSheetId="9">#REF!</definedName>
    <definedName name="з4" localSheetId="10">#REF!</definedName>
    <definedName name="з4">#REF!</definedName>
    <definedName name="З5">#REF!</definedName>
    <definedName name="З6">#REF!</definedName>
    <definedName name="З7">#REF!</definedName>
    <definedName name="З8">#REF!</definedName>
    <definedName name="З9">#REF!</definedName>
    <definedName name="_xlnm.Print_Titles">'[170]ИТОГИ  по Н,Р,Э,Q'!$A$2:$IV$4</definedName>
    <definedName name="ЗаданиеГС_КМ" localSheetId="8">#REF!</definedName>
    <definedName name="ЗаданиеГС_КМ" localSheetId="9">#REF!</definedName>
    <definedName name="ЗаданиеГС_КМ" localSheetId="10">#REF!</definedName>
    <definedName name="ЗаданиеГС_КМ">#REF!</definedName>
    <definedName name="ЗаданиеЭСС_КМ" localSheetId="8">#REF!</definedName>
    <definedName name="ЗаданиеЭСС_КМ" localSheetId="9">#REF!</definedName>
    <definedName name="ЗаданиеЭСС_КМ" localSheetId="10">#REF!</definedName>
    <definedName name="ЗаданиеЭСС_КМ">#REF!</definedName>
    <definedName name="Заказчик" localSheetId="8">#REF!</definedName>
    <definedName name="Заказчик" localSheetId="9">#REF!</definedName>
    <definedName name="Заказчик" localSheetId="10">#REF!</definedName>
    <definedName name="Заказчик">#REF!</definedName>
    <definedName name="запасы">#REF!</definedName>
    <definedName name="ЗАРПЛАТА">#REF!</definedName>
    <definedName name="ЗГАЭС">#N/A</definedName>
    <definedName name="зз" localSheetId="8">#REF!</definedName>
    <definedName name="зз" localSheetId="9">#REF!</definedName>
    <definedName name="зз" localSheetId="10">#REF!</definedName>
    <definedName name="зз">#REF!</definedName>
    <definedName name="зззз" localSheetId="8">#REF!</definedName>
    <definedName name="зззз" localSheetId="9">#REF!</definedName>
    <definedName name="зззз" localSheetId="10">#REF!</definedName>
    <definedName name="зззз">#REF!</definedName>
    <definedName name="ззззз">#REF!</definedName>
    <definedName name="ззззззззззззззззззззз">#N/A</definedName>
    <definedName name="Зин">#N/A</definedName>
    <definedName name="ЗП1">[171]Лист13!$A$2</definedName>
    <definedName name="ЗП2">[171]Лист13!$B$2</definedName>
    <definedName name="ЗП3">[171]Лист13!$C$2</definedName>
    <definedName name="ЗП4">[171]Лист13!$D$2</definedName>
    <definedName name="зх1234567" localSheetId="8">#REF!</definedName>
    <definedName name="зх1234567" localSheetId="9">#REF!</definedName>
    <definedName name="зх1234567" localSheetId="10">#REF!</definedName>
    <definedName name="зх1234567">#REF!</definedName>
    <definedName name="зщ">#N/A</definedName>
    <definedName name="зщдллоопн">#N/A</definedName>
    <definedName name="зщзшщшггрса">#N/A</definedName>
    <definedName name="зщщщшгрпаав" localSheetId="8" hidden="1">{#N/A,#N/A,TRUE,"Лист1";#N/A,#N/A,TRUE,"Лист2";#N/A,#N/A,TRUE,"Лист3"}</definedName>
    <definedName name="зщщщшгрпаав" localSheetId="9" hidden="1">{#N/A,#N/A,TRUE,"Лист1";#N/A,#N/A,TRUE,"Лист2";#N/A,#N/A,TRUE,"Лист3"}</definedName>
    <definedName name="зщщщшгрпаав" localSheetId="10" hidden="1">{#N/A,#N/A,TRUE,"Лист1";#N/A,#N/A,TRUE,"Лист2";#N/A,#N/A,TRUE,"Лист3"}</definedName>
    <definedName name="зщщщшгрпаав" hidden="1">{#N/A,#N/A,TRUE,"Лист1";#N/A,#N/A,TRUE,"Лист2";#N/A,#N/A,TRUE,"Лист3"}</definedName>
    <definedName name="и">#N/A</definedName>
    <definedName name="й" localSheetId="8">P1_SCOPE_16_PRT,P2_SCOPE_16_PRT</definedName>
    <definedName name="й" localSheetId="9">P1_SCOPE_16_PRT,P2_SCOPE_16_PRT</definedName>
    <definedName name="й" localSheetId="10">P1_SCOPE_16_PRT,P2_SCOPE_16_PRT</definedName>
    <definedName name="й">P1_SCOPE_16_PRT,P2_SCOPE_16_PRT</definedName>
    <definedName name="и_эсо_вн" localSheetId="8">#REF!</definedName>
    <definedName name="и_эсо_вн" localSheetId="9">#REF!</definedName>
    <definedName name="и_эсо_вн" localSheetId="10">#REF!</definedName>
    <definedName name="и_эсо_вн">#REF!</definedName>
    <definedName name="и_эсо_сн1" localSheetId="8">#REF!</definedName>
    <definedName name="и_эсо_сн1" localSheetId="9">#REF!</definedName>
    <definedName name="и_эсо_сн1" localSheetId="10">#REF!</definedName>
    <definedName name="и_эсо_сн1">#REF!</definedName>
    <definedName name="й1">#N/A</definedName>
    <definedName name="иа" localSheetId="8">[172]ис.смета!#REF!</definedName>
    <definedName name="иа" localSheetId="9">[172]ис.смета!#REF!</definedName>
    <definedName name="иа" localSheetId="10">[172]ис.смета!#REF!</definedName>
    <definedName name="иа">[172]ис.смета!#REF!</definedName>
    <definedName name="иая">#N/A</definedName>
    <definedName name="Иди" localSheetId="8">#REF!</definedName>
    <definedName name="Иди" localSheetId="9">#REF!</definedName>
    <definedName name="Иди" localSheetId="10">#REF!</definedName>
    <definedName name="Иди">#REF!</definedName>
    <definedName name="йена">[57]Сводка!$C$35</definedName>
    <definedName name="иеркаецуф">#N/A</definedName>
    <definedName name="ИЗВ_М">#REF!</definedName>
    <definedName name="Извлечение_ИМ" localSheetId="8">#REF!</definedName>
    <definedName name="Извлечение_ИМ" localSheetId="9">#REF!</definedName>
    <definedName name="Извлечение_ИМ" localSheetId="10">#REF!</definedName>
    <definedName name="Извлечение_ИМ">#REF!</definedName>
    <definedName name="_xlnm.Extract" localSheetId="8">#REF!</definedName>
    <definedName name="_xlnm.Extract" localSheetId="9">#REF!</definedName>
    <definedName name="_xlnm.Extract" localSheetId="10">#REF!</definedName>
    <definedName name="_xlnm.Extract">#REF!</definedName>
    <definedName name="ИЗМНЗП_АВЧ">#REF!</definedName>
    <definedName name="ИЗМНЗП_АТЧ">#REF!</definedName>
    <definedName name="изыскание_форма" localSheetId="8">#REF!</definedName>
    <definedName name="изыскание_форма" localSheetId="9">#REF!</definedName>
    <definedName name="изыскание_форма" localSheetId="10">#REF!</definedName>
    <definedName name="изыскание_форма">#REF!</definedName>
    <definedName name="ии">#REF!</definedName>
    <definedName name="ий" localSheetId="8">#N/A</definedName>
    <definedName name="ий" localSheetId="9">#N/A</definedName>
    <definedName name="ий" localSheetId="10">#N/A</definedName>
    <definedName name="ий">#N/A</definedName>
    <definedName name="йй">#N/A</definedName>
    <definedName name="йй1">#N/A</definedName>
    <definedName name="иии" localSheetId="8">#REF!</definedName>
    <definedName name="иии" localSheetId="9">#REF!</definedName>
    <definedName name="иии" localSheetId="10">#REF!</definedName>
    <definedName name="иии">#REF!</definedName>
    <definedName name="ййййййййййййй">#N/A</definedName>
    <definedName name="йййййййййййййййййййййййй">#N/A</definedName>
    <definedName name="иииьбьбббюбюю.ю.ю" localSheetId="8">#REF!</definedName>
    <definedName name="иииьбьбббюбюю.ю.ю" localSheetId="9">#REF!</definedName>
    <definedName name="иииьбьбббюбюю.ю.ю" localSheetId="10">#REF!</definedName>
    <definedName name="иииьбьбббюбюю.ю.ю">#REF!</definedName>
    <definedName name="ИИМбал">#REF!</definedName>
    <definedName name="ИиНИ">#REF!</definedName>
    <definedName name="иипиииии">#N/A</definedName>
    <definedName name="имп">'[173]ИТ-бюджет'!$L$5:$L$99</definedName>
    <definedName name="имя_файла">[134]Служебный!$A$79</definedName>
    <definedName name="Инвестор" localSheetId="8">#REF!</definedName>
    <definedName name="Инвестор" localSheetId="9">#REF!</definedName>
    <definedName name="Инвестор" localSheetId="10">#REF!</definedName>
    <definedName name="Инвестор">#REF!</definedName>
    <definedName name="Индекс_ЛН_группы_строек" localSheetId="8">#REF!</definedName>
    <definedName name="Индекс_ЛН_группы_строек" localSheetId="9">#REF!</definedName>
    <definedName name="Индекс_ЛН_группы_строек" localSheetId="10">#REF!</definedName>
    <definedName name="Индекс_ЛН_группы_строек">#REF!</definedName>
    <definedName name="Индекс_ЛН_локальной_сметы" localSheetId="8">#REF!</definedName>
    <definedName name="Индекс_ЛН_локальной_сметы" localSheetId="9">#REF!</definedName>
    <definedName name="Индекс_ЛН_локальной_сметы" localSheetId="10">#REF!</definedName>
    <definedName name="Индекс_ЛН_локальной_сметы">#REF!</definedName>
    <definedName name="Индекс_ЛН_объекта">#REF!</definedName>
    <definedName name="Индекс_ЛН_объектной_сметы">#REF!</definedName>
    <definedName name="Индекс_ЛН_очереди">#REF!</definedName>
    <definedName name="Индекс_ЛН_пускового_комплекса">#REF!</definedName>
    <definedName name="Индекс_ЛН_сводного_сметного_расчета">#REF!</definedName>
    <definedName name="Индекс_ЛН_стройки">#REF!</definedName>
    <definedName name="ИНДЕКСЫ">'[14]См-2 Шатурс сети  проект работы'!#REF!</definedName>
    <definedName name="индцкавг98" localSheetId="8" hidden="1">{#N/A,#N/A,TRUE,"Лист1";#N/A,#N/A,TRUE,"Лист2";#N/A,#N/A,TRUE,"Лист3"}</definedName>
    <definedName name="индцкавг98" localSheetId="9" hidden="1">{#N/A,#N/A,TRUE,"Лист1";#N/A,#N/A,TRUE,"Лист2";#N/A,#N/A,TRUE,"Лист3"}</definedName>
    <definedName name="индцкавг98" localSheetId="10" hidden="1">{#N/A,#N/A,TRUE,"Лист1";#N/A,#N/A,TRUE,"Лист2";#N/A,#N/A,TRUE,"Лист3"}</definedName>
    <definedName name="индцкавг98" hidden="1">{#N/A,#N/A,TRUE,"Лист1";#N/A,#N/A,TRUE,"Лист2";#N/A,#N/A,TRUE,"Лист3"}</definedName>
    <definedName name="индцкавг98_1" hidden="1">{#N/A,#N/A,TRUE,"Лист1";#N/A,#N/A,TRUE,"Лист2";#N/A,#N/A,TRUE,"Лист3"}</definedName>
    <definedName name="индцкавг98_2" hidden="1">{#N/A,#N/A,TRUE,"Лист1";#N/A,#N/A,TRUE,"Лист2";#N/A,#N/A,TRUE,"Лист3"}</definedName>
    <definedName name="индцкавг98_3" hidden="1">{#N/A,#N/A,TRUE,"Лист1";#N/A,#N/A,TRUE,"Лист2";#N/A,#N/A,TRUE,"Лист3"}</definedName>
    <definedName name="индцкавг98_4" hidden="1">{#N/A,#N/A,TRUE,"Лист1";#N/A,#N/A,TRUE,"Лист2";#N/A,#N/A,TRUE,"Лист3"}</definedName>
    <definedName name="индцкавг98_5" hidden="1">{#N/A,#N/A,TRUE,"Лист1";#N/A,#N/A,TRUE,"Лист2";#N/A,#N/A,TRUE,"Лист3"}</definedName>
    <definedName name="Ини">#REF!</definedName>
    <definedName name="ИОСост" localSheetId="8">#REF!</definedName>
    <definedName name="ИОСост" localSheetId="9">#REF!</definedName>
    <definedName name="ИОСост" localSheetId="10">#REF!</definedName>
    <definedName name="ИОСост">#REF!</definedName>
    <definedName name="ИОСпс" localSheetId="8">#REF!</definedName>
    <definedName name="ИОСпс" localSheetId="9">#REF!</definedName>
    <definedName name="ИОСпс" localSheetId="10">#REF!</definedName>
    <definedName name="ИОСпс">#REF!</definedName>
    <definedName name="ИОСсг">#REF!</definedName>
    <definedName name="ИП_ТЭК_МАрт">#REF!</definedName>
    <definedName name="Ипос">#REF!</definedName>
    <definedName name="Ипц">#REF!</definedName>
    <definedName name="иририр">#REF!</definedName>
    <definedName name="Испол_код">[159]Source!$A$32:$B$47</definedName>
    <definedName name="Исполнители">[174]Source!$I$17:$I$62</definedName>
    <definedName name="ИТВСП">#REF!</definedName>
    <definedName name="Итого_ЗПМ__по_рес_расчету_с_учетом_к_тов" localSheetId="8">#REF!</definedName>
    <definedName name="Итого_ЗПМ__по_рес_расчету_с_учетом_к_тов" localSheetId="9">#REF!</definedName>
    <definedName name="Итого_ЗПМ__по_рес_расчету_с_учетом_к_тов" localSheetId="10">#REF!</definedName>
    <definedName name="Итого_ЗПМ__по_рес_расчету_с_учетом_к_тов">#REF!</definedName>
    <definedName name="Итого_ЗПМ_в_базисных_ценах" localSheetId="8">#REF!</definedName>
    <definedName name="Итого_ЗПМ_в_базисных_ценах" localSheetId="9">#REF!</definedName>
    <definedName name="Итого_ЗПМ_в_базисных_ценах" localSheetId="10">#REF!</definedName>
    <definedName name="Итого_ЗПМ_в_базисных_ценах">#REF!</definedName>
    <definedName name="Итого_ЗПМ_в_базисных_ценах_с_учетом_к_тов" localSheetId="8">#REF!</definedName>
    <definedName name="Итого_ЗПМ_в_базисных_ценах_с_учетом_к_тов" localSheetId="9">#REF!</definedName>
    <definedName name="Итого_ЗПМ_в_базисных_ценах_с_учетом_к_тов" localSheetId="10">#REF!</definedName>
    <definedName name="Итого_ЗПМ_в_базисных_ценах_с_учетом_к_тов">#REF!</definedName>
    <definedName name="Итого_ЗПМ_по_акту_вып_работ_в_базисных_ценах_с_учетом_к_тов">#REF!</definedName>
    <definedName name="Итого_ЗПМ_по_акту_вып_работ_при_ресурсном_расчете_с_учетом_к_тов">#REF!</definedName>
    <definedName name="Итого_ЗПМ_по_акту_выполненных_работ_в_базисных_ценах">#REF!</definedName>
    <definedName name="Итого_ЗПМ_по_акту_выполненных_работ_при_ресурсном_расчете">#REF!</definedName>
    <definedName name="Итого_ЗПМ_при_расчете_по_стоимости_ч_часа_работы_механизаторов">#REF!</definedName>
    <definedName name="Итого_МАТ_по_акту_вып_работ_в_базисных_ценах_с_учетом_к_тов">#REF!</definedName>
    <definedName name="Итого_МАТ_по_акту_вып_работ_при_ресурсном_расчете_с_учетом_к_тов">#REF!</definedName>
    <definedName name="Итого_материалы">#REF!</definedName>
    <definedName name="Итого_материалы__по_рес_расчету_с_учетом_к_тов">#REF!</definedName>
    <definedName name="Итого_материалы_в_базисных_ценах">#REF!</definedName>
    <definedName name="Итого_материалы_в_базисных_ценах_с_учетом_к_тов">#REF!</definedName>
    <definedName name="Итого_материалы_по_акту_выполненных_работ_в_базисных_ценах">#REF!</definedName>
    <definedName name="Итого_материалы_по_акту_выполненных_работ_при_ресурсном_расчете">#REF!</definedName>
    <definedName name="Итого_машины_и_механизмы">#REF!</definedName>
    <definedName name="Итого_машины_и_механизмы_в_базисных_ценах">#REF!</definedName>
    <definedName name="Итого_машины_и_механизмы_по_акту_выполненных_работ_в_базисных_ценах">#REF!</definedName>
    <definedName name="Итого_машины_и_механизмы_по_акту_выполненных_работ_при_ресурсном_расчете">#REF!</definedName>
    <definedName name="Итого_НР_в_базисных_ценах">#REF!</definedName>
    <definedName name="Итого_НР_по_акту_в_базисных_ценах">#REF!</definedName>
    <definedName name="Итого_НР_по_акту_по_ресурсному_расчету">#REF!</definedName>
    <definedName name="Итого_НР_по_ресурсному_расчету">#REF!</definedName>
    <definedName name="Итого_ОЗП">#REF!</definedName>
    <definedName name="Итого_ОЗП_в_базисных_ценах">#REF!</definedName>
    <definedName name="Итого_ОЗП_в_базисных_ценах_с_учетом_к_тов">#REF!</definedName>
    <definedName name="Итого_ОЗП_по_акту_вып_работ_в_базисных_ценах_с_учетом_к_тов">#REF!</definedName>
    <definedName name="Итого_ОЗП_по_акту_вып_работ_при_ресурсном_расчете_с_учетом_к_тов">#REF!</definedName>
    <definedName name="Итого_ОЗП_по_акту_выполненных_работ_в_базисных_ценах">#REF!</definedName>
    <definedName name="Итого_ОЗП_по_акту_выполненных_работ_при_ресурсном_расчете">#REF!</definedName>
    <definedName name="Итого_ОЗП_по_рес_расчету_с_учетом_к_тов">#REF!</definedName>
    <definedName name="Итого_ПЗ">#REF!</definedName>
    <definedName name="Итого_ПЗ_в_базисных_ценах">#REF!</definedName>
    <definedName name="Итого_ПЗ_в_базисных_ценах_с_учетом_к_тов">#REF!</definedName>
    <definedName name="Итого_ПЗ_по_акту_вып_работ_в_базисных_ценах_с_учетом_к_тов">#REF!</definedName>
    <definedName name="Итого_ПЗ_по_акту_вып_работ_при_ресурсном_расчете_с_учетом_к_тов">#REF!</definedName>
    <definedName name="Итого_ПЗ_по_акту_выполненных_работ_в_базисных_ценах">#REF!</definedName>
    <definedName name="Итого_ПЗ_по_акту_выполненных_работ_при_ресурсном_расчете">#REF!</definedName>
    <definedName name="Итого_ПЗ_по_рес_расчету_с_учетом_к_тов">#REF!</definedName>
    <definedName name="Итого_СП_в_базисных_ценах">#REF!</definedName>
    <definedName name="Итого_СП_по_акту_в_базисных_ценах">#REF!</definedName>
    <definedName name="Итого_СП_по_акту_по_ресурсному_расчету">#REF!</definedName>
    <definedName name="Итого_СП_по_ресурсному_расчету">#REF!</definedName>
    <definedName name="Итого_ФОТ_в_базисных_ценах">#REF!</definedName>
    <definedName name="Итого_ФОТ_по_акту_выполненных_работ_в_базисных_ценах">#REF!</definedName>
    <definedName name="Итого_ФОТ_по_акту_выполненных_работ_при_ресурсном_расчете">#REF!</definedName>
    <definedName name="Итого_ФОТ_при_расчете_по_доле_з_п_в_стоимости_эксплуатации_машин">#REF!</definedName>
    <definedName name="Итого_ЭММ__по_рес_расчету_с_учетом_к_тов">#REF!</definedName>
    <definedName name="Итого_ЭММ_в_базисных_ценах_с_учетом_к_тов">#REF!</definedName>
    <definedName name="Итого_ЭММ_по_акту_вып_работ_в_базисных_ценах_с_учетом_к_тов">#REF!</definedName>
    <definedName name="Итого_ЭММ_по_акту_вып_работ_при_ресурсном_расчете_с_учетом_к_тов">#REF!</definedName>
    <definedName name="ИТСЫР">#REF!</definedName>
    <definedName name="ИТТР">#REF!</definedName>
    <definedName name="ИТЭН">#REF!</definedName>
    <definedName name="Иуе">#REF!</definedName>
    <definedName name="ИуеРЭО">#REF!</definedName>
    <definedName name="йфц">#N/A</definedName>
    <definedName name="йц">#N/A</definedName>
    <definedName name="Ицпп">#REF!</definedName>
    <definedName name="йцу">#N/A</definedName>
    <definedName name="июл">#REF!</definedName>
    <definedName name="июл2">#REF!</definedName>
    <definedName name="июль">#REF!</definedName>
    <definedName name="июн">#REF!</definedName>
    <definedName name="ИЮН_РУБ">#REF!</definedName>
    <definedName name="ИЮН_ТОН">#REF!</definedName>
    <definedName name="июн2">#REF!</definedName>
    <definedName name="июнь">#REF!</definedName>
    <definedName name="к_ЗПМ" localSheetId="8">#REF!</definedName>
    <definedName name="к_ЗПМ" localSheetId="9">#REF!</definedName>
    <definedName name="к_ЗПМ" localSheetId="10">#REF!</definedName>
    <definedName name="к_ЗПМ">#REF!</definedName>
    <definedName name="к_МАТ" localSheetId="8">#REF!</definedName>
    <definedName name="к_МАТ" localSheetId="9">#REF!</definedName>
    <definedName name="к_МАТ" localSheetId="10">#REF!</definedName>
    <definedName name="к_МАТ">#REF!</definedName>
    <definedName name="к_ОЗП" localSheetId="8">#REF!</definedName>
    <definedName name="к_ОЗП" localSheetId="9">#REF!</definedName>
    <definedName name="к_ОЗП" localSheetId="10">#REF!</definedName>
    <definedName name="к_ОЗП">#REF!</definedName>
    <definedName name="к_ПЗ">#REF!</definedName>
    <definedName name="К_СЫР">#REF!</definedName>
    <definedName name="к_ЭМ">#REF!</definedName>
    <definedName name="К1">'[175]Приложение 3'!#REF!</definedName>
    <definedName name="К2">#N/A</definedName>
    <definedName name="к3">#N/A</definedName>
    <definedName name="катя" localSheetId="8">#REF!</definedName>
    <definedName name="катя" localSheetId="9">#REF!</definedName>
    <definedName name="катя" localSheetId="10">#REF!</definedName>
    <definedName name="катя">#REF!</definedName>
    <definedName name="Кв" localSheetId="8">#REF!</definedName>
    <definedName name="Кв" localSheetId="9">#REF!</definedName>
    <definedName name="Кв" localSheetId="10">#REF!</definedName>
    <definedName name="Кв">#REF!</definedName>
    <definedName name="КВ1_РУБ">#REF!</definedName>
    <definedName name="КВ1_ТОН">#REF!</definedName>
    <definedName name="КВ2_РУБ">#REF!</definedName>
    <definedName name="КВ2_ТОН">#REF!</definedName>
    <definedName name="кв3">#N/A</definedName>
    <definedName name="КВ3_РУБ">#REF!</definedName>
    <definedName name="КВ3_ТОН">#REF!</definedName>
    <definedName name="КВ4_РУБ">#REF!</definedName>
    <definedName name="КВ4_ТОН">#REF!</definedName>
    <definedName name="Квартал">[176]t_Настройки!$B$70:$B$73</definedName>
    <definedName name="квартал_подписи">[159]ПВР_9!$BC$2:$BC$5745</definedName>
    <definedName name="Квартал_посл_месяц">[159]Source!$A$63:$B$66</definedName>
    <definedName name="квнп">#N/A</definedName>
    <definedName name="квырмпро">#N/A</definedName>
    <definedName name="ке">#N/A</definedName>
    <definedName name="ке1">#N/A</definedName>
    <definedName name="ке2">#N/A</definedName>
    <definedName name="кеппппппппппп" localSheetId="8" hidden="1">{#N/A,#N/A,TRUE,"Лист1";#N/A,#N/A,TRUE,"Лист2";#N/A,#N/A,TRUE,"Лист3"}</definedName>
    <definedName name="кеппппппппппп" localSheetId="9" hidden="1">{#N/A,#N/A,TRUE,"Лист1";#N/A,#N/A,TRUE,"Лист2";#N/A,#N/A,TRUE,"Лист3"}</definedName>
    <definedName name="кеппппппппппп" localSheetId="10" hidden="1">{#N/A,#N/A,TRUE,"Лист1";#N/A,#N/A,TRUE,"Лист2";#N/A,#N/A,TRUE,"Лист3"}</definedName>
    <definedName name="кеппппппппппп" hidden="1">{#N/A,#N/A,TRUE,"Лист1";#N/A,#N/A,TRUE,"Лист2";#N/A,#N/A,TRUE,"Лист3"}</definedName>
    <definedName name="кеппппппппппп_1" hidden="1">{#N/A,#N/A,TRUE,"Лист1";#N/A,#N/A,TRUE,"Лист2";#N/A,#N/A,TRUE,"Лист3"}</definedName>
    <definedName name="кеппппппппппп_2" hidden="1">{#N/A,#N/A,TRUE,"Лист1";#N/A,#N/A,TRUE,"Лист2";#N/A,#N/A,TRUE,"Лист3"}</definedName>
    <definedName name="кеппппппппппп_3" hidden="1">{#N/A,#N/A,TRUE,"Лист1";#N/A,#N/A,TRUE,"Лист2";#N/A,#N/A,TRUE,"Лист3"}</definedName>
    <definedName name="кеппппппппппп_4" hidden="1">{#N/A,#N/A,TRUE,"Лист1";#N/A,#N/A,TRUE,"Лист2";#N/A,#N/A,TRUE,"Лист3"}</definedName>
    <definedName name="кеппппппппппп_5" hidden="1">{#N/A,#N/A,TRUE,"Лист1";#N/A,#N/A,TRUE,"Лист2";#N/A,#N/A,TRUE,"Лист3"}</definedName>
    <definedName name="КЗ_Имущество">#REF!</definedName>
    <definedName name="КЗ_ИП" localSheetId="8">#REF!</definedName>
    <definedName name="КЗ_ИП" localSheetId="9">#REF!</definedName>
    <definedName name="КЗ_ИП" localSheetId="10">#REF!</definedName>
    <definedName name="КЗ_ИП">#REF!</definedName>
    <definedName name="КЗ_НИОКР" localSheetId="8">#REF!</definedName>
    <definedName name="КЗ_НИОКР" localSheetId="9">#REF!</definedName>
    <definedName name="КЗ_НИОКР" localSheetId="10">#REF!</definedName>
    <definedName name="КЗ_НИОКР">#REF!</definedName>
    <definedName name="КиП_АУП">'[164]Пер-Вл'!$A$54:$IV$54</definedName>
    <definedName name="КиП_ПЭЭ">'[164]Пер-Вл'!$A$51:$IV$51</definedName>
    <definedName name="КиП_ТП">'[164]Пер-Вл'!$A$52:$IV$52</definedName>
    <definedName name="кк" localSheetId="8">#REF!</definedName>
    <definedName name="кк" localSheetId="9">#REF!</definedName>
    <definedName name="кк" localSheetId="10">#REF!</definedName>
    <definedName name="кк">#REF!</definedName>
    <definedName name="ккк" localSheetId="8">[177]тар!#REF!</definedName>
    <definedName name="ккк" localSheetId="9">[177]тар!#REF!</definedName>
    <definedName name="ккк" localSheetId="10">[177]тар!#REF!</definedName>
    <definedName name="ккк">[177]тар!#REF!</definedName>
    <definedName name="кл">#REF!</definedName>
    <definedName name="КлючНП" localSheetId="8">#REF!</definedName>
    <definedName name="КлючНП" localSheetId="9">#REF!</definedName>
    <definedName name="КлючНП" localSheetId="10">#REF!</definedName>
    <definedName name="КлючНП">#REF!</definedName>
    <definedName name="КлючП" localSheetId="8">#REF!</definedName>
    <definedName name="КлючП" localSheetId="9">#REF!</definedName>
    <definedName name="КлючП" localSheetId="10">#REF!</definedName>
    <definedName name="КлючП">#REF!</definedName>
    <definedName name="Кн" localSheetId="8">#REF!</definedName>
    <definedName name="Кн" localSheetId="9">#REF!</definedName>
    <definedName name="Кн" localSheetId="10">#REF!</definedName>
    <definedName name="Кн">#REF!</definedName>
    <definedName name="книга">#REF!</definedName>
    <definedName name="ко">[178]РСБУ!$A$1</definedName>
    <definedName name="Код_испол">[159]Source!$B$32:$C$47</definedName>
    <definedName name="код_месяц">[159]Source!$B$17:$C$28</definedName>
    <definedName name="код_месяца_квартал">[159]Source!$A$69:$B$80</definedName>
    <definedName name="код_смр">[159]Source!$B$2:$C$14</definedName>
    <definedName name="код_январь">[166]Source!$B$1:$C$12</definedName>
    <definedName name="КОК_ПРОК">#REF!</definedName>
    <definedName name="КолонВариант">[134]Содержание!$B$32</definedName>
    <definedName name="КолонКаретка">[134]Служебный!$A$21</definedName>
    <definedName name="КолонКОД">[134]Содержание!$B$35</definedName>
    <definedName name="КолонНижний">[134]Содержание!$B$33</definedName>
    <definedName name="комитеты" localSheetId="8">#REF!</definedName>
    <definedName name="комитеты" localSheetId="9">#REF!</definedName>
    <definedName name="комитеты" localSheetId="10">#REF!</definedName>
    <definedName name="комитеты">#REF!</definedName>
    <definedName name="Компания" localSheetId="8">#REF!</definedName>
    <definedName name="Компания" localSheetId="9">#REF!</definedName>
    <definedName name="Компания" localSheetId="10">#REF!</definedName>
    <definedName name="Компания">#REF!</definedName>
    <definedName name="компенсация" localSheetId="8">#N/A</definedName>
    <definedName name="компенсация" localSheetId="9">#N/A</definedName>
    <definedName name="компенсация" localSheetId="10">#N/A</definedName>
    <definedName name="компенсация">#N/A</definedName>
    <definedName name="комплект" localSheetId="8">#REF!</definedName>
    <definedName name="комплект" localSheetId="9">#REF!</definedName>
    <definedName name="комплект" localSheetId="10">#REF!</definedName>
    <definedName name="комплект">#REF!</definedName>
    <definedName name="Консолид_Бюджет_расч_РСК" localSheetId="8">#REF!</definedName>
    <definedName name="Консолид_Бюджет_расч_РСК" localSheetId="9">#REF!</definedName>
    <definedName name="Консолид_Бюджет_расч_РСК" localSheetId="10">#REF!</definedName>
    <definedName name="Консолид_Бюджет_расч_РСК">#REF!</definedName>
    <definedName name="копия">#N/A</definedName>
    <definedName name="КОРК_7">#REF!</definedName>
    <definedName name="КОРК_АВЧ">#REF!</definedName>
    <definedName name="корректировка" localSheetId="8">#REF!</definedName>
    <definedName name="корректировка" localSheetId="9">#REF!</definedName>
    <definedName name="корректировка" localSheetId="10">#REF!</definedName>
    <definedName name="корректировка">#REF!</definedName>
    <definedName name="коэф_блоки">#REF!</definedName>
    <definedName name="коэф_глин">#REF!</definedName>
    <definedName name="коэф_кокс">#REF!</definedName>
    <definedName name="коэф_пек">#REF!</definedName>
    <definedName name="коэф1" localSheetId="8">#REF!</definedName>
    <definedName name="коэф1" localSheetId="9">#REF!</definedName>
    <definedName name="коэф1" localSheetId="10">#REF!</definedName>
    <definedName name="коэф1">#REF!</definedName>
    <definedName name="коэф2" localSheetId="8">#REF!</definedName>
    <definedName name="коэф2" localSheetId="9">#REF!</definedName>
    <definedName name="коэф2" localSheetId="10">#REF!</definedName>
    <definedName name="коэф2">#REF!</definedName>
    <definedName name="коэф3">#REF!</definedName>
    <definedName name="коэф4">#REF!</definedName>
    <definedName name="кп">#N/A</definedName>
    <definedName name="кпнрг">#N/A</definedName>
    <definedName name="КПП">#REF!</definedName>
    <definedName name="кптлакц" localSheetId="8">#REF!</definedName>
    <definedName name="кптлакц" localSheetId="9">#REF!</definedName>
    <definedName name="кптлакц" localSheetId="10">#REF!</definedName>
    <definedName name="кптлакц">#REF!</definedName>
    <definedName name="кптлакц1">[134]Таблица9!$C$21</definedName>
    <definedName name="кптлбюдж" localSheetId="8">#REF!</definedName>
    <definedName name="кптлбюдж" localSheetId="9">#REF!</definedName>
    <definedName name="кптлбюдж" localSheetId="10">#REF!</definedName>
    <definedName name="кптлбюдж">#REF!</definedName>
    <definedName name="кптлзаем" localSheetId="8">#REF!</definedName>
    <definedName name="кптлзаем" localSheetId="9">#REF!</definedName>
    <definedName name="кптлзаем" localSheetId="10">#REF!</definedName>
    <definedName name="кптлзаем">#REF!</definedName>
    <definedName name="кптлприб" localSheetId="8">#REF!</definedName>
    <definedName name="кптлприб" localSheetId="9">#REF!</definedName>
    <definedName name="кптлприб" localSheetId="10">#REF!</definedName>
    <definedName name="кптлприб">#REF!</definedName>
    <definedName name="кр">#REF!</definedName>
    <definedName name="КР_">#REF!</definedName>
    <definedName name="КР_10">#REF!</definedName>
    <definedName name="КР_2ЦЕХ">#REF!</definedName>
    <definedName name="КР_7">#REF!</definedName>
    <definedName name="КР_8">#REF!</definedName>
    <definedName name="кр_до165">#REF!</definedName>
    <definedName name="КР_КРАМЗ">#REF!</definedName>
    <definedName name="КР_ОБАН">#REF!</definedName>
    <definedName name="кр_с8б">#REF!</definedName>
    <definedName name="КР_С8БМ">#REF!</definedName>
    <definedName name="КР_СУМ">#REF!</definedName>
    <definedName name="КР_Ф">#REF!</definedName>
    <definedName name="_xlnm.Criteria">#REF!</definedName>
    <definedName name="критерий">#REF!</definedName>
    <definedName name="Критерии_ИМ">#REF!</definedName>
    <definedName name="крпр">'[162]ИТ-бюджет'!$L$5:$L$99</definedName>
    <definedName name="КрПроцент">#REF!</definedName>
    <definedName name="КРУПН_КРАМЗ">#REF!</definedName>
    <definedName name="ктджщз">#N/A</definedName>
    <definedName name="Кубаньэнерго" localSheetId="8">#REF!</definedName>
    <definedName name="Кубаньэнерго" localSheetId="9">#REF!</definedName>
    <definedName name="Кубаньэнерго" localSheetId="10">#REF!</definedName>
    <definedName name="Кубаньэнерго">#REF!</definedName>
    <definedName name="кувп">'[179]ИТ-бюджет'!$L$5:$L$99</definedName>
    <definedName name="кур">#REF!</definedName>
    <definedName name="Курс">#REF!</definedName>
    <definedName name="Курс_USD">28.47</definedName>
    <definedName name="КурсУЕ">#REF!</definedName>
    <definedName name="л" localSheetId="8">BlankMacro1</definedName>
    <definedName name="л" localSheetId="9">BlankMacro1</definedName>
    <definedName name="л" localSheetId="10">BlankMacro1</definedName>
    <definedName name="л">BlankMacro1</definedName>
    <definedName name="лав">#N/A</definedName>
    <definedName name="лавплм">#N/A</definedName>
    <definedName name="лара">#N/A</definedName>
    <definedName name="лджо">#N/A</definedName>
    <definedName name="лджолжддж" localSheetId="8" hidden="1">#REF!,#REF!,#REF!,#REF!,#REF!,#REF!,#REF!</definedName>
    <definedName name="лджолжддж" localSheetId="9" hidden="1">#REF!,#REF!,#REF!,#REF!,#REF!,#REF!,#REF!</definedName>
    <definedName name="лджолжддж" localSheetId="10" hidden="1">#REF!,#REF!,#REF!,#REF!,#REF!,#REF!,#REF!</definedName>
    <definedName name="лджолжддж" hidden="1">#REF!,#REF!,#REF!,#REF!,#REF!,#REF!,#REF!</definedName>
    <definedName name="лдлд">#N/A</definedName>
    <definedName name="лдлдл">#N/A</definedName>
    <definedName name="лдлдолорар" localSheetId="8" hidden="1">{#N/A,#N/A,TRUE,"Лист1";#N/A,#N/A,TRUE,"Лист2";#N/A,#N/A,TRUE,"Лист3"}</definedName>
    <definedName name="лдлдолорар" localSheetId="9" hidden="1">{#N/A,#N/A,TRUE,"Лист1";#N/A,#N/A,TRUE,"Лист2";#N/A,#N/A,TRUE,"Лист3"}</definedName>
    <definedName name="лдлдолорар" localSheetId="10" hidden="1">{#N/A,#N/A,TRUE,"Лист1";#N/A,#N/A,TRUE,"Лист2";#N/A,#N/A,TRUE,"Лист3"}</definedName>
    <definedName name="лдлдолорар" hidden="1">{#N/A,#N/A,TRUE,"Лист1";#N/A,#N/A,TRUE,"Лист2";#N/A,#N/A,TRUE,"Лист3"}</definedName>
    <definedName name="лдо">#N/A</definedName>
    <definedName name="лдолрорваы">#N/A</definedName>
    <definedName name="лена">#N/A</definedName>
    <definedName name="Ленэнерго" localSheetId="8">#REF!</definedName>
    <definedName name="Ленэнерго" localSheetId="9">#REF!</definedName>
    <definedName name="Ленэнерго" localSheetId="10">#REF!</definedName>
    <definedName name="Ленэнерго">#REF!</definedName>
    <definedName name="лист">[134]Таблица9!$C$21</definedName>
    <definedName name="Лист1">'[7]MTO REV.2(ARMOR)'!#REF!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'[7]MTO REV.2(ARMOR)'!#REF!</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8" hidden="1">{#N/A,#N/A,TRUE,"Лист1";#N/A,#N/A,TRUE,"Лист2";#N/A,#N/A,TRUE,"Лист3"}</definedName>
    <definedName name="Лицензии" localSheetId="9" hidden="1">{#N/A,#N/A,TRUE,"Лист1";#N/A,#N/A,TRUE,"Лист2";#N/A,#N/A,TRUE,"Лист3"}</definedName>
    <definedName name="Лицензии" localSheetId="10" hidden="1">{#N/A,#N/A,TRUE,"Лист1";#N/A,#N/A,TRUE,"Лист2";#N/A,#N/A,TRUE,"Лист3"}</definedName>
    <definedName name="Лицензии" hidden="1">{#N/A,#N/A,TRUE,"Лист1";#N/A,#N/A,TRUE,"Лист2";#N/A,#N/A,TRUE,"Лист3"}</definedName>
    <definedName name="лл" localSheetId="8">P1_T29?L10</definedName>
    <definedName name="лл" localSheetId="9">P1_T29?L10</definedName>
    <definedName name="лл" localSheetId="10">P1_T29?L10</definedName>
    <definedName name="лл">P1_T29?L10</definedName>
    <definedName name="ллл" localSheetId="8">#REF!</definedName>
    <definedName name="ллл" localSheetId="9">#REF!</definedName>
    <definedName name="ллл" localSheetId="10">#REF!</definedName>
    <definedName name="ллл">#REF!</definedName>
    <definedName name="ло">#N/A</definedName>
    <definedName name="лод">#N/A</definedName>
    <definedName name="лод1">#N/A</definedName>
    <definedName name="лоититмим">#N/A</definedName>
    <definedName name="лолориапвав">#N/A</definedName>
    <definedName name="лолорорм">#N/A</definedName>
    <definedName name="лолроипр">#N/A</definedName>
    <definedName name="лоорпрсмп">#N/A</definedName>
    <definedName name="лор">#N/A</definedName>
    <definedName name="лоролропапрапапа">#N/A</definedName>
    <definedName name="лорп">[134]Таблица14!$K$21</definedName>
    <definedName name="лорппаа" localSheetId="8">#REF!</definedName>
    <definedName name="лорппаа" localSheetId="9">#REF!</definedName>
    <definedName name="лорппаа" localSheetId="10">#REF!</definedName>
    <definedName name="лорппаа">#REF!</definedName>
    <definedName name="лорпрмисмсчвааычв">#N/A</definedName>
    <definedName name="лорроакеа">#N/A</definedName>
    <definedName name="лчв">#N/A</definedName>
    <definedName name="лшыу">#N/A</definedName>
    <definedName name="лщд">#N/A</definedName>
    <definedName name="лщжо" localSheetId="8" hidden="1">{#N/A,#N/A,TRUE,"Лист1";#N/A,#N/A,TRUE,"Лист2";#N/A,#N/A,TRUE,"Лист3"}</definedName>
    <definedName name="лщжо" localSheetId="9" hidden="1">{#N/A,#N/A,TRUE,"Лист1";#N/A,#N/A,TRUE,"Лист2";#N/A,#N/A,TRUE,"Лист3"}</definedName>
    <definedName name="лщжо" localSheetId="10" hidden="1">{#N/A,#N/A,TRUE,"Лист1";#N/A,#N/A,TRUE,"Лист2";#N/A,#N/A,TRUE,"Лист3"}</definedName>
    <definedName name="лщжо" hidden="1">{#N/A,#N/A,TRUE,"Лист1";#N/A,#N/A,TRUE,"Лист2";#N/A,#N/A,TRUE,"Лист3"}</definedName>
    <definedName name="лык">#N/A</definedName>
    <definedName name="льтоиаваыв">#N/A</definedName>
    <definedName name="м">#N/A</definedName>
    <definedName name="м.3">#N/A</definedName>
    <definedName name="М1">[180]ПРОГНОЗ_1!#REF!</definedName>
    <definedName name="м8">#N/A</definedName>
    <definedName name="ма" localSheetId="8">#REF!</definedName>
    <definedName name="ма" localSheetId="9">#REF!</definedName>
    <definedName name="ма" localSheetId="10">#REF!</definedName>
    <definedName name="ма">#REF!</definedName>
    <definedName name="май" localSheetId="8">#REF!</definedName>
    <definedName name="май" localSheetId="9">#REF!</definedName>
    <definedName name="май" localSheetId="10">#REF!</definedName>
    <definedName name="май">#REF!</definedName>
    <definedName name="МАЙ_РУБ">#REF!</definedName>
    <definedName name="МАЙ_ТОН">#REF!</definedName>
    <definedName name="май2" localSheetId="8">#REF!</definedName>
    <definedName name="май2" localSheetId="9">#REF!</definedName>
    <definedName name="май2" localSheetId="10">#REF!</definedName>
    <definedName name="май2">#REF!</definedName>
    <definedName name="мам">#N/A</definedName>
    <definedName name="мама" localSheetId="8">BlankMacro1</definedName>
    <definedName name="мама" localSheetId="9">BlankMacro1</definedName>
    <definedName name="мама" localSheetId="10">BlankMacro1</definedName>
    <definedName name="мама">BlankMacro1</definedName>
    <definedName name="мар" localSheetId="8">#REF!</definedName>
    <definedName name="мар" localSheetId="9">#REF!</definedName>
    <definedName name="мар" localSheetId="10">#REF!</definedName>
    <definedName name="мар">#REF!</definedName>
    <definedName name="МАР_РУБ">#REF!</definedName>
    <definedName name="МАР_ТОН">#REF!</definedName>
    <definedName name="мар2" localSheetId="8">#REF!</definedName>
    <definedName name="мар2" localSheetId="9">#REF!</definedName>
    <definedName name="мар2" localSheetId="10">#REF!</definedName>
    <definedName name="мар2">#REF!</definedName>
    <definedName name="МАРГ_ЛИГ_ДП">#REF!</definedName>
    <definedName name="март">#REF!</definedName>
    <definedName name="Март_ДТ">[55]!Март_ДТ</definedName>
    <definedName name="матер" localSheetId="8">#REF!</definedName>
    <definedName name="матер" localSheetId="9">#REF!</definedName>
    <definedName name="матер" localSheetId="10">#REF!</definedName>
    <definedName name="матер">#REF!</definedName>
    <definedName name="матер." localSheetId="8">#REF!</definedName>
    <definedName name="матер." localSheetId="9">#REF!</definedName>
    <definedName name="матер." localSheetId="10">#REF!</definedName>
    <definedName name="матер.">#REF!</definedName>
    <definedName name="матер.рем" localSheetId="8">#REF!</definedName>
    <definedName name="матер.рем" localSheetId="9">#REF!</definedName>
    <definedName name="матер.рем" localSheetId="10">#REF!</definedName>
    <definedName name="матер.рем">#REF!</definedName>
    <definedName name="МЕД">#REF!</definedName>
    <definedName name="МЕД_">#REF!</definedName>
    <definedName name="МЕЛ_СУМ">#REF!</definedName>
    <definedName name="мер.3">#N/A</definedName>
    <definedName name="Месяц_акта_ПВР">[159]ПВР_9!$AZ$2:$AZ$5745</definedName>
    <definedName name="месяц_код">[159]Source!$A$17:$B$28</definedName>
    <definedName name="Месяц_оплаты_ПВР">[159]ПВР_9!$BB$2:$BB$5745</definedName>
    <definedName name="месяц_отчета">[159]Source!$A$49:$A$60</definedName>
    <definedName name="Месяц_подписи_ПВР">[159]ПВР_9!$BA$2:$BA$5745</definedName>
    <definedName name="Месяцы">[166]Source!$A$1:$A$12</definedName>
    <definedName name="Мет_собс">#REF!</definedName>
    <definedName name="Мет_ЭЛЦ3">#REF!</definedName>
    <definedName name="мииапвв">#N/A</definedName>
    <definedName name="МнНДС">#REF!</definedName>
    <definedName name="мод">#N/A</definedName>
    <definedName name="Модель2" localSheetId="8">#REF!</definedName>
    <definedName name="Модель2" localSheetId="9">#REF!</definedName>
    <definedName name="Модель2" localSheetId="10">#REF!</definedName>
    <definedName name="Модель2">#REF!</definedName>
    <definedName name="Модуль12.theHide">#N/A</definedName>
    <definedName name="Модуль9.theHide">#N/A</definedName>
    <definedName name="Мой_Лист">MID(CELL("имяфайла",[181]ДПН_расшифр_ТМЦ!$A$1),SEARCH("[",CELL("имяфайла",[181]ДПН_расшифр_ТМЦ!$A$1)),256)&amp;"!"</definedName>
    <definedName name="Мой_Лист2">MID(CELL("имяфайла",[181]ДПН_2016_К1!$B$1),SEARCH("[",CELL("имяфайла",[181]ДПН_2016_К1!$B$1)),256)&amp;"!"</definedName>
    <definedName name="Мой_Лист3">MID(CELL("имяфайла",[182]БДДС_расш_прочих!$A$1),SEARCH("[",CELL("имяфайла",[182]БДДС_расш_прочих!$A$1)),256)&amp;"!"</definedName>
    <definedName name="Мониторинг1" localSheetId="8">'[183]Гр5(о)'!#REF!</definedName>
    <definedName name="Мониторинг1" localSheetId="9">'[183]Гр5(о)'!#REF!</definedName>
    <definedName name="Мониторинг1" localSheetId="10">'[183]Гр5(о)'!#REF!</definedName>
    <definedName name="Мониторинг1">'[183]Гр5(о)'!#REF!</definedName>
    <definedName name="Монтажные_работы_в_базисных_ценах" localSheetId="8">#REF!</definedName>
    <definedName name="Монтажные_работы_в_базисных_ценах" localSheetId="9">#REF!</definedName>
    <definedName name="Монтажные_работы_в_базисных_ценах" localSheetId="10">#REF!</definedName>
    <definedName name="Монтажные_работы_в_базисных_ценах">#REF!</definedName>
    <definedName name="Монтажные_работы_в_текущих_ценах" localSheetId="8">#REF!</definedName>
    <definedName name="Монтажные_работы_в_текущих_ценах" localSheetId="9">#REF!</definedName>
    <definedName name="Монтажные_работы_в_текущих_ценах" localSheetId="10">#REF!</definedName>
    <definedName name="Монтажные_работы_в_текущих_ценах">#REF!</definedName>
    <definedName name="Монтажные_работы_в_текущих_ценах_по_ресурсному_расчету" localSheetId="8">#REF!</definedName>
    <definedName name="Монтажные_работы_в_текущих_ценах_по_ресурсному_расчету" localSheetId="9">#REF!</definedName>
    <definedName name="Монтажные_работы_в_текущих_ценах_по_ресурсному_расчету" localSheetId="10">#REF!</definedName>
    <definedName name="Монтажные_работы_в_текущих_ценах_по_ресурсному_расчету">#REF!</definedName>
    <definedName name="Монтажные_работы_в_текущих_ценах_после_применения_индексов">#REF!</definedName>
    <definedName name="МОЭСК">#REF!</definedName>
    <definedName name="мпрмрпсвачва">#N/A</definedName>
    <definedName name="МР" localSheetId="8">#REF!</definedName>
    <definedName name="МР" localSheetId="9">#REF!</definedName>
    <definedName name="МР" localSheetId="10">#REF!</definedName>
    <definedName name="МР">#REF!</definedName>
    <definedName name="мрпоп" localSheetId="8">P1_SCOPE_16_PRT,P2_SCOPE_16_PRT</definedName>
    <definedName name="мрпоп" localSheetId="9">P1_SCOPE_16_PRT,P2_SCOPE_16_PRT</definedName>
    <definedName name="мрпоп" localSheetId="10">P1_SCOPE_16_PRT,P2_SCOPE_16_PRT</definedName>
    <definedName name="мрпоп">P1_SCOPE_16_PRT,P2_SCOPE_16_PRT</definedName>
    <definedName name="МРСК" localSheetId="8">#REF!</definedName>
    <definedName name="МРСК" localSheetId="9">#REF!</definedName>
    <definedName name="МРСК" localSheetId="10">#REF!</definedName>
    <definedName name="МРСК">#REF!</definedName>
    <definedName name="МРСК_Волги" localSheetId="8">#REF!</definedName>
    <definedName name="МРСК_Волги" localSheetId="9">#REF!</definedName>
    <definedName name="МРСК_Волги" localSheetId="10">#REF!</definedName>
    <definedName name="МРСК_Волги">#REF!</definedName>
    <definedName name="МРСК_Северного_Кавказа" localSheetId="8">#REF!</definedName>
    <definedName name="МРСК_Северного_Кавказа" localSheetId="9">#REF!</definedName>
    <definedName name="МРСК_Северного_Кавказа" localSheetId="10">#REF!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#N/A</definedName>
    <definedName name="мсапваывф">#N/A</definedName>
    <definedName name="МСК" localSheetId="8">'[157]ЛЭП нов'!#REF!</definedName>
    <definedName name="МСК" localSheetId="9">'[157]ЛЭП нов'!#REF!</definedName>
    <definedName name="МСК" localSheetId="10">'[157]ЛЭП нов'!#REF!</definedName>
    <definedName name="МСК">'[157]ЛЭП нов'!#REF!</definedName>
    <definedName name="мсмсс" localSheetId="8">BlankMacro1</definedName>
    <definedName name="мсмсс" localSheetId="9">BlankMacro1</definedName>
    <definedName name="мсмсс" localSheetId="10">BlankMacro1</definedName>
    <definedName name="мсмсс">BlankMacro1</definedName>
    <definedName name="мсчвавя">#N/A</definedName>
    <definedName name="мтп" localSheetId="8">'[157]ПС рек'!#REF!</definedName>
    <definedName name="мтп" localSheetId="9">'[157]ПС рек'!#REF!</definedName>
    <definedName name="мтп" localSheetId="10">'[157]ПС рек'!#REF!</definedName>
    <definedName name="мтп">'[157]ПС рек'!#REF!</definedName>
    <definedName name="мым">#N/A</definedName>
    <definedName name="мым2">#N/A</definedName>
    <definedName name="н" localSheetId="8">P1_T2.1?Protection</definedName>
    <definedName name="н" localSheetId="9">P1_T2.1?Protection</definedName>
    <definedName name="н" localSheetId="10">P1_T2.1?Protection</definedName>
    <definedName name="н">P1_T2.1?Protection</definedName>
    <definedName name="Н_2ЦЕХ_СКАЛ">#REF!</definedName>
    <definedName name="Н_АЛФ">#REF!</definedName>
    <definedName name="Н_АНБЛ">#REF!</definedName>
    <definedName name="Н_ВАЛФ">#REF!</definedName>
    <definedName name="Н_ВГР">#REF!</definedName>
    <definedName name="Н_ВКРСВ">#REF!</definedName>
    <definedName name="Н_ВМЕДЬ">#REF!</definedName>
    <definedName name="Н_ВОДОБКРУПН">#REF!</definedName>
    <definedName name="Н_ВХЛБ">#REF!</definedName>
    <definedName name="Н_ВХЛН">#REF!</definedName>
    <definedName name="Н_ГИДЗ">#REF!</definedName>
    <definedName name="Н_ГЛ_ВН">#REF!</definedName>
    <definedName name="Н_ГЛ_ТОЛ">#REF!</definedName>
    <definedName name="Н_ГЛШ">#REF!</definedName>
    <definedName name="Н_ИЗВ">#REF!</definedName>
    <definedName name="Н_К_ПРОК">#REF!</definedName>
    <definedName name="Н_К_СЫР">#REF!</definedName>
    <definedName name="Н_КАВЧ_АЛФ">#REF!</definedName>
    <definedName name="Н_КАВЧ_ГРАФ">#REF!</definedName>
    <definedName name="Н_КАВЧ_КРС">#REF!</definedName>
    <definedName name="Н_КАВЧ_МЕД">#REF!</definedName>
    <definedName name="Н_КАВЧ_ХЛБ">#REF!</definedName>
    <definedName name="Н_КАО_СКАЛ">#REF!</definedName>
    <definedName name="Н_КЕРОСИН">#REF!</definedName>
    <definedName name="Н_КОА_АБ">#REF!</definedName>
    <definedName name="Н_КОА_ГЛ">#REF!</definedName>
    <definedName name="Н_КОА_КРС">#REF!</definedName>
    <definedName name="Н_КОА_КРСМ">#REF!</definedName>
    <definedName name="Н_КОА_СКАЛ">#REF!</definedName>
    <definedName name="Н_КОА_ФК">#REF!</definedName>
    <definedName name="Н_КОРК_7">#REF!</definedName>
    <definedName name="Н_КОРК_АВЧ">#REF!</definedName>
    <definedName name="Н_КР19_СКАЛ">#REF!</definedName>
    <definedName name="Н_КРСВ">#REF!</definedName>
    <definedName name="Н_КРСМ">#REF!</definedName>
    <definedName name="Н_КСГИД">#REF!</definedName>
    <definedName name="Н_КСКАУСТ">#REF!</definedName>
    <definedName name="Н_КСПЕНА">#REF!</definedName>
    <definedName name="Н_КССОДГО">#REF!</definedName>
    <definedName name="Н_КССОДКАЛ">#REF!</definedName>
    <definedName name="Н_МАССА">#REF!</definedName>
    <definedName name="Н_ОЛЕ">#REF!</definedName>
    <definedName name="Н_ПЕК">#REF!</definedName>
    <definedName name="Н_ПУШ">#REF!</definedName>
    <definedName name="Н_ПЫЛЬ">#REF!</definedName>
    <definedName name="Н_С8БМ_ГЛ">#REF!</definedName>
    <definedName name="Н_С8БМ_КСВ">#REF!</definedName>
    <definedName name="Н_С8БМ_КСМ">#REF!</definedName>
    <definedName name="Н_С8БМ_СКАЛ">#REF!</definedName>
    <definedName name="Н_С8БМ_ФК">#REF!</definedName>
    <definedName name="Н_СЕРК">#REF!</definedName>
    <definedName name="Н_СКА">#REF!</definedName>
    <definedName name="Н_СЛ_КРСВ">#REF!</definedName>
    <definedName name="Н_СОСМАС">#REF!</definedName>
    <definedName name="Н_Т_КРСВ">#REF!</definedName>
    <definedName name="Н_Т_КРСВ3">#REF!</definedName>
    <definedName name="Н_ТИТАН">#REF!</definedName>
    <definedName name="Н_ФК">#REF!</definedName>
    <definedName name="Н_ФТК">#REF!</definedName>
    <definedName name="Н_ХЛНАТ">#REF!</definedName>
    <definedName name="Н_ШАРЫ">#REF!</definedName>
    <definedName name="Н_ЭНКРУПН">#REF!</definedName>
    <definedName name="Н_ЭНМЕЛКИЕ">#REF!</definedName>
    <definedName name="Н_ЭНСЛИТКИ">#REF!</definedName>
    <definedName name="н1" localSheetId="8">[184]МБП!#REF!</definedName>
    <definedName name="н1" localSheetId="9">[184]МБП!#REF!</definedName>
    <definedName name="н1" localSheetId="10">[184]МБП!#REF!</definedName>
    <definedName name="н1">[184]МБП!#REF!</definedName>
    <definedName name="н2" localSheetId="8">[184]МБП!#REF!</definedName>
    <definedName name="н2" localSheetId="9">[184]МБП!#REF!</definedName>
    <definedName name="н2" localSheetId="10">[184]МБП!#REF!</definedName>
    <definedName name="н2">[184]МБП!#REF!</definedName>
    <definedName name="н3" localSheetId="8">[184]МБП!#REF!</definedName>
    <definedName name="н3" localSheetId="9">[184]МБП!#REF!</definedName>
    <definedName name="н3" localSheetId="10">[184]МБП!#REF!</definedName>
    <definedName name="н3">[184]МБП!#REF!</definedName>
    <definedName name="н4" localSheetId="8">[185]МБП!#REF!</definedName>
    <definedName name="н4" localSheetId="9">[185]МБП!#REF!</definedName>
    <definedName name="н4" localSheetId="10">[185]МБП!#REF!</definedName>
    <definedName name="н4">[185]МБП!#REF!</definedName>
    <definedName name="Н5">[186]Данные!$I$7</definedName>
    <definedName name="н6">[185]МБП!#REF!</definedName>
    <definedName name="н7">[187]МБП!#REF!</definedName>
    <definedName name="н78е">#N/A</definedName>
    <definedName name="н8">[187]МБП!#REF!</definedName>
    <definedName name="н9">[187]МБП!#REF!</definedName>
    <definedName name="Нав_ПерТЭ">[36]навигация!$A$39</definedName>
    <definedName name="Нав_ПерЭЭ">[36]навигация!$A$13</definedName>
    <definedName name="Нав_ПрТЭ">[36]навигация!$A$21</definedName>
    <definedName name="Нав_ПрЭЭ">[36]навигация!$A$4</definedName>
    <definedName name="Нав_Финансы">[36]навигация!$A$41</definedName>
    <definedName name="Нав_Финансы2">[120]навигация!#REF!</definedName>
    <definedName name="название">#REF!</definedName>
    <definedName name="Названия_для_печати_ИМ">[188]OS01_6OZ!$A$3:$IV$8,[188]OS01_6OZ!$A$1:$A$65536</definedName>
    <definedName name="Наименование_группы_строек" localSheetId="8">#REF!</definedName>
    <definedName name="Наименование_группы_строек" localSheetId="9">#REF!</definedName>
    <definedName name="Наименование_группы_строек" localSheetId="10">#REF!</definedName>
    <definedName name="Наименование_группы_строек">#REF!</definedName>
    <definedName name="Наименование_локальной_сметы" localSheetId="8">#REF!</definedName>
    <definedName name="Наименование_локальной_сметы" localSheetId="9">#REF!</definedName>
    <definedName name="Наименование_локальной_сметы" localSheetId="10">#REF!</definedName>
    <definedName name="Наименование_локальной_сметы">#REF!</definedName>
    <definedName name="Наименование_объекта">#REF!</definedName>
    <definedName name="Наименование_объектной_сметы">#REF!</definedName>
    <definedName name="Наименование_очереди">#REF!</definedName>
    <definedName name="Наименование_пускового_комплекса">#REF!</definedName>
    <definedName name="Наименование_сводного_сметного_расчета">#REF!</definedName>
    <definedName name="Наименование_стройки">#REF!</definedName>
    <definedName name="НАПР">'[157]ПС рек'!#REF!</definedName>
    <definedName name="наропплон">#N/A</definedName>
    <definedName name="Население">'[143]Производство электроэнергии'!$A$124</definedName>
    <definedName name="ната">'[189]См-2 Шатурс сети  проект работы'!#REF!</definedName>
    <definedName name="наценка_поставка">[35]Set!$B$27:$B$35</definedName>
    <definedName name="наценка_ПСП">[35]Set!$C$27</definedName>
    <definedName name="наценка_суб">[35]Set!$A$27:$A$31</definedName>
    <definedName name="НАЧП">#REF!</definedName>
    <definedName name="НАЧПЭО">#REF!</definedName>
    <definedName name="НВ_АВЧСЫР">#REF!</definedName>
    <definedName name="НВ_ДАВАЛ">#REF!</definedName>
    <definedName name="НВ_КРУПНЫЕ">#REF!</definedName>
    <definedName name="НВ_ПУСКАВЧ">#REF!</definedName>
    <definedName name="НВ_РЕКВИЗИТЫ">#REF!</definedName>
    <definedName name="НВ_СЛИТКИ">#REF!</definedName>
    <definedName name="НВ_СПЛАВ6063">#REF!</definedName>
    <definedName name="НВ_ЧМЖ">#REF!</definedName>
    <definedName name="нгг" localSheetId="8">#REF!</definedName>
    <definedName name="нгг" localSheetId="9">#REF!</definedName>
    <definedName name="нгг" localSheetId="10">#REF!</definedName>
    <definedName name="нгг">#REF!</definedName>
    <definedName name="нгеинсцф">#N/A</definedName>
    <definedName name="нгневаапор" localSheetId="8" hidden="1">{#N/A,#N/A,TRUE,"Лист1";#N/A,#N/A,TRUE,"Лист2";#N/A,#N/A,TRUE,"Лист3"}</definedName>
    <definedName name="нгневаапор" localSheetId="9" hidden="1">{#N/A,#N/A,TRUE,"Лист1";#N/A,#N/A,TRUE,"Лист2";#N/A,#N/A,TRUE,"Лист3"}</definedName>
    <definedName name="нгневаапор" localSheetId="10" hidden="1">{#N/A,#N/A,TRUE,"Лист1";#N/A,#N/A,TRUE,"Лист2";#N/A,#N/A,TRUE,"Лист3"}</definedName>
    <definedName name="нгневаапор" hidden="1">{#N/A,#N/A,TRUE,"Лист1";#N/A,#N/A,TRUE,"Лист2";#N/A,#N/A,TRUE,"Лист3"}</definedName>
    <definedName name="НДС">[190]Макро!$B$8</definedName>
    <definedName name="ндс1">#REF!</definedName>
    <definedName name="НДСИмущество" localSheetId="8">#REF!</definedName>
    <definedName name="НДСИмущество" localSheetId="9">#REF!</definedName>
    <definedName name="НДСИмущество" localSheetId="10">#REF!</definedName>
    <definedName name="НДСИмущество">#REF!</definedName>
    <definedName name="НДСИП" localSheetId="8">#REF!</definedName>
    <definedName name="НДСИП" localSheetId="9">#REF!</definedName>
    <definedName name="НДСИП" localSheetId="10">#REF!</definedName>
    <definedName name="НДСИП">#REF!</definedName>
    <definedName name="НДСНИОКР" localSheetId="8">#REF!</definedName>
    <definedName name="НДСНИОКР" localSheetId="9">#REF!</definedName>
    <definedName name="НДСНИОКР" localSheetId="10">#REF!</definedName>
    <definedName name="НДСНИОКР">#REF!</definedName>
    <definedName name="неамрр">#N/A</definedName>
    <definedName name="нееегенененененененннене">#N/A</definedName>
    <definedName name="ненрпп">#N/A</definedName>
    <definedName name="нет" localSheetId="8">#REF!</definedName>
    <definedName name="нет" localSheetId="9">#REF!</definedName>
    <definedName name="нет" localSheetId="10">#REF!</definedName>
    <definedName name="нет">#REF!</definedName>
    <definedName name="НетПустых" localSheetId="8">#REF!</definedName>
    <definedName name="НетПустых" localSheetId="9">#REF!</definedName>
    <definedName name="НетПустых" localSheetId="10">#REF!</definedName>
    <definedName name="НетПустых">#REF!</definedName>
    <definedName name="НЗП_АВЧ">#REF!</definedName>
    <definedName name="НЗП_АТЧ">#REF!</definedName>
    <definedName name="НЗП_АТЧВАВЧ">#REF!</definedName>
    <definedName name="нн" localSheetId="8">#REF!</definedName>
    <definedName name="нн" localSheetId="9">#REF!</definedName>
    <definedName name="нн" localSheetId="10">#REF!</definedName>
    <definedName name="нн">#REF!</definedName>
    <definedName name="НН_АВЧТОВ">#REF!</definedName>
    <definedName name="нов">#N/A</definedName>
    <definedName name="Новое">#N/A</definedName>
    <definedName name="новое2">#N/A</definedName>
    <definedName name="новые_ОФ_2003">[127]рабочий!$F$305:$W$327</definedName>
    <definedName name="новые_ОФ_2004">[127]рабочий!$F$335:$W$357</definedName>
    <definedName name="новые_ОФ_а_всего">[127]рабочий!$F$767:$V$789</definedName>
    <definedName name="новые_ОФ_всего">[127]рабочий!$F$1331:$V$1353</definedName>
    <definedName name="новые_ОФ_п_всего">[127]рабочий!$F$1293:$V$1315</definedName>
    <definedName name="Номер_ДЗО">[101]База!$I$43</definedName>
    <definedName name="номер_периода">[166]Месяцы!$C$1:$D$64</definedName>
    <definedName name="Номер_строк">[191]Макет!$B$79:$B$151</definedName>
    <definedName name="НомерПериода">'[192]17СВОД-ПУ'!$A$116:$IV$116</definedName>
    <definedName name="Норм_трудоемкость_механизаторов_по_смете_с_учетом_к_тов" localSheetId="8">#REF!</definedName>
    <definedName name="Норм_трудоемкость_механизаторов_по_смете_с_учетом_к_тов" localSheetId="9">#REF!</definedName>
    <definedName name="Норм_трудоемкость_механизаторов_по_смете_с_учетом_к_тов" localSheetId="10">#REF!</definedName>
    <definedName name="Норм_трудоемкость_механизаторов_по_смете_с_учетом_к_тов">#REF!</definedName>
    <definedName name="Норм_трудоемкость_осн_рабочих_по_смете_с_учетом_к_тов" localSheetId="8">#REF!</definedName>
    <definedName name="Норм_трудоемкость_осн_рабочих_по_смете_с_учетом_к_тов" localSheetId="9">#REF!</definedName>
    <definedName name="Норм_трудоемкость_осн_рабочих_по_смете_с_учетом_к_тов" localSheetId="10">#REF!</definedName>
    <definedName name="Норм_трудоемкость_осн_рабочих_по_смете_с_учетом_к_тов">#REF!</definedName>
    <definedName name="НормаАУП_на_УЕ" localSheetId="8">#REF!</definedName>
    <definedName name="НормаАУП_на_УЕ" localSheetId="9">#REF!</definedName>
    <definedName name="НормаАУП_на_УЕ" localSheetId="10">#REF!</definedName>
    <definedName name="НормаАУП_на_УЕ">#REF!</definedName>
    <definedName name="НормаПП_на_УЕ">#REF!</definedName>
    <definedName name="НормаРостаУЕ">#REF!</definedName>
    <definedName name="Нормативная_трудоемкость_механизаторов_по_смете">#REF!</definedName>
    <definedName name="Нормативная_трудоемкость_основных_рабочих_по_смете">#REF!</definedName>
    <definedName name="ноя">#REF!</definedName>
    <definedName name="ноя2">#REF!</definedName>
    <definedName name="Нояб">#N/A</definedName>
    <definedName name="Ноябрь">#N/A</definedName>
    <definedName name="НП">[193]Исходные!$H$5</definedName>
    <definedName name="НПФ_АУП">'[164]Пер-Вл'!$A$40:$IV$40</definedName>
    <definedName name="НПФ_ПЭЭ">'[164]Пер-Вл'!$A$37:$IV$37</definedName>
    <definedName name="НПФ_ТП">'[164]Пер-Вл'!$A$38:$IV$38</definedName>
    <definedName name="НСРФ">[194]Регионы!$A$2:$A$90</definedName>
    <definedName name="НСРФ2" localSheetId="8">#REF!</definedName>
    <definedName name="НСРФ2" localSheetId="9">#REF!</definedName>
    <definedName name="НСРФ2" localSheetId="10">#REF!</definedName>
    <definedName name="НСРФ2">#REF!</definedName>
    <definedName name="НТ_АВЧСЫР">#REF!</definedName>
    <definedName name="НТ_ДАВАЛ">#REF!</definedName>
    <definedName name="НТ_КРУПНЫЕ">#REF!</definedName>
    <definedName name="НТ_РЕКВИЗИТЫ">#REF!</definedName>
    <definedName name="НТ_СЛИТКИ">#REF!</definedName>
    <definedName name="НТ_СПЛАВ6063">#REF!</definedName>
    <definedName name="НТ_ЧМЖ">#REF!</definedName>
    <definedName name="ншш" localSheetId="8" hidden="1">{#N/A,#N/A,TRUE,"Лист1";#N/A,#N/A,TRUE,"Лист2";#N/A,#N/A,TRUE,"Лист3"}</definedName>
    <definedName name="ншш" localSheetId="9" hidden="1">{#N/A,#N/A,TRUE,"Лист1";#N/A,#N/A,TRUE,"Лист2";#N/A,#N/A,TRUE,"Лист3"}</definedName>
    <definedName name="ншш" localSheetId="10" hidden="1">{#N/A,#N/A,TRUE,"Лист1";#N/A,#N/A,TRUE,"Лист2";#N/A,#N/A,TRUE,"Лист3"}</definedName>
    <definedName name="ншш" hidden="1">{#N/A,#N/A,TRUE,"Лист1";#N/A,#N/A,TRUE,"Лист2";#N/A,#N/A,TRUE,"Лист3"}</definedName>
    <definedName name="о">#N/A</definedName>
    <definedName name="оао">#REF!</definedName>
    <definedName name="об_эксп">#REF!</definedName>
    <definedName name="_xlnm.Print_Area" localSheetId="8">'Для сайта приложение 1'!$B$2:$N$19</definedName>
    <definedName name="_xlnm.Print_Area" localSheetId="9">'Для сайта приложение 2'!$B$3:$G$47</definedName>
    <definedName name="_xlnm.Print_Area" localSheetId="10">'Для сайта приложение 3'!$C$1:$J$24</definedName>
    <definedName name="_xlnm.Print_Area" localSheetId="2">'Табл 24'!$A$2:$D$79</definedName>
    <definedName name="_xlnm.Print_Area" localSheetId="1">'Услуги ФСК ЕЭС'!$B$3:$E$20</definedName>
    <definedName name="_xlnm.Print_Area">#REF!</definedName>
    <definedName name="Область_печати_ИМ" localSheetId="8">#REF!</definedName>
    <definedName name="Область_печати_ИМ" localSheetId="9">#REF!</definedName>
    <definedName name="Область_печати_ИМ" localSheetId="10">#REF!</definedName>
    <definedName name="Область_печати_ИМ">#REF!</definedName>
    <definedName name="Обнуление_818">#N/A</definedName>
    <definedName name="Оборудование_в_базисных_ценах" localSheetId="8">#REF!</definedName>
    <definedName name="Оборудование_в_базисных_ценах" localSheetId="9">#REF!</definedName>
    <definedName name="Оборудование_в_базисных_ценах" localSheetId="10">#REF!</definedName>
    <definedName name="Оборудование_в_базисных_ценах">#REF!</definedName>
    <definedName name="Оборудование_в_текущих_ценах">#REF!</definedName>
    <definedName name="Оборудование_в_текущих_ценах_по_ресурсному_расчету">#REF!</definedName>
    <definedName name="Оборудование_в_текущих_ценах_после_применения_индексов">#REF!</definedName>
    <definedName name="Обоснование_поправки">#REF!</definedName>
    <definedName name="Обучение_АУП">'[164]Пер-Вл'!$A$33:$IV$33</definedName>
    <definedName name="Обучение_ПЭЭ">'[164]Пер-Вл'!$A$30:$IV$30</definedName>
    <definedName name="Обучение_ТП">'[164]Пер-Вл'!$A$31:$IV$31</definedName>
    <definedName name="ОБЩ">#REF!</definedName>
    <definedName name="ОБЩ_Т">#REF!</definedName>
    <definedName name="Общехоз" localSheetId="8">#REF!</definedName>
    <definedName name="Общехоз" localSheetId="9">#REF!</definedName>
    <definedName name="Общехоз" localSheetId="10">#REF!</definedName>
    <definedName name="Общехоз">#REF!</definedName>
    <definedName name="Общехозяйственные" localSheetId="8">#REF!</definedName>
    <definedName name="Общехозяйственные" localSheetId="9">#REF!</definedName>
    <definedName name="Общехозяйственные" localSheetId="10">#REF!</definedName>
    <definedName name="Общехозяйственные">#REF!</definedName>
    <definedName name="ОБЩИТ">#REF!</definedName>
    <definedName name="Объекты">[195]!Объекты</definedName>
    <definedName name="объёмы">#REF!</definedName>
    <definedName name="ов">#N/A</definedName>
    <definedName name="овв">#N/A</definedName>
    <definedName name="овк">#N/A</definedName>
    <definedName name="овкккк">#N/A</definedName>
    <definedName name="овч">#N/A</definedName>
    <definedName name="огпорпарсм">#N/A</definedName>
    <definedName name="огтитимисмсмсва">#N/A</definedName>
    <definedName name="одкз110">'[157]ПС рек'!#REF!</definedName>
    <definedName name="одкз220">'[157]ПС рек'!#REF!</definedName>
    <definedName name="одкз35">'[157]ПС рек'!#REF!</definedName>
    <definedName name="Оклад_макс" localSheetId="8">#REF!</definedName>
    <definedName name="Оклад_макс" localSheetId="9">#REF!</definedName>
    <definedName name="Оклад_макс" localSheetId="10">#REF!</definedName>
    <definedName name="Оклад_макс">#REF!</definedName>
    <definedName name="Оклад_мин" localSheetId="8">#REF!</definedName>
    <definedName name="Оклад_мин" localSheetId="9">#REF!</definedName>
    <definedName name="Оклад_мин" localSheetId="10">#REF!</definedName>
    <definedName name="Оклад_мин">#REF!</definedName>
    <definedName name="Оклад_сред" localSheetId="8">#REF!</definedName>
    <definedName name="Оклад_сред" localSheetId="9">#REF!</definedName>
    <definedName name="Оклад_сред" localSheetId="10">#REF!</definedName>
    <definedName name="Оклад_сред">#REF!</definedName>
    <definedName name="окнв">#N/A</definedName>
    <definedName name="окраска_05">[127]окраска!$C$7:$Z$30</definedName>
    <definedName name="окраска_06">[127]окраска!$C$35:$Z$58</definedName>
    <definedName name="окраска_07">[127]окраска!$C$63:$Z$86</definedName>
    <definedName name="окраска_08">[127]окраска!$C$91:$Z$114</definedName>
    <definedName name="окраска_09">[127]окраска!$C$119:$Z$142</definedName>
    <definedName name="окраска_10">[127]окраска!$C$147:$Z$170</definedName>
    <definedName name="окраска_11">[127]окраска!$C$175:$Z$198</definedName>
    <definedName name="окраска_12">[127]окраска!$C$203:$Z$226</definedName>
    <definedName name="окраска_13">[127]окраска!$C$231:$Z$254</definedName>
    <definedName name="окраска_14">[127]окраска!$C$259:$Z$282</definedName>
    <definedName name="окраска_15">[127]окраска!$C$287:$Z$310</definedName>
    <definedName name="окт" localSheetId="8">#REF!</definedName>
    <definedName name="окт" localSheetId="9">#REF!</definedName>
    <definedName name="окт" localSheetId="10">#REF!</definedName>
    <definedName name="окт">#REF!</definedName>
    <definedName name="окт2" localSheetId="8">#REF!</definedName>
    <definedName name="окт2" localSheetId="9">#REF!</definedName>
    <definedName name="окт2" localSheetId="10">#REF!</definedName>
    <definedName name="окт2">#REF!</definedName>
    <definedName name="октябрь">#REF!</definedName>
    <definedName name="ол">'[196]ИТ-бюджет'!$L$5:$L$99</definedName>
    <definedName name="олгло">#N/A</definedName>
    <definedName name="олдж">#N/A</definedName>
    <definedName name="олдолтрь">#N/A</definedName>
    <definedName name="ОЛЕ">#REF!</definedName>
    <definedName name="Олег1">#N/A</definedName>
    <definedName name="олимпстрой_всего">'[159]Олимпстрой декабрь 2010'!$B$7:$B$48</definedName>
    <definedName name="олимпстрой_квартал">'[159]Олимпстрой декабрь 2010'!$AC$7:$AC$48</definedName>
    <definedName name="олимпстрой_оборудование">'[159]Олимпстрой декабрь 2010'!$C$7:$C$48</definedName>
    <definedName name="олимпстрой_период">'[159]Олимпстрой декабрь 2010'!$A$7:$A$48</definedName>
    <definedName name="олимпстрой_ПИР">'[159]Олимпстрой декабрь 2010'!$F$7:$F$48</definedName>
    <definedName name="олимпстрой_Прочие">'[159]Олимпстрой декабрь 2010'!$E$7:$E$48</definedName>
    <definedName name="олимпстрой_СМР">'[159]Олимпстрой декабрь 2010'!$D$7:$D$48</definedName>
    <definedName name="олл">#N/A</definedName>
    <definedName name="олло">#N/A</definedName>
    <definedName name="оллртимиава" localSheetId="8" hidden="1">{#N/A,#N/A,TRUE,"Лист1";#N/A,#N/A,TRUE,"Лист2";#N/A,#N/A,TRUE,"Лист3"}</definedName>
    <definedName name="оллртимиава" localSheetId="9" hidden="1">{#N/A,#N/A,TRUE,"Лист1";#N/A,#N/A,TRUE,"Лист2";#N/A,#N/A,TRUE,"Лист3"}</definedName>
    <definedName name="оллртимиава" localSheetId="10" hidden="1">{#N/A,#N/A,TRUE,"Лист1";#N/A,#N/A,TRUE,"Лист2";#N/A,#N/A,TRUE,"Лист3"}</definedName>
    <definedName name="оллртимиава" hidden="1">{#N/A,#N/A,TRUE,"Лист1";#N/A,#N/A,TRUE,"Лист2";#N/A,#N/A,TRUE,"Лист3"}</definedName>
    <definedName name="олльимсаы">#N/A</definedName>
    <definedName name="олодю">#N/A</definedName>
    <definedName name="олооллд">#N/A</definedName>
    <definedName name="олорлрорит">#N/A</definedName>
    <definedName name="олоропен">#REF!</definedName>
    <definedName name="олпр">#N/A</definedName>
    <definedName name="олритиимсмсв">#N/A</definedName>
    <definedName name="олрлпо">#N/A</definedName>
    <definedName name="олрриоипрм">#N/A</definedName>
    <definedName name="олс">#N/A</definedName>
    <definedName name="омимимсмис">#N/A</definedName>
    <definedName name="он">#REF!</definedName>
    <definedName name="онкв">#N/A</definedName>
    <definedName name="оо">[197]РСБУ_МСФО!$A$1:$B$406</definedName>
    <definedName name="ооо" localSheetId="8">#REF!</definedName>
    <definedName name="ооо" localSheetId="9">#REF!</definedName>
    <definedName name="ооо" localSheetId="10">#REF!</definedName>
    <definedName name="ооо">#REF!</definedName>
    <definedName name="Операция" localSheetId="8">#REF!</definedName>
    <definedName name="Операция" localSheetId="9">#REF!</definedName>
    <definedName name="Операция" localSheetId="10">#REF!</definedName>
    <definedName name="Операция">#REF!</definedName>
    <definedName name="Описание_группы_строек" localSheetId="8">#REF!</definedName>
    <definedName name="Описание_группы_строек" localSheetId="9">#REF!</definedName>
    <definedName name="Описание_группы_строек" localSheetId="10">#REF!</definedName>
    <definedName name="Описание_группы_строек">#REF!</definedName>
    <definedName name="Описание_локальной_сметы">#REF!</definedName>
    <definedName name="Описание_объекта">#REF!</definedName>
    <definedName name="Описание_объектной_сметы">#REF!</definedName>
    <definedName name="Описание_очереди">#REF!</definedName>
    <definedName name="Описание_пускового_комплекса">#REF!</definedName>
    <definedName name="Описание_сводного_сметного_расчета">#REF!</definedName>
    <definedName name="Описание_стройки">#REF!</definedName>
    <definedName name="опропроапрапра">#N/A</definedName>
    <definedName name="опрорпрпапрапрвава">#N/A</definedName>
    <definedName name="ОптРынок">'[36]Производство электроэнергии'!$A$23</definedName>
    <definedName name="орвяч">#N/A</definedName>
    <definedName name="ОРГ" localSheetId="8">#REF!</definedName>
    <definedName name="ОРГ" localSheetId="9">#REF!</definedName>
    <definedName name="ОРГ" localSheetId="10">#REF!</definedName>
    <definedName name="ОРГ">#REF!</definedName>
    <definedName name="ОРГ_ВО" localSheetId="8">#REF!</definedName>
    <definedName name="ОРГ_ВО" localSheetId="9">#REF!</definedName>
    <definedName name="ОРГ_ВО" localSheetId="10">#REF!</definedName>
    <definedName name="ОРГ_ВО">#REF!</definedName>
    <definedName name="ОРГ_ВС" localSheetId="8">#REF!</definedName>
    <definedName name="ОРГ_ВС" localSheetId="9">#REF!</definedName>
    <definedName name="ОРГ_ВС" localSheetId="10">#REF!</definedName>
    <definedName name="ОРГ_ВС">#REF!</definedName>
    <definedName name="ОРГ_ТС">#REF!</definedName>
    <definedName name="ОРГ_УО">#REF!</definedName>
    <definedName name="Организация">#REF!</definedName>
    <definedName name="ОРЕС">#N/A</definedName>
    <definedName name="орлопапвпа">#N/A</definedName>
    <definedName name="орлороррлоорпапа" localSheetId="8" hidden="1">{#N/A,#N/A,TRUE,"Лист1";#N/A,#N/A,TRUE,"Лист2";#N/A,#N/A,TRUE,"Лист3"}</definedName>
    <definedName name="орлороррлоорпапа" localSheetId="9" hidden="1">{#N/A,#N/A,TRUE,"Лист1";#N/A,#N/A,TRUE,"Лист2";#N/A,#N/A,TRUE,"Лист3"}</definedName>
    <definedName name="орлороррлоорпапа" localSheetId="10" hidden="1">{#N/A,#N/A,TRUE,"Лист1";#N/A,#N/A,TRUE,"Лист2";#N/A,#N/A,TRUE,"Лист3"}</definedName>
    <definedName name="орлороррлоорпапа" hidden="1">{#N/A,#N/A,TRUE,"Лист1";#N/A,#N/A,TRUE,"Лист2";#N/A,#N/A,TRUE,"Лист3"}</definedName>
    <definedName name="оро">#N/A</definedName>
    <definedName name="оро1">#N/A</definedName>
    <definedName name="ороиприм">#N/A</definedName>
    <definedName name="оролпррпап">#N/A</definedName>
    <definedName name="ороорправ" localSheetId="8" hidden="1">{#N/A,#N/A,TRUE,"Лист1";#N/A,#N/A,TRUE,"Лист2";#N/A,#N/A,TRUE,"Лист3"}</definedName>
    <definedName name="ороорправ" localSheetId="9" hidden="1">{#N/A,#N/A,TRUE,"Лист1";#N/A,#N/A,TRUE,"Лист2";#N/A,#N/A,TRUE,"Лист3"}</definedName>
    <definedName name="ороорправ" localSheetId="10"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с">#N/A</definedName>
    <definedName name="ос">#N/A</definedName>
    <definedName name="ОС_АЛ_Ф">#REF!</definedName>
    <definedName name="ОС_АН_Б">#REF!</definedName>
    <definedName name="ОС_БАР">#REF!</definedName>
    <definedName name="ОС_ГИД">#REF!</definedName>
    <definedName name="ОС_ГИД_ЗФА">#REF!</definedName>
    <definedName name="ОС_ГЛ">#REF!</definedName>
    <definedName name="ОС_ГЛ_Т">#REF!</definedName>
    <definedName name="ОС_ГЛ_Ш">#REF!</definedName>
    <definedName name="ОС_ГР">#REF!</definedName>
    <definedName name="ОС_ИЗВ_М">#REF!</definedName>
    <definedName name="ОС_К_СЫР">#REF!</definedName>
    <definedName name="ОС_КОК_ПРОК">#REF!</definedName>
    <definedName name="ОС_КОРК_7">#REF!</definedName>
    <definedName name="ОС_КОРК_АВЧ">#REF!</definedName>
    <definedName name="ОС_КР">#REF!</definedName>
    <definedName name="ОС_МЕД">#REF!</definedName>
    <definedName name="ОС_ОЛЕ">#REF!</definedName>
    <definedName name="ОС_П_УГ">#REF!</definedName>
    <definedName name="ОС_П_ЦЕМ">#REF!</definedName>
    <definedName name="ОС_ПЕК">#REF!</definedName>
    <definedName name="ОС_ПОД_К">#REF!</definedName>
    <definedName name="ОС_ПУШ">#REF!</definedName>
    <definedName name="ОС_С_КАЛ">#REF!</definedName>
    <definedName name="ОС_С_КАУ">#REF!</definedName>
    <definedName name="ОС_С_ПУСК">#REF!</definedName>
    <definedName name="ОС_СЕР_К">#REF!</definedName>
    <definedName name="ОС_СК_АН">#REF!</definedName>
    <definedName name="ОС_ТИ">#REF!</definedName>
    <definedName name="ОС_ФЛ_К">#REF!</definedName>
    <definedName name="ОС_ФТ_К">#REF!</definedName>
    <definedName name="ОС_ХЛ_Н">#REF!</definedName>
    <definedName name="ОсвоениеИмущества">#REF!</definedName>
    <definedName name="ОсвоениеИП" localSheetId="8">#REF!</definedName>
    <definedName name="ОсвоениеИП" localSheetId="9">#REF!</definedName>
    <definedName name="ОсвоениеИП" localSheetId="10">#REF!</definedName>
    <definedName name="ОсвоениеИП">#REF!</definedName>
    <definedName name="ОсвоениеНИОКР" localSheetId="8">#REF!</definedName>
    <definedName name="ОсвоениеНИОКР" localSheetId="9">#REF!</definedName>
    <definedName name="ОсвоениеНИОКР" localSheetId="10">#REF!</definedName>
    <definedName name="ОсвоениеНИОКР">#REF!</definedName>
    <definedName name="Основание">#REF!</definedName>
    <definedName name="отач">#N/A</definedName>
    <definedName name="отп">'[157]ПС рек'!#REF!</definedName>
    <definedName name="отп35">'[157]ПС рек'!#REF!</definedName>
    <definedName name="отп35кВ">'[157]ПС рек'!#REF!</definedName>
    <definedName name="отпуск" localSheetId="8">#N/A</definedName>
    <definedName name="отпуск" localSheetId="9">#N/A</definedName>
    <definedName name="отпуск" localSheetId="10">#N/A</definedName>
    <definedName name="отпуск">#N/A</definedName>
    <definedName name="ОтпускИзЕНЭС" localSheetId="8">#REF!</definedName>
    <definedName name="ОтпускИзЕНЭС" localSheetId="9">#REF!</definedName>
    <definedName name="ОтпускИзЕНЭС" localSheetId="10">#REF!</definedName>
    <definedName name="ОтпускИзЕНЭС">#REF!</definedName>
    <definedName name="ОтпускЭлектроэнергииИтогоБаз">'[145]6'!$C$15</definedName>
    <definedName name="ОтпускЭлектроэнергииИтогоРег">'[145]6'!$C$24</definedName>
    <definedName name="Отчетный_период__учет_выполненных_работ" localSheetId="8">#REF!</definedName>
    <definedName name="Отчетный_период__учет_выполненных_работ" localSheetId="9">#REF!</definedName>
    <definedName name="Отчетный_период__учет_выполненных_работ" localSheetId="10">#REF!</definedName>
    <definedName name="Отчетный_период__учет_выполненных_работ">#REF!</definedName>
    <definedName name="ОФ_а_с_пц">[127]рабочий!$CI$121:$CY$143</definedName>
    <definedName name="оф_н_а_2003_пц">'[127]Текущие цены'!#REF!</definedName>
    <definedName name="оф_н_а_2004">'[127]Текущие цены'!#REF!</definedName>
    <definedName name="ОХР.ТРУДА">#N/A</definedName>
    <definedName name="оык">#N/A</definedName>
    <definedName name="ОЭ">#REF!</definedName>
    <definedName name="п">'[198]СВОД (для Холдинга)'!п</definedName>
    <definedName name="п_авг" localSheetId="8">#REF!</definedName>
    <definedName name="п_авг" localSheetId="9">#REF!</definedName>
    <definedName name="п_авг" localSheetId="10">#REF!</definedName>
    <definedName name="п_авг">#REF!</definedName>
    <definedName name="п_апр" localSheetId="8">#REF!</definedName>
    <definedName name="п_апр" localSheetId="9">#REF!</definedName>
    <definedName name="п_апр" localSheetId="10">#REF!</definedName>
    <definedName name="п_апр">#REF!</definedName>
    <definedName name="п_дек" localSheetId="8">#REF!</definedName>
    <definedName name="п_дек" localSheetId="9">#REF!</definedName>
    <definedName name="п_дек" localSheetId="10">#REF!</definedName>
    <definedName name="п_дек">#REF!</definedName>
    <definedName name="п_июл">#REF!</definedName>
    <definedName name="п_июн">#REF!</definedName>
    <definedName name="п_май">#REF!</definedName>
    <definedName name="п_мар">#REF!</definedName>
    <definedName name="п_ноя">#REF!</definedName>
    <definedName name="п_окт">#REF!</definedName>
    <definedName name="п_сен">#REF!</definedName>
    <definedName name="П_УГ">#REF!</definedName>
    <definedName name="п_фев">#REF!</definedName>
    <definedName name="П_ЦЕМ">#REF!</definedName>
    <definedName name="п_янв">#REF!</definedName>
    <definedName name="па">#REF!</definedName>
    <definedName name="пав">#N/A</definedName>
    <definedName name="памсмчвв" localSheetId="8" hidden="1">{#N/A,#N/A,TRUE,"Лист1";#N/A,#N/A,TRUE,"Лист2";#N/A,#N/A,TRUE,"Лист3"}</definedName>
    <definedName name="памсмчвв" localSheetId="9" hidden="1">{#N/A,#N/A,TRUE,"Лист1";#N/A,#N/A,TRUE,"Лист2";#N/A,#N/A,TRUE,"Лист3"}</definedName>
    <definedName name="памсмчвв" localSheetId="10" hidden="1">{#N/A,#N/A,TRUE,"Лист1";#N/A,#N/A,TRUE,"Лист2";#N/A,#N/A,TRUE,"Лист3"}</definedName>
    <definedName name="памсмчвв" hidden="1">{#N/A,#N/A,TRUE,"Лист1";#N/A,#N/A,TRUE,"Лист2";#N/A,#N/A,TRUE,"Лист3"}</definedName>
    <definedName name="паопаорпопро">#N/A</definedName>
    <definedName name="папа" localSheetId="8" hidden="1">{"konoplin - Личное представление",#N/A,TRUE,"ФинПлан_1кв";"konoplin - Личное представление",#N/A,TRUE,"ФинПлан_2кв"}</definedName>
    <definedName name="папа" localSheetId="9" hidden="1">{"konoplin - Личное представление",#N/A,TRUE,"ФинПлан_1кв";"konoplin - Личное представление",#N/A,TRUE,"ФинПлан_2кв"}</definedName>
    <definedName name="папа" localSheetId="10"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_1" hidden="1">{"konoplin - Личное представление",#N/A,TRUE,"ФинПлан_1кв";"konoplin - Личное представление",#N/A,TRUE,"ФинПлан_2кв"}</definedName>
    <definedName name="папа_2" hidden="1">{"konoplin - Личное представление",#N/A,TRUE,"ФинПлан_1кв";"konoplin - Личное представление",#N/A,TRUE,"ФинПлан_2кв"}</definedName>
    <definedName name="папа_3" hidden="1">{"konoplin - Личное представление",#N/A,TRUE,"ФинПлан_1кв";"konoplin - Личное представление",#N/A,TRUE,"ФинПлан_2кв"}</definedName>
    <definedName name="папа_4" hidden="1">{"konoplin - Личное представление",#N/A,TRUE,"ФинПлан_1кв";"konoplin - Личное представление",#N/A,TRUE,"ФинПлан_2кв"}</definedName>
    <definedName name="папа_5" hidden="1">{"konoplin - Личное представление",#N/A,TRUE,"ФинПлан_1кв";"konoplin - Личное представление",#N/A,TRUE,"ФинПлан_2кв"}</definedName>
    <definedName name="папаорпрпрпр" localSheetId="8" hidden="1">{#N/A,#N/A,TRUE,"Лист1";#N/A,#N/A,TRUE,"Лист2";#N/A,#N/A,TRUE,"Лист3"}</definedName>
    <definedName name="папаорпрпрпр" localSheetId="9" hidden="1">{#N/A,#N/A,TRUE,"Лист1";#N/A,#N/A,TRUE,"Лист2";#N/A,#N/A,TRUE,"Лист3"}</definedName>
    <definedName name="папаорпрпрпр" localSheetId="10" hidden="1">{#N/A,#N/A,TRUE,"Лист1";#N/A,#N/A,TRUE,"Лист2";#N/A,#N/A,TRUE,"Лист3"}</definedName>
    <definedName name="папаорпрпрпр" hidden="1">{#N/A,#N/A,TRUE,"Лист1";#N/A,#N/A,TRUE,"Лист2";#N/A,#N/A,TRUE,"Лист3"}</definedName>
    <definedName name="ПАР">#REF!</definedName>
    <definedName name="парапаорар">#N/A</definedName>
    <definedName name="пвп">'[199]ИТ-бюджет'!$L$5:$L$99</definedName>
    <definedName name="пгш">#N/A</definedName>
    <definedName name="пгшжпгшж">#N/A</definedName>
    <definedName name="пгшжпгшщж">#N/A</definedName>
    <definedName name="ПЕК">#REF!</definedName>
    <definedName name="Пенсионые">#REF!</definedName>
    <definedName name="первый" localSheetId="8">#REF!</definedName>
    <definedName name="первый" localSheetId="9">#REF!</definedName>
    <definedName name="первый" localSheetId="10">#REF!</definedName>
    <definedName name="первый">#REF!</definedName>
    <definedName name="Период" localSheetId="8">#REF!</definedName>
    <definedName name="Период" localSheetId="9">#REF!</definedName>
    <definedName name="Период" localSheetId="10">#REF!</definedName>
    <definedName name="Период">#REF!</definedName>
    <definedName name="Период_Выбрано">#REF!</definedName>
    <definedName name="ПериодБддс">#REF!</definedName>
    <definedName name="ПериодРегулирования" localSheetId="8">[144]Заголовок!$B$14</definedName>
    <definedName name="ПериодРегулирования" localSheetId="9">[144]Заголовок!$B$14</definedName>
    <definedName name="ПериодРегулирования" localSheetId="10">[144]Заголовок!$B$14</definedName>
    <definedName name="ПериодРегулирования">[145]Заголовок!$B$14</definedName>
    <definedName name="Периоды_18_2" localSheetId="8">'[96]18.2'!#REF!</definedName>
    <definedName name="Периоды_18_2" localSheetId="9">'[96]18.2'!#REF!</definedName>
    <definedName name="Периоды_18_2" localSheetId="10">'[96]18.2'!#REF!</definedName>
    <definedName name="Периоды_18_2">'[96]18.2'!#REF!</definedName>
    <definedName name="пиримисмсмчсы">#N/A</definedName>
    <definedName name="план">#REF!</definedName>
    <definedName name="План_амортизации_РСК" localSheetId="8">#REF!</definedName>
    <definedName name="План_амортизации_РСК" localSheetId="9">#REF!</definedName>
    <definedName name="План_амортизации_РСК" localSheetId="10">#REF!</definedName>
    <definedName name="План_амортизации_РСК">#REF!</definedName>
    <definedName name="план1" localSheetId="8">'[19]Таб1.1'!#REF!</definedName>
    <definedName name="план1" localSheetId="9">'[19]Таб1.1'!#REF!</definedName>
    <definedName name="план1" localSheetId="10">'[19]Таб1.1'!#REF!</definedName>
    <definedName name="план1">'[19]Таб1.1'!#REF!</definedName>
    <definedName name="план12" localSheetId="8">'[19]Таб1.1'!#REF!</definedName>
    <definedName name="план12" localSheetId="9">'[19]Таб1.1'!#REF!</definedName>
    <definedName name="план12" localSheetId="10">'[19]Таб1.1'!#REF!</definedName>
    <definedName name="план12">'[19]Таб1.1'!#REF!</definedName>
    <definedName name="план56">#N/A</definedName>
    <definedName name="пмисмсмсчсмч">#N/A</definedName>
    <definedName name="ПМС">#N/A</definedName>
    <definedName name="ПМС1">#N/A</definedName>
    <definedName name="ПН">[200]Исходные!$H$5</definedName>
    <definedName name="пншждпшжрошзэ">#N/A</definedName>
    <definedName name="по_б_вн" localSheetId="8">#REF!</definedName>
    <definedName name="по_б_вн" localSheetId="9">#REF!</definedName>
    <definedName name="по_б_вн" localSheetId="10">#REF!</definedName>
    <definedName name="по_б_вн">#REF!</definedName>
    <definedName name="по_б_всего" localSheetId="8">#REF!</definedName>
    <definedName name="по_б_всего" localSheetId="9">#REF!</definedName>
    <definedName name="по_б_всего" localSheetId="10">#REF!</definedName>
    <definedName name="по_б_всего">#REF!</definedName>
    <definedName name="по_б_нн" localSheetId="8">#REF!</definedName>
    <definedName name="по_б_нн" localSheetId="9">#REF!</definedName>
    <definedName name="по_б_нн" localSheetId="10">#REF!</definedName>
    <definedName name="по_б_нн">#REF!</definedName>
    <definedName name="по_б_сн1">#REF!</definedName>
    <definedName name="по_б_сн2">#REF!</definedName>
    <definedName name="по_нас_всего">#REF!</definedName>
    <definedName name="по_насел_сн2">#REF!</definedName>
    <definedName name="Погрешность_вычислений">[201]t_проверки!$J$9</definedName>
    <definedName name="ПОД_К">#REF!</definedName>
    <definedName name="ПОД_КО">#REF!</definedName>
    <definedName name="Подоперация" localSheetId="8">#REF!</definedName>
    <definedName name="Подоперация" localSheetId="9">#REF!</definedName>
    <definedName name="Подоперация" localSheetId="10">#REF!</definedName>
    <definedName name="Подоперация">#REF!</definedName>
    <definedName name="ПОКАЗАТЕЛИ_ДОЛГОСР.ПРОГНОЗА" localSheetId="8">'[202]2002(v2)'!#REF!</definedName>
    <definedName name="ПОКАЗАТЕЛИ_ДОЛГОСР.ПРОГНОЗА" localSheetId="9">'[202]2002(v2)'!#REF!</definedName>
    <definedName name="ПОКАЗАТЕЛИ_ДОЛГОСР.ПРОГНОЗА" localSheetId="10">'[202]2002(v2)'!#REF!</definedName>
    <definedName name="ПОКАЗАТЕЛИ_ДОЛГОСР.ПРОГНОЗА">'[202]2002(v2)'!#REF!</definedName>
    <definedName name="показатель" localSheetId="8">#REF!</definedName>
    <definedName name="показатель" localSheetId="9">#REF!</definedName>
    <definedName name="показатель" localSheetId="10">#REF!</definedName>
    <definedName name="показатель">#REF!</definedName>
    <definedName name="пол_нас_нн" localSheetId="8">#REF!</definedName>
    <definedName name="пол_нас_нн" localSheetId="9">#REF!</definedName>
    <definedName name="пол_нас_нн" localSheetId="10">#REF!</definedName>
    <definedName name="пол_нас_нн">#REF!</definedName>
    <definedName name="полбезпот" localSheetId="8">'[177]т1.15(смета8а)'!#REF!</definedName>
    <definedName name="полбезпот" localSheetId="9">'[177]т1.15(смета8а)'!#REF!</definedName>
    <definedName name="полбезпот" localSheetId="10">'[177]т1.15(смета8а)'!#REF!</definedName>
    <definedName name="полбезпот">'[177]т1.15(смета8а)'!#REF!</definedName>
    <definedName name="полезный_т_ф">#REF!</definedName>
    <definedName name="полезный_тепло">#REF!</definedName>
    <definedName name="полезный_эл_ф">#REF!</definedName>
    <definedName name="полезный_электро">#REF!</definedName>
    <definedName name="ПОЛН">#REF!</definedName>
    <definedName name="полпот" localSheetId="8">'[177]т1.15(смета8а)'!#REF!</definedName>
    <definedName name="полпот" localSheetId="9">'[177]т1.15(смета8а)'!#REF!</definedName>
    <definedName name="полпот" localSheetId="10">'[177]т1.15(смета8а)'!#REF!</definedName>
    <definedName name="полпот">'[177]т1.15(смета8а)'!#REF!</definedName>
    <definedName name="Порог_проверки" localSheetId="8">#REF!</definedName>
    <definedName name="Порог_проверки" localSheetId="9">#REF!</definedName>
    <definedName name="Порог_проверки" localSheetId="10">#REF!</definedName>
    <definedName name="Порог_проверки">#REF!</definedName>
    <definedName name="Порог_Резервный_Фонд" localSheetId="8">#REF!</definedName>
    <definedName name="Порог_Резервный_Фонд" localSheetId="9">#REF!</definedName>
    <definedName name="Порог_Резервный_Фонд" localSheetId="10">#REF!</definedName>
    <definedName name="Порог_Резервный_Фонд">#REF!</definedName>
    <definedName name="порпол">'[203]ИТ-бюджет'!$L$5:$L$99</definedName>
    <definedName name="ПоследнийГод">[169]Заголовок!$B$16</definedName>
    <definedName name="пост_hwsw">'[35]Поставщики и субподрядчики'!$B$10:$B$17</definedName>
    <definedName name="пост_serv">'[35]Поставщики и субподрядчики'!$B$32:$B$40</definedName>
    <definedName name="пост_support">'[35]Поставщики и субподрядчики'!$B$21:$B$28</definedName>
    <definedName name="ПотериНорма" localSheetId="8">#REF!</definedName>
    <definedName name="ПотериНорма" localSheetId="9">#REF!</definedName>
    <definedName name="ПотериНорма" localSheetId="10">#REF!</definedName>
    <definedName name="ПотериНорма">#REF!</definedName>
    <definedName name="ПотериТЭ">[36]Лист!$A$400</definedName>
    <definedName name="ПотериФакт" localSheetId="8">#REF!</definedName>
    <definedName name="ПотериФакт" localSheetId="9">#REF!</definedName>
    <definedName name="ПотериФакт" localSheetId="10">#REF!</definedName>
    <definedName name="ПотериФакт">#REF!</definedName>
    <definedName name="ПОТР._РЫНОКДП" localSheetId="8">[17]vec!#REF!</definedName>
    <definedName name="ПОТР._РЫНОКДП" localSheetId="9">[17]vec!#REF!</definedName>
    <definedName name="ПОТР._РЫНОКДП" localSheetId="10">[17]vec!#REF!</definedName>
    <definedName name="ПОТР._РЫНОКДП">[17]vec!#REF!</definedName>
    <definedName name="Потреб_вып_всего" localSheetId="8">'[127]Текущие цены'!#REF!</definedName>
    <definedName name="Потреб_вып_всего" localSheetId="9">'[127]Текущие цены'!#REF!</definedName>
    <definedName name="Потреб_вып_всего" localSheetId="10">'[127]Текущие цены'!#REF!</definedName>
    <definedName name="Потреб_вып_всего">'[127]Текущие цены'!#REF!</definedName>
    <definedName name="Потреб_вып_оф_н_цпг" localSheetId="8">'[127]Текущие цены'!#REF!</definedName>
    <definedName name="Потреб_вып_оф_н_цпг" localSheetId="9">'[127]Текущие цены'!#REF!</definedName>
    <definedName name="Потреб_вып_оф_н_цпг" localSheetId="10">'[127]Текущие цены'!#REF!</definedName>
    <definedName name="Потреб_вып_оф_н_цпг">'[127]Текущие цены'!#REF!</definedName>
    <definedName name="пп" localSheetId="8">#REF!</definedName>
    <definedName name="пп" localSheetId="9">#REF!</definedName>
    <definedName name="пп" localSheetId="10">#REF!</definedName>
    <definedName name="пп">#REF!</definedName>
    <definedName name="ПП_Адлер_1кв">[159]ПП!$N$13:$N$42</definedName>
    <definedName name="ПП_Адлер_2кв">[159]ПП!$O$13:$O$42</definedName>
    <definedName name="ПП_Адлер_3кв">[159]ПП!$P$13:$P$42</definedName>
    <definedName name="ПП_Адлер_4кв">[159]ПП!$Q$13:$Q$42</definedName>
    <definedName name="ПП_Адлер_вид_работ">[159]ПП!$D$13:$D$42</definedName>
    <definedName name="ПП_Адлер_способ">[159]ПП!$I$13:$I$42</definedName>
    <definedName name="ппп" localSheetId="8">#REF!</definedName>
    <definedName name="ппп" localSheetId="9">#REF!</definedName>
    <definedName name="ппп" localSheetId="10">#REF!</definedName>
    <definedName name="ппп">#REF!</definedName>
    <definedName name="пппп" localSheetId="8">'[204]2002(v1)'!#REF!</definedName>
    <definedName name="пппп" localSheetId="9">'[204]2002(v1)'!#REF!</definedName>
    <definedName name="пппп" localSheetId="10">'[204]2002(v1)'!#REF!</definedName>
    <definedName name="пппп">'[204]2002(v1)'!#REF!</definedName>
    <definedName name="ппппп">#N/A</definedName>
    <definedName name="ппрпрро" localSheetId="8">'[7]MTO REV.2(ARMOR)'!#REF!</definedName>
    <definedName name="ппрпрро" localSheetId="9">'[7]MTO REV.2(ARMOR)'!#REF!</definedName>
    <definedName name="ппрпрро" localSheetId="10">'[7]MTO REV.2(ARMOR)'!#REF!</definedName>
    <definedName name="ппрпрро">'[7]MTO REV.2(ARMOR)'!#REF!</definedName>
    <definedName name="ппрр">'[7]MTO REV.2(ARMOR)'!#REF!</definedName>
    <definedName name="пр">#N/A</definedName>
    <definedName name="праорарпвкав">#N/A</definedName>
    <definedName name="прибыль">#N/A</definedName>
    <definedName name="Прибыль_RAB" localSheetId="8">#REF!</definedName>
    <definedName name="Прибыль_RAB" localSheetId="9">#REF!</definedName>
    <definedName name="Прибыль_RAB" localSheetId="10">#REF!</definedName>
    <definedName name="Прибыль_RAB">#REF!</definedName>
    <definedName name="Прибыль_Масса" localSheetId="8">#REF!</definedName>
    <definedName name="Прибыль_Масса" localSheetId="9">#REF!</definedName>
    <definedName name="Прибыль_Масса" localSheetId="10">#REF!</definedName>
    <definedName name="Прибыль_Масса">#REF!</definedName>
    <definedName name="Прибыль_Метод" localSheetId="8">#REF!</definedName>
    <definedName name="Прибыль_Метод" localSheetId="9">#REF!</definedName>
    <definedName name="Прибыль_Метод" localSheetId="10">#REF!</definedName>
    <definedName name="Прибыль_Метод">#REF!</definedName>
    <definedName name="Прибыль_ПроцентОС">#REF!</definedName>
    <definedName name="Прибыль_ПроцентСС">#REF!</definedName>
    <definedName name="Прибыль_ФД">#REF!</definedName>
    <definedName name="прибыль3" localSheetId="8" hidden="1">{#N/A,#N/A,TRUE,"Лист1";#N/A,#N/A,TRUE,"Лист2";#N/A,#N/A,TRUE,"Лист3"}</definedName>
    <definedName name="прибыль3" localSheetId="9" hidden="1">{#N/A,#N/A,TRUE,"Лист1";#N/A,#N/A,TRUE,"Лист2";#N/A,#N/A,TRUE,"Лист3"}</definedName>
    <definedName name="прибыль3" localSheetId="10" hidden="1">{#N/A,#N/A,TRUE,"Лист1";#N/A,#N/A,TRUE,"Лист2";#N/A,#N/A,TRUE,"Лист3"}</definedName>
    <definedName name="прибыль3" hidden="1">{#N/A,#N/A,TRUE,"Лист1";#N/A,#N/A,TRUE,"Лист2";#N/A,#N/A,TRUE,"Лист3"}</definedName>
    <definedName name="привет">#N/A</definedName>
    <definedName name="Признак">'[157]ПС рек'!#REF!</definedName>
    <definedName name="Прил.20">[140]!Прил.20</definedName>
    <definedName name="приоб" localSheetId="8">#REF!</definedName>
    <definedName name="приоб" localSheetId="9">#REF!</definedName>
    <definedName name="приоб" localSheetId="10">#REF!</definedName>
    <definedName name="приоб">#REF!</definedName>
    <definedName name="приобр" localSheetId="8">#REF!</definedName>
    <definedName name="приобр" localSheetId="9">#REF!</definedName>
    <definedName name="приобр" localSheetId="10">#REF!</definedName>
    <definedName name="приобр">#REF!</definedName>
    <definedName name="ПриростУЕ" localSheetId="8">'[164]Пер-Вл'!#REF!</definedName>
    <definedName name="ПриростУЕ" localSheetId="9">'[164]Пер-Вл'!#REF!</definedName>
    <definedName name="ПриростУЕ" localSheetId="10">'[164]Пер-Вл'!#REF!</definedName>
    <definedName name="ПриростУЕ">'[164]Пер-Вл'!#REF!</definedName>
    <definedName name="Приход_расход" localSheetId="8">#REF!</definedName>
    <definedName name="Приход_расход" localSheetId="9">#REF!</definedName>
    <definedName name="Приход_расход" localSheetId="10">#REF!</definedName>
    <definedName name="Приход_расход">#REF!</definedName>
    <definedName name="про">#N/A</definedName>
    <definedName name="Проверил" localSheetId="8">#REF!</definedName>
    <definedName name="Проверил" localSheetId="9">#REF!</definedName>
    <definedName name="Проверил" localSheetId="10">#REF!</definedName>
    <definedName name="Проверил">#REF!</definedName>
    <definedName name="Прогноз_Вып_пц">[127]рабочий!$Y$240:$AP$262</definedName>
    <definedName name="Прогноз_вып_цпг">'[127]Текущие цены'!#REF!</definedName>
    <definedName name="Прогноз97">[205]ПРОГНОЗ_1!#REF!</definedName>
    <definedName name="Проект" localSheetId="8">#REF!</definedName>
    <definedName name="Проект" localSheetId="9">#REF!</definedName>
    <definedName name="Проект" localSheetId="10">#REF!</definedName>
    <definedName name="Проект">#REF!</definedName>
    <definedName name="проект2" localSheetId="8">#REF!</definedName>
    <definedName name="проект2" localSheetId="9">#REF!</definedName>
    <definedName name="проект2" localSheetId="10">#REF!</definedName>
    <definedName name="проект2">#REF!</definedName>
    <definedName name="пропорпшгршг">#N/A</definedName>
    <definedName name="пропр" localSheetId="8">#REF!</definedName>
    <definedName name="пропр" localSheetId="9">#REF!</definedName>
    <definedName name="пропр" localSheetId="10">#REF!</definedName>
    <definedName name="пропр">#REF!</definedName>
    <definedName name="Просмотр">[134]Содержание!$C$36</definedName>
    <definedName name="процент_т_ф">#REF!</definedName>
    <definedName name="Процент_тепло">#REF!</definedName>
    <definedName name="Процент_эл_ф">#REF!</definedName>
    <definedName name="Процент_электра">#REF!</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ее">'[157]ПС рек'!#REF!</definedName>
    <definedName name="Прочие_затраты_в_базисных_ценах" localSheetId="8">#REF!</definedName>
    <definedName name="Прочие_затраты_в_базисных_ценах" localSheetId="9">#REF!</definedName>
    <definedName name="Прочие_затраты_в_базисных_ценах" localSheetId="10">#REF!</definedName>
    <definedName name="Прочие_затраты_в_базисных_ценах">#REF!</definedName>
    <definedName name="Прочие_затраты_в_текущих_ценах" localSheetId="8">#REF!</definedName>
    <definedName name="Прочие_затраты_в_текущих_ценах" localSheetId="9">#REF!</definedName>
    <definedName name="Прочие_затраты_в_текущих_ценах" localSheetId="10">#REF!</definedName>
    <definedName name="Прочие_затраты_в_текущих_ценах">#REF!</definedName>
    <definedName name="Прочие_затраты_в_текущих_ценах_по_ресурсному_расчету" localSheetId="8">#REF!</definedName>
    <definedName name="Прочие_затраты_в_текущих_ценах_по_ресурсному_расчету" localSheetId="9">#REF!</definedName>
    <definedName name="Прочие_затраты_в_текущих_ценах_по_ресурсному_расчету" localSheetId="10">#REF!</definedName>
    <definedName name="Прочие_затраты_в_текущих_ценах_по_ресурсному_расчету">#REF!</definedName>
    <definedName name="Прочие_затраты_в_текущих_ценах_после_применения_индексов">#REF!</definedName>
    <definedName name="Прочие_электроэнергии">'[143]Производство электроэнергии'!$A$132</definedName>
    <definedName name="прош_год" localSheetId="8">#REF!</definedName>
    <definedName name="прош_год" localSheetId="9">#REF!</definedName>
    <definedName name="прош_год" localSheetId="10">#REF!</definedName>
    <definedName name="прош_год">#REF!</definedName>
    <definedName name="прпрапапвавав">#N/A</definedName>
    <definedName name="прпропорпрпр" localSheetId="8" hidden="1">{#N/A,#N/A,TRUE,"Лист1";#N/A,#N/A,TRUE,"Лист2";#N/A,#N/A,TRUE,"Лист3"}</definedName>
    <definedName name="прпропорпрпр" localSheetId="9" hidden="1">{#N/A,#N/A,TRUE,"Лист1";#N/A,#N/A,TRUE,"Лист2";#N/A,#N/A,TRUE,"Лист3"}</definedName>
    <definedName name="прпропорпрпр" localSheetId="10" hidden="1">{#N/A,#N/A,TRUE,"Лист1";#N/A,#N/A,TRUE,"Лист2";#N/A,#N/A,TRUE,"Лист3"}</definedName>
    <definedName name="прпропорпрпр" hidden="1">{#N/A,#N/A,TRUE,"Лист1";#N/A,#N/A,TRUE,"Лист2";#N/A,#N/A,TRUE,"Лист3"}</definedName>
    <definedName name="прпропрпрпорп">#N/A</definedName>
    <definedName name="пррпрпрпорпроп">#N/A</definedName>
    <definedName name="ПУИ">#N/A</definedName>
    <definedName name="ПУСК_АВЧ">#REF!</definedName>
    <definedName name="ПУСК_ОБАН">#REF!</definedName>
    <definedName name="ПУСК_С8БМ">#REF!</definedName>
    <definedName name="ПУСКОВЫЕ">#REF!</definedName>
    <definedName name="ПУШ">#REF!</definedName>
    <definedName name="пч">#N/A</definedName>
    <definedName name="ПЭ">[169]Справочники!$A$10:$A$12</definedName>
    <definedName name="р" localSheetId="8">P5_SCOPE_PER_PRT,P6_SCOPE_PER_PRT,P7_SCOPE_PER_PRT,'Для сайта приложение 1'!P8_SCOPE_PER_PRT</definedName>
    <definedName name="р" localSheetId="9">P5_SCOPE_PER_PRT,P6_SCOPE_PER_PRT,P7_SCOPE_PER_PRT,'Для сайта приложение 2'!P8_SCOPE_PER_PRT</definedName>
    <definedName name="р" localSheetId="10">P5_SCOPE_PER_PRT,P6_SCOPE_PER_PRT,P7_SCOPE_PER_PRT,'Для сайта приложение 3'!P8_SCOPE_PER_PRT</definedName>
    <definedName name="р">P5_SCOPE_PER_PRT,P6_SCOPE_PER_PRT,P7_SCOPE_PER_PRT,P8_SCOPE_PER_PRT</definedName>
    <definedName name="ра">#N/A</definedName>
    <definedName name="работы">#REF!</definedName>
    <definedName name="рагпл">#N/A</definedName>
    <definedName name="Районный_к_т_к_ЗП" localSheetId="8">#REF!</definedName>
    <definedName name="Районный_к_т_к_ЗП" localSheetId="9">#REF!</definedName>
    <definedName name="Районный_к_т_к_ЗП" localSheetId="10">#REF!</definedName>
    <definedName name="Районный_к_т_к_ЗП">#REF!</definedName>
    <definedName name="Районный_к_т_к_ЗП_по_ресурсному_расчету" localSheetId="8">#REF!</definedName>
    <definedName name="Районный_к_т_к_ЗП_по_ресурсному_расчету" localSheetId="9">#REF!</definedName>
    <definedName name="Районный_к_т_к_ЗП_по_ресурсному_расчету" localSheetId="10">#REF!</definedName>
    <definedName name="Районный_к_т_к_ЗП_по_ресурсному_расчету">#REF!</definedName>
    <definedName name="рапмапыввя">#N/A</definedName>
    <definedName name="РасходыНаПотери" localSheetId="8">#REF!</definedName>
    <definedName name="РасходыНаПотери" localSheetId="9">#REF!</definedName>
    <definedName name="РасходыНаПотери" localSheetId="10">#REF!</definedName>
    <definedName name="РасходыНаПотери">#REF!</definedName>
    <definedName name="Расчет_амортизации" localSheetId="8">#REF!</definedName>
    <definedName name="Расчет_амортизации" localSheetId="9">#REF!</definedName>
    <definedName name="Расчет_амортизации" localSheetId="10">#REF!</definedName>
    <definedName name="Расчет_амортизации">#REF!</definedName>
    <definedName name="Расчет_НДС">'[206]БФ-2-5-П'!$B$6</definedName>
    <definedName name="Расчет_НПр">'[207]НП-2-12-П'!$B$6</definedName>
    <definedName name="расш" localSheetId="8">#REF!</definedName>
    <definedName name="расш" localSheetId="9">#REF!</definedName>
    <definedName name="расш" localSheetId="10">#REF!</definedName>
    <definedName name="расш">#REF!</definedName>
    <definedName name="расш." localSheetId="8">#REF!</definedName>
    <definedName name="расш." localSheetId="9">#REF!</definedName>
    <definedName name="расш." localSheetId="10">#REF!</definedName>
    <definedName name="расш.">#REF!</definedName>
    <definedName name="Расшифровка" localSheetId="8">#REF!</definedName>
    <definedName name="Расшифровка" localSheetId="9">#REF!</definedName>
    <definedName name="Расшифровка" localSheetId="10">#REF!</definedName>
    <definedName name="Расшифровка">#REF!</definedName>
    <definedName name="рв">#N/A</definedName>
    <definedName name="РГК">[169]Справочники!$A$4:$A$4</definedName>
    <definedName name="ревизия">[35]Set!$B$112:$B$121</definedName>
    <definedName name="Регистрационный_номер_группы_строек" localSheetId="8">#REF!</definedName>
    <definedName name="Регистрационный_номер_группы_строек" localSheetId="9">#REF!</definedName>
    <definedName name="Регистрационный_номер_группы_строек" localSheetId="10">#REF!</definedName>
    <definedName name="Регистрационный_номер_группы_строек">#REF!</definedName>
    <definedName name="Регистрационный_номер_локальной_сметы" localSheetId="8">#REF!</definedName>
    <definedName name="Регистрационный_номер_локальной_сметы" localSheetId="9">#REF!</definedName>
    <definedName name="Регистрационный_номер_локальной_сметы" localSheetId="10">#REF!</definedName>
    <definedName name="Регистрационный_номер_локальной_сметы">#REF!</definedName>
    <definedName name="Регистрационный_номер_объекта" localSheetId="8">#REF!</definedName>
    <definedName name="Регистрационный_номер_объекта" localSheetId="9">#REF!</definedName>
    <definedName name="Регистрационный_номер_объекта" localSheetId="10">#REF!</definedName>
    <definedName name="Регистрационный_номер_объекта">#REF!</definedName>
    <definedName name="Регистрационный_номер_объектной_сметы">#REF!</definedName>
    <definedName name="Регистрационный_номер_очереди">#REF!</definedName>
    <definedName name="Регистрационный_номер_пускового_комплекса">#REF!</definedName>
    <definedName name="Регистрационный_номер_сводного_сметного_расчета">#REF!</definedName>
    <definedName name="Регистрационный_номер_стройки">#REF!</definedName>
    <definedName name="_xlnm.Recorder">#REF!</definedName>
    <definedName name="ремонты2">#N/A</definedName>
    <definedName name="ри">#N/A</definedName>
    <definedName name="риооо" localSheetId="8">#REF!</definedName>
    <definedName name="риооо" localSheetId="9">#REF!</definedName>
    <definedName name="риооо" localSheetId="10">#REF!</definedName>
    <definedName name="риооо">#REF!</definedName>
    <definedName name="рис1" localSheetId="8" hidden="1">{#N/A,#N/A,TRUE,"Лист1";#N/A,#N/A,TRUE,"Лист2";#N/A,#N/A,TRUE,"Лист3"}</definedName>
    <definedName name="рис1" localSheetId="9" hidden="1">{#N/A,#N/A,TRUE,"Лист1";#N/A,#N/A,TRUE,"Лист2";#N/A,#N/A,TRUE,"Лист3"}</definedName>
    <definedName name="рис1" localSheetId="10" hidden="1">{#N/A,#N/A,TRUE,"Лист1";#N/A,#N/A,TRUE,"Лист2";#N/A,#N/A,TRUE,"Лист3"}</definedName>
    <definedName name="рис1" hidden="1">{#N/A,#N/A,TRUE,"Лист1";#N/A,#N/A,TRUE,"Лист2";#N/A,#N/A,TRUE,"Лист3"}</definedName>
    <definedName name="рис1_1" hidden="1">{#N/A,#N/A,TRUE,"Лист1";#N/A,#N/A,TRUE,"Лист2";#N/A,#N/A,TRUE,"Лист3"}</definedName>
    <definedName name="рис1_2" hidden="1">{#N/A,#N/A,TRUE,"Лист1";#N/A,#N/A,TRUE,"Лист2";#N/A,#N/A,TRUE,"Лист3"}</definedName>
    <definedName name="рис1_3" hidden="1">{#N/A,#N/A,TRUE,"Лист1";#N/A,#N/A,TRUE,"Лист2";#N/A,#N/A,TRUE,"Лист3"}</definedName>
    <definedName name="рис1_4" hidden="1">{#N/A,#N/A,TRUE,"Лист1";#N/A,#N/A,TRUE,"Лист2";#N/A,#N/A,TRUE,"Лист3"}</definedName>
    <definedName name="рис1_5" hidden="1">{#N/A,#N/A,TRUE,"Лист1";#N/A,#N/A,TRUE,"Лист2";#N/A,#N/A,TRUE,"Лист3"}</definedName>
    <definedName name="ричч">#N/A</definedName>
    <definedName name="ркенвапапрарп">#N/A</definedName>
    <definedName name="РКО">[35]Set!$A$17:$A$20</definedName>
    <definedName name="рмпп">#N/A</definedName>
    <definedName name="рол">'[149]Т-18-Инвестиции'!#REF!</definedName>
    <definedName name="роллоло">#N/A</definedName>
    <definedName name="ролрпраправ">#N/A</definedName>
    <definedName name="роо">#N/A</definedName>
    <definedName name="рооо">#REF!</definedName>
    <definedName name="роорпрпваы">#N/A</definedName>
    <definedName name="роп">#N/A</definedName>
    <definedName name="ропопопмо">#N/A</definedName>
    <definedName name="ропор">#N/A</definedName>
    <definedName name="ропро">#N/A</definedName>
    <definedName name="рортимсчвы" localSheetId="8" hidden="1">{#N/A,#N/A,TRUE,"Лист1";#N/A,#N/A,TRUE,"Лист2";#N/A,#N/A,TRUE,"Лист3"}</definedName>
    <definedName name="рортимсчвы" localSheetId="9" hidden="1">{#N/A,#N/A,TRUE,"Лист1";#N/A,#N/A,TRUE,"Лист2";#N/A,#N/A,TRUE,"Лист3"}</definedName>
    <definedName name="рортимсчвы" localSheetId="10" hidden="1">{#N/A,#N/A,TRUE,"Лист1";#N/A,#N/A,TRUE,"Лист2";#N/A,#N/A,TRUE,"Лист3"}</definedName>
    <definedName name="рортимсчвы" hidden="1">{#N/A,#N/A,TRUE,"Лист1";#N/A,#N/A,TRUE,"Лист2";#N/A,#N/A,TRUE,"Лист3"}</definedName>
    <definedName name="рпа">#N/A</definedName>
    <definedName name="рпав">#N/A</definedName>
    <definedName name="рпарпапрап">#N/A</definedName>
    <definedName name="рпо">'[137]ИТ-бюджет'!$L$5:$L$99</definedName>
    <definedName name="рпплордлпава">#N/A</definedName>
    <definedName name="рпрпмимимссмваы">#N/A</definedName>
    <definedName name="ррапав" localSheetId="8" hidden="1">{#N/A,#N/A,TRUE,"Лист1";#N/A,#N/A,TRUE,"Лист2";#N/A,#N/A,TRUE,"Лист3"}</definedName>
    <definedName name="ррапав" localSheetId="9" hidden="1">{#N/A,#N/A,TRUE,"Лист1";#N/A,#N/A,TRUE,"Лист2";#N/A,#N/A,TRUE,"Лист3"}</definedName>
    <definedName name="ррапав" localSheetId="10" hidden="1">{#N/A,#N/A,TRUE,"Лист1";#N/A,#N/A,TRUE,"Лист2";#N/A,#N/A,TRUE,"Лист3"}</definedName>
    <definedName name="ррапав" hidden="1">{#N/A,#N/A,TRUE,"Лист1";#N/A,#N/A,TRUE,"Лист2";#N/A,#N/A,TRUE,"Лист3"}</definedName>
    <definedName name="рргр">#REF!</definedName>
    <definedName name="ррдрдд">'[7]MTO REV.2(ARMOR)'!#REF!</definedName>
    <definedName name="рроооллллл">[140]!рроооллллл</definedName>
    <definedName name="рск2">#N/A</definedName>
    <definedName name="рск3">#N/A</definedName>
    <definedName name="Рсрi" localSheetId="8">#REF!</definedName>
    <definedName name="Рсрi" localSheetId="9">#REF!</definedName>
    <definedName name="Рсрi" localSheetId="10">#REF!</definedName>
    <definedName name="Рсрi">#REF!</definedName>
    <definedName name="рсср" localSheetId="8">#N/A</definedName>
    <definedName name="рсср" localSheetId="9">#N/A</definedName>
    <definedName name="рсср" localSheetId="10">#N/A</definedName>
    <definedName name="рсср">#N/A</definedName>
    <definedName name="рфу">#N/A</definedName>
    <definedName name="ры">#N/A</definedName>
    <definedName name="рыу">#N/A</definedName>
    <definedName name="с">#N/A</definedName>
    <definedName name="С_КАЛ">#REF!</definedName>
    <definedName name="С_КАУ">#REF!</definedName>
    <definedName name="С_КОДЫ">#REF!</definedName>
    <definedName name="С_ОБЪЁМЫ">#REF!</definedName>
    <definedName name="С_ПУСК">#REF!</definedName>
    <definedName name="с_с_т_ф">#REF!</definedName>
    <definedName name="с_с_тепло">#REF!</definedName>
    <definedName name="с_с_эл_ф">#REF!</definedName>
    <definedName name="с_с_электра">#REF!</definedName>
    <definedName name="с_уч_доп">[166]Source!$H$1</definedName>
    <definedName name="с_учетом_доп">[208]Source!$G$1</definedName>
    <definedName name="с1" localSheetId="8">#N/A</definedName>
    <definedName name="с1" localSheetId="9">#N/A</definedName>
    <definedName name="с1" localSheetId="10">#N/A</definedName>
    <definedName name="с1">#N/A</definedName>
    <definedName name="СальдоПереток">'[36]Производство электроэнергии'!$A$38</definedName>
    <definedName name="сапвпавапвапвп">#N/A</definedName>
    <definedName name="сваеррта">#N/A</definedName>
    <definedName name="света">'[13]См-2 Шатурс сети  проект работы'!#REF!</definedName>
    <definedName name="сВЗиС_ПВР">[159]ПВР_9!$AM$2:$AM$5745</definedName>
    <definedName name="свмпвппв">#N/A</definedName>
    <definedName name="свод">#REF!</definedName>
    <definedName name="Сводный_бюджет_прям_затрат_РСК" localSheetId="8">#REF!</definedName>
    <definedName name="Сводный_бюджет_прям_затрат_РСК" localSheetId="9">#REF!</definedName>
    <definedName name="Сводный_бюджет_прям_затрат_РСК" localSheetId="10">#REF!</definedName>
    <definedName name="Сводный_бюджет_прям_затрат_РСК">#REF!</definedName>
    <definedName name="СДП">'[192]17СВОД-ПУ'!$A$114:$IV$114</definedName>
    <definedName name="СДТУ">'[157]ПС рек'!#REF!</definedName>
    <definedName name="себ">#N/A</definedName>
    <definedName name="себестоимость2">#N/A</definedName>
    <definedName name="северное" localSheetId="8">#REF!</definedName>
    <definedName name="северное" localSheetId="9">#REF!</definedName>
    <definedName name="северное" localSheetId="10">#REF!</definedName>
    <definedName name="северное">#REF!</definedName>
    <definedName name="семь" localSheetId="8">#REF!</definedName>
    <definedName name="семь" localSheetId="9">#REF!</definedName>
    <definedName name="семь" localSheetId="10">#REF!</definedName>
    <definedName name="семь">#REF!</definedName>
    <definedName name="сен" localSheetId="8">#REF!</definedName>
    <definedName name="сен" localSheetId="9">#REF!</definedName>
    <definedName name="сен" localSheetId="10">#REF!</definedName>
    <definedName name="сен">#REF!</definedName>
    <definedName name="сен2">#REF!</definedName>
    <definedName name="сентябрь">#REF!</definedName>
    <definedName name="СЕР_К">#REF!</definedName>
    <definedName name="сиитьь" localSheetId="8" hidden="1">{#N/A,#N/A,TRUE,"Лист1";#N/A,#N/A,TRUE,"Лист2";#N/A,#N/A,TRUE,"Лист3"}</definedName>
    <definedName name="сиитьь" localSheetId="9" hidden="1">{#N/A,#N/A,TRUE,"Лист1";#N/A,#N/A,TRUE,"Лист2";#N/A,#N/A,TRUE,"Лист3"}</definedName>
    <definedName name="сиитьь" localSheetId="10" hidden="1">{#N/A,#N/A,TRUE,"Лист1";#N/A,#N/A,TRUE,"Лист2";#N/A,#N/A,TRUE,"Лист3"}</definedName>
    <definedName name="сиитьь" hidden="1">{#N/A,#N/A,TRUE,"Лист1";#N/A,#N/A,TRUE,"Лист2";#N/A,#N/A,TRUE,"Лист3"}</definedName>
    <definedName name="ск">#N/A</definedName>
    <definedName name="СК_АН">#REF!</definedName>
    <definedName name="см_">'[141]4НКУ'!$AO$26</definedName>
    <definedName name="см_1б">'[209]1_из'!$U$52</definedName>
    <definedName name="см_2">'[210]2РЗ'!$AF$116</definedName>
    <definedName name="см_2_база">'[210]2РЗ'!$AF$117</definedName>
    <definedName name="см_3">'[210]3конф'!$L$40</definedName>
    <definedName name="см_3_база">'[210]3конф'!$M$43</definedName>
    <definedName name="см_3пр">'[209]3_пр'!$AM$31</definedName>
    <definedName name="см_4">'[209]4_РЗ'!$AM$80</definedName>
    <definedName name="см_4б">'[209]4_РЗ'!$AM$81</definedName>
    <definedName name="см_5">'[209]5_конф'!$L$37</definedName>
    <definedName name="см_5б">'[209]5_конф'!$L$39</definedName>
    <definedName name="см_6">'[209]6_НКУ'!$AN$30</definedName>
    <definedName name="см_6б">'[209]6_НКУ'!$AN$31</definedName>
    <definedName name="сме">#N/A</definedName>
    <definedName name="смета">'[211]См-2 Шатурс сети  проект работы'!#REF!</definedName>
    <definedName name="Смета6">'[211]См-2 Шатурс сети  проект работы'!#REF!</definedName>
    <definedName name="Сметная_стоимость_в_базисных_ценах" localSheetId="8">#REF!</definedName>
    <definedName name="Сметная_стоимость_в_базисных_ценах" localSheetId="9">#REF!</definedName>
    <definedName name="Сметная_стоимость_в_базисных_ценах" localSheetId="10">#REF!</definedName>
    <definedName name="Сметная_стоимость_в_базисных_ценах">#REF!</definedName>
    <definedName name="Сметная_стоимость_в_текущих_ценах__после_применения_индексов" localSheetId="8">#REF!</definedName>
    <definedName name="Сметная_стоимость_в_текущих_ценах__после_применения_индексов" localSheetId="9">#REF!</definedName>
    <definedName name="Сметная_стоимость_в_текущих_ценах__после_применения_индексов" localSheetId="10">#REF!</definedName>
    <definedName name="Сметная_стоимость_в_текущих_ценах__после_применения_индексов">#REF!</definedName>
    <definedName name="Сметная_стоимость_по_ресурсному_расчету" localSheetId="8">#REF!</definedName>
    <definedName name="Сметная_стоимость_по_ресурсному_расчету" localSheetId="9">#REF!</definedName>
    <definedName name="Сметная_стоимость_по_ресурсному_расчету" localSheetId="10">#REF!</definedName>
    <definedName name="Сметная_стоимость_по_ресурсному_расчету">#REF!</definedName>
    <definedName name="СмЗатНИОКР">#N/A</definedName>
    <definedName name="смр_код">[159]Source!$A$2:$B$14</definedName>
    <definedName name="со">#N/A</definedName>
    <definedName name="со1">#N/A</definedName>
    <definedName name="СОБ">'[157]ПС рек'!#REF!</definedName>
    <definedName name="Собст">'[168]эл ст'!$A$360:$IV$360</definedName>
    <definedName name="Собств">'[168]эл ст'!$A$369:$IV$369</definedName>
    <definedName name="сокращение" localSheetId="8">#N/A</definedName>
    <definedName name="сокращение" localSheetId="9">#N/A</definedName>
    <definedName name="сокращение" localSheetId="10">#N/A</definedName>
    <definedName name="сокращение">#N/A</definedName>
    <definedName name="сомп">#N/A</definedName>
    <definedName name="сомпас">#N/A</definedName>
    <definedName name="сосог" localSheetId="8">#REF!</definedName>
    <definedName name="сосог" localSheetId="9">#REF!</definedName>
    <definedName name="сосог" localSheetId="10">#REF!</definedName>
    <definedName name="сосог">#REF!</definedName>
    <definedName name="Составил" localSheetId="8">#REF!</definedName>
    <definedName name="Составил" localSheetId="9">#REF!</definedName>
    <definedName name="Составил" localSheetId="10">#REF!</definedName>
    <definedName name="Составил">#REF!</definedName>
    <definedName name="СоцРасходы_АУП">'[164]Пер-Вл'!$A$26:$IV$26</definedName>
    <definedName name="СоцРАсходы_ПЭЭ">'[164]Пер-Вл'!$A$23:$IV$23</definedName>
    <definedName name="СоцРАсходы_ТП">'[164]Пер-Вл'!$A$24:$IV$24</definedName>
    <definedName name="СОЦСТРАХ">#REF!</definedName>
    <definedName name="сп">#N/A</definedName>
    <definedName name="Список_ДЗО">'[201]Список ДЗО'!$B$8:$B$21</definedName>
    <definedName name="список_контр.котловой">[176]t_Настройки!$B$42:$B$53</definedName>
    <definedName name="Список_контрагентов">[176]t_Настройки!$B$36:$B$39</definedName>
    <definedName name="Список_Контрагенты">[212]Параметры!$E$5:$E$368</definedName>
    <definedName name="Список_филиалов">[176]t_Настройки!$B$23:$B$26</definedName>
    <definedName name="список_филиалов1">[176]t_Настройки!$B$29:$B$33</definedName>
    <definedName name="СПЛАВ6063">#REF!</definedName>
    <definedName name="СПЛАВ6063_КРАМЗ">#REF!</definedName>
    <definedName name="справка2">#N/A</definedName>
    <definedName name="СрокОкупаемости" localSheetId="8">#REF!</definedName>
    <definedName name="СрокОкупаемости" localSheetId="9">#REF!</definedName>
    <definedName name="СрокОкупаемости" localSheetId="10">#REF!</definedName>
    <definedName name="СрокОкупаемости">#REF!</definedName>
    <definedName name="СрокПроекта">[134]Служебный!$A$23</definedName>
    <definedName name="СрокСтрва" localSheetId="8">#REF!</definedName>
    <definedName name="СрокСтрва" localSheetId="9">#REF!</definedName>
    <definedName name="СрокСтрва" localSheetId="10">#REF!</definedName>
    <definedName name="СрокСтрва">#REF!</definedName>
    <definedName name="СрокСтрва1">[134]Таблица1!$C$6</definedName>
    <definedName name="сс">#N/A</definedName>
    <definedName name="СС_АВЧ">#REF!</definedName>
    <definedName name="СС_АВЧВН">#REF!</definedName>
    <definedName name="СС_АВЧТОЛ">#REF!</definedName>
    <definedName name="СС_АЛФТЗФА">#REF!</definedName>
    <definedName name="сс_или_субчик">[159]ПВР_9!$AQ$2:$AQ$5745</definedName>
    <definedName name="СС_КРСМЕШ">#REF!</definedName>
    <definedName name="СС_МАРГ_ЛИГ_ДП">#REF!</definedName>
    <definedName name="СС_МАССА">#REF!</definedName>
    <definedName name="СС_СЫР">#REF!</definedName>
    <definedName name="СС_СЫРВН">#REF!</definedName>
    <definedName name="СС_СЫРТОЛ">#REF!</definedName>
    <definedName name="сс3" localSheetId="8">[0]!clik2</definedName>
    <definedName name="сс3" localSheetId="9">[0]!clik2</definedName>
    <definedName name="сс3" localSheetId="10">[0]!clik2</definedName>
    <definedName name="сс3">[0]!clik2</definedName>
    <definedName name="сссс">#N/A</definedName>
    <definedName name="ссы">#N/A</definedName>
    <definedName name="ссы2">#N/A</definedName>
    <definedName name="ст">[35]Set!$A$4:$A$5</definedName>
    <definedName name="Ставка_ЕСН">0.26</definedName>
    <definedName name="ставка_НДС">18%</definedName>
    <definedName name="СтавкаWACC">'[192]17СВОД-ПУ'!$A$115:$IV$115</definedName>
    <definedName name="СтавкаАмортизации" localSheetId="8">#REF!</definedName>
    <definedName name="СтавкаАмортизации" localSheetId="9">#REF!</definedName>
    <definedName name="СтавкаАмортизации" localSheetId="10">#REF!</definedName>
    <definedName name="СтавкаАмортизации">#REF!</definedName>
    <definedName name="СтавкаДепозитов" localSheetId="8">#REF!</definedName>
    <definedName name="СтавкаДепозитов" localSheetId="9">#REF!</definedName>
    <definedName name="СтавкаДепозитов" localSheetId="10">#REF!</definedName>
    <definedName name="СтавкаДепозитов">#REF!</definedName>
    <definedName name="СтавкаДивидендов" localSheetId="8">#REF!</definedName>
    <definedName name="СтавкаДивидендов" localSheetId="9">#REF!</definedName>
    <definedName name="СтавкаДивидендов" localSheetId="10">#REF!</definedName>
    <definedName name="СтавкаДивидендов">#REF!</definedName>
    <definedName name="СтавкаДКЗ">#REF!</definedName>
    <definedName name="СтавкаЕСН">#REF!</definedName>
    <definedName name="СтавкаНДС">#REF!</definedName>
    <definedName name="СтавкаНП">#REF!</definedName>
    <definedName name="СтавкаСНС">#REF!</definedName>
    <definedName name="ставки_налогов">'[213]Таблица А13'!$A$14:$IV$14,'[213]Таблица А13'!$A$16:$IV$16,'[213]Таблица А13'!$A$18:$IV$18,'[213]Таблица А13'!$A$20:$IV$20,'[213]Таблица А13'!$A$24:$IV$24,'[213]Таблица А13'!$A$26:$IV$26,'[213]Таблица А13'!$A$28:$IV$28,'[213]Таблица А13'!$A$30:$IV$30,'[213]Таблица А13'!$A$32:$IV$32,'[213]Таблица А13'!$A$38:$IV$38,'[213]Таблица А13'!$A$40:$IV$40</definedName>
    <definedName name="статьи">#REF!</definedName>
    <definedName name="статьи_план">#REF!</definedName>
    <definedName name="статьи_факт">#REF!</definedName>
    <definedName name="Статья" localSheetId="8">#REF!</definedName>
    <definedName name="Статья" localSheetId="9">#REF!</definedName>
    <definedName name="Статья" localSheetId="10">#REF!</definedName>
    <definedName name="Статья">#REF!</definedName>
    <definedName name="СтатьяБддсКодВ1С" localSheetId="8">#REF!</definedName>
    <definedName name="СтатьяБддсКодВ1С" localSheetId="9">#REF!</definedName>
    <definedName name="СтатьяБддсКодВ1С" localSheetId="10">#REF!</definedName>
    <definedName name="СтатьяБддсКодВ1С">#REF!</definedName>
    <definedName name="СтатьяБддсЭтоГруппа" localSheetId="8">#REF!</definedName>
    <definedName name="СтатьяБддсЭтоГруппа" localSheetId="9">#REF!</definedName>
    <definedName name="СтатьяБддсЭтоГруппа" localSheetId="10">#REF!</definedName>
    <definedName name="СтатьяБддсЭтоГруппа">#REF!</definedName>
    <definedName name="сто">#REF!</definedName>
    <definedName name="сто_проц_ф">#REF!</definedName>
    <definedName name="сто_процентов">#REF!</definedName>
    <definedName name="Стоимость_по_акту_выполненных_работ_в_базисных_ценах">#REF!</definedName>
    <definedName name="Стоимость_по_акту_выполненных_работ_при_ресурсном_расчете">#REF!</definedName>
    <definedName name="Стр_Кот">[36]структура!$A$38</definedName>
    <definedName name="Стр_ПерТЭ">[36]структура!$A$48</definedName>
    <definedName name="Стр_ПерЭЭ">[36]структура!$A$16</definedName>
    <definedName name="Стр_ПрТЭ">[36]структура!$A$26</definedName>
    <definedName name="Стр_ПрЭЭ">[36]структура!$A$5</definedName>
    <definedName name="Стр_ТЭС">[36]структура!$A$32</definedName>
    <definedName name="Стр_Финансы">[36]структура!$A$84</definedName>
    <definedName name="Стр_Финансы2">[36]структура!$A$49</definedName>
    <definedName name="страх" localSheetId="8">#REF!</definedName>
    <definedName name="страх" localSheetId="9">#REF!</definedName>
    <definedName name="страх" localSheetId="10">#REF!</definedName>
    <definedName name="страх">#REF!</definedName>
    <definedName name="страхов" localSheetId="8">#REF!</definedName>
    <definedName name="страхов" localSheetId="9">#REF!</definedName>
    <definedName name="страхов" localSheetId="10">#REF!</definedName>
    <definedName name="страхов">#REF!</definedName>
    <definedName name="Строительные_работы_в_базисных_ценах" localSheetId="8">#REF!</definedName>
    <definedName name="Строительные_работы_в_базисных_ценах" localSheetId="9">#REF!</definedName>
    <definedName name="Строительные_работы_в_базисных_ценах" localSheetId="10">#REF!</definedName>
    <definedName name="Строительные_работы_в_базисных_ценах">#REF!</definedName>
    <definedName name="Строительные_работы_в_текущих_ценах">#REF!</definedName>
    <definedName name="Строительные_работы_в_текущих_ценах_по_ресурсному_расчету">#REF!</definedName>
    <definedName name="Строительные_работы_в_текущих_ценах_после_применения_индексов">#REF!</definedName>
    <definedName name="Ступень_оплаты">#REF!</definedName>
    <definedName name="СуммTable_10">#REF!</definedName>
    <definedName name="сумма_по_договору">#REF!</definedName>
    <definedName name="СуммаБддс">#REF!</definedName>
    <definedName name="сш1824">#REF!</definedName>
    <definedName name="СЫР">#REF!</definedName>
    <definedName name="СЫР_ВН">#REF!</definedName>
    <definedName name="СЫР_ТОЛ">#REF!</definedName>
    <definedName name="СЫРА">#REF!</definedName>
    <definedName name="СЫРЬЁ">#REF!</definedName>
    <definedName name="т">#N/A</definedName>
    <definedName name="т_аб_пл_1">'[177]т1.15(смета8а)'!#REF!</definedName>
    <definedName name="т_сбыт_1">'[177]т1.15(смета8а)'!#REF!</definedName>
    <definedName name="т11всего_1">[36]Т11!$B$38</definedName>
    <definedName name="т11всего_2">[36]Т11!$B$69</definedName>
    <definedName name="т12п1_1">[120]Т12!$A$10</definedName>
    <definedName name="т12п1_2">[120]Т12!$A$22</definedName>
    <definedName name="т12п2_1">[120]Т12!$A$15</definedName>
    <definedName name="т12п2_2">[120]Т12!$A$27</definedName>
    <definedName name="т19.1п16">'[36]Т19.1'!$B$39</definedName>
    <definedName name="т1п15">[36]Т1!$B$36</definedName>
    <definedName name="т2п11">[36]Т2!$B$42</definedName>
    <definedName name="т2п12">[36]Т2!$B$47</definedName>
    <definedName name="т2п13">[36]Т2!$B$48</definedName>
    <definedName name="т3итого">[36]Т3!$B$31</definedName>
    <definedName name="т3п3">[120]Т3!#REF!</definedName>
    <definedName name="т6п5_1">[36]Т6!$B$12</definedName>
    <definedName name="т6п5_2">[36]Т6!$B$18</definedName>
    <definedName name="т7п4_1">[36]Т7!$B$20</definedName>
    <definedName name="т7п4_2">[36]Т7!$B$37</definedName>
    <definedName name="т7п5_1">[36]Т7!$B$22</definedName>
    <definedName name="т7п5_2">[36]Т7!$B$39</definedName>
    <definedName name="т7п6_1">[36]Т7!$B$25</definedName>
    <definedName name="т7п6_2">[36]Т7!$B$42</definedName>
    <definedName name="т8п1">[36]Т8!$B$8</definedName>
    <definedName name="таб_4.2.1.">#N/A</definedName>
    <definedName name="табл_4.2">#N/A</definedName>
    <definedName name="Таблица_СтатьиБДДС">[214]Параметры!$AJ$5:$AM$321</definedName>
    <definedName name="Таблица41" localSheetId="8">#REF!</definedName>
    <definedName name="Таблица41" localSheetId="9">#REF!</definedName>
    <definedName name="Таблица41" localSheetId="10">#REF!</definedName>
    <definedName name="Таблица41">#REF!</definedName>
    <definedName name="таня">#N/A</definedName>
    <definedName name="Тарифный_коэффициент" localSheetId="8">#REF!</definedName>
    <definedName name="Тарифный_коэффициент" localSheetId="9">#REF!</definedName>
    <definedName name="Тарифный_коэффициент" localSheetId="10">#REF!</definedName>
    <definedName name="Тарифный_коэффициент">#REF!</definedName>
    <definedName name="ТВ_ЭЛЦ3">#REF!</definedName>
    <definedName name="ТВЁРДЫЙ">#REF!</definedName>
    <definedName name="тек">[141]См.1!$AN$66</definedName>
    <definedName name="тек_ц">'[215]3оос_новая'!$AK$76</definedName>
    <definedName name="текмес" localSheetId="8">#REF!</definedName>
    <definedName name="текмес" localSheetId="9">#REF!</definedName>
    <definedName name="текмес" localSheetId="10">#REF!</definedName>
    <definedName name="текмес">#REF!</definedName>
    <definedName name="текмес2" localSheetId="8">#REF!</definedName>
    <definedName name="текмес2" localSheetId="9">#REF!</definedName>
    <definedName name="текмес2" localSheetId="10">#REF!</definedName>
    <definedName name="текмес2">#REF!</definedName>
    <definedName name="тепло">#N/A</definedName>
    <definedName name="тепло_h_ТехЭк">[134]ТехЭк!$A$55:$IV$55</definedName>
    <definedName name="тепло_Инд">[134]общий!$B$51</definedName>
    <definedName name="тепло_проц_ф">#REF!</definedName>
    <definedName name="тепло_процент">#REF!</definedName>
    <definedName name="тепло_реализация" localSheetId="8">#REF!,#REF!</definedName>
    <definedName name="тепло_реализация" localSheetId="9">#REF!,#REF!</definedName>
    <definedName name="тепло_реализация" localSheetId="10">#REF!,#REF!</definedName>
    <definedName name="тепло_реализация">#REF!,#REF!</definedName>
    <definedName name="тепло_реализация2">[134]Таблица2!$A$17:$IV$23,[134]Таблица2!$A$27:$IV$27</definedName>
    <definedName name="тепло_ТехЭк">[213]ТехЭк!$A$9:$IV$9,[213]ТехЭк!$A$17:$IV$17,[213]ТехЭк!$A$19:$IV$19,[213]ТехЭк!$A$20:$IV$20,[213]ТехЭк!$A$22:$IV$22,[213]ТехЭк!$A$23:$IV$23,[213]ТехЭк!$A$27:$IV$27,[213]ТехЭк!$A$32:$IV$32,[213]ТехЭк!$A$34:$IV$34,[213]ТехЭк!$A$57:$IV$57</definedName>
    <definedName name="тепло_ТехЭк1">[134]ТехЭк!$A$9:$IV$9,[134]ТехЭк!$A$17:$IV$17,[134]ТехЭк!$A$19:$IV$19,[134]ТехЭк!$A$20:$IV$20,[134]ТехЭк!$A$22:$IV$22,[134]ТехЭк!$A$23:$IV$23,[134]ТехЭк!$A$27:$IV$27,[134]ТехЭк!$A$32:$IV$32,[134]ТехЭк!$A$34:$IV$34,[134]ТехЭк!$A$57:$IV$57</definedName>
    <definedName name="тепло_топливо" localSheetId="8">#REF!,#REF!</definedName>
    <definedName name="тепло_топливо" localSheetId="9">#REF!,#REF!</definedName>
    <definedName name="тепло_топливо" localSheetId="10">#REF!,#REF!</definedName>
    <definedName name="тепло_топливо">#REF!,#REF!</definedName>
    <definedName name="тепло_топливо1">[134]Таблица5!$A$6:$IV$6,[134]Таблица5!$A$9:$IV$10</definedName>
    <definedName name="тепло_топливо2">[134]Таблица5!$A$6:$IV$6,[134]Таблица5!$A$9:$IV$10</definedName>
    <definedName name="Территориальная_поправка_к_ТЕР" localSheetId="8">#REF!</definedName>
    <definedName name="Территориальная_поправка_к_ТЕР" localSheetId="9">#REF!</definedName>
    <definedName name="Территориальная_поправка_к_ТЕР" localSheetId="10">#REF!</definedName>
    <definedName name="Территориальная_поправка_к_ТЕР">#REF!</definedName>
    <definedName name="ТЗР">#REF!</definedName>
    <definedName name="ТИ">#REF!</definedName>
    <definedName name="тип_этапа">[35]Set!$A$38:$A$40</definedName>
    <definedName name="ТипОперацииБддсВКолонке" localSheetId="8">#REF!</definedName>
    <definedName name="ТипОперацииБддсВКолонке" localSheetId="9">#REF!</definedName>
    <definedName name="ТипОперацииБддсВКолонке" localSheetId="10">#REF!</definedName>
    <definedName name="ТипОперацииБддсВКолонке">#REF!</definedName>
    <definedName name="ТипОперацииБддсВСтроке" localSheetId="8">#REF!</definedName>
    <definedName name="ТипОперацииБддсВСтроке" localSheetId="9">#REF!</definedName>
    <definedName name="ТипОперацииБддсВСтроке" localSheetId="10">#REF!</definedName>
    <definedName name="ТипОперацииБддсВСтроке">#REF!</definedName>
    <definedName name="тирмопртиодла">[140]!тирмопртиодла</definedName>
    <definedName name="ТОВАРНЫЙ">#REF!</definedName>
    <definedName name="ТОЛ">#REF!</definedName>
    <definedName name="ТОЛЛИНГ_СЫРЕЦ">#REF!</definedName>
    <definedName name="торо" localSheetId="8">BlankMacro1</definedName>
    <definedName name="торо" localSheetId="9">BlankMacro1</definedName>
    <definedName name="торо" localSheetId="10">BlankMacro1</definedName>
    <definedName name="торо">BlankMacro1</definedName>
    <definedName name="точ">#N/A</definedName>
    <definedName name="тп" localSheetId="8" hidden="1">{#N/A,#N/A,TRUE,"Лист1";#N/A,#N/A,TRUE,"Лист2";#N/A,#N/A,TRUE,"Лист3"}</definedName>
    <definedName name="тп" localSheetId="9" hidden="1">{#N/A,#N/A,TRUE,"Лист1";#N/A,#N/A,TRUE,"Лист2";#N/A,#N/A,TRUE,"Лист3"}</definedName>
    <definedName name="тп" localSheetId="10" hidden="1">{#N/A,#N/A,TRUE,"Лист1";#N/A,#N/A,TRUE,"Лист2";#N/A,#N/A,TRUE,"Лист3"}</definedName>
    <definedName name="тп" hidden="1">{#N/A,#N/A,TRUE,"Лист1";#N/A,#N/A,TRUE,"Лист2";#N/A,#N/A,TRUE,"Лист3"}</definedName>
    <definedName name="тп_1" hidden="1">{#N/A,#N/A,TRUE,"Лист1";#N/A,#N/A,TRUE,"Лист2";#N/A,#N/A,TRUE,"Лист3"}</definedName>
    <definedName name="тп_2" hidden="1">{#N/A,#N/A,TRUE,"Лист1";#N/A,#N/A,TRUE,"Лист2";#N/A,#N/A,TRUE,"Лист3"}</definedName>
    <definedName name="тп_3" hidden="1">{#N/A,#N/A,TRUE,"Лист1";#N/A,#N/A,TRUE,"Лист2";#N/A,#N/A,TRUE,"Лист3"}</definedName>
    <definedName name="тп_4" hidden="1">{#N/A,#N/A,TRUE,"Лист1";#N/A,#N/A,TRUE,"Лист2";#N/A,#N/A,TRUE,"Лист3"}</definedName>
    <definedName name="тп_5" hidden="1">{#N/A,#N/A,TRUE,"Лист1";#N/A,#N/A,TRUE,"Лист2";#N/A,#N/A,TRUE,"Лист3"}</definedName>
    <definedName name="ТПм">'[216]НВВ утв тарифы'!$H$17</definedName>
    <definedName name="ТР">#REF!</definedName>
    <definedName name="третий" localSheetId="8">#REF!</definedName>
    <definedName name="третий" localSheetId="9">#REF!</definedName>
    <definedName name="третий" localSheetId="10">#REF!</definedName>
    <definedName name="третий">#REF!</definedName>
    <definedName name="тро" localSheetId="8">'[217]Проводки''02'!$B$37:$C$37,'[217]Проводки''02'!$B$50:$C$50,'[217]Проводки''02'!$B$53:$C$53,'[217]Проводки''02'!$B$69:$C$69,'[217]Проводки''02'!$B$78:$C$78,'[217]Проводки''02'!$B$81:$C$81,'[217]Проводки''02'!$B$84:$C$84,'[217]Проводки''02'!$C$89,'[217]Проводки''02'!$B$89,'[217]Проводки''02'!$B$99:$C$99,'[217]Проводки''02'!#REF!,'[217]Проводки''02'!#REF!,'[217]Проводки''02'!#REF!,'[217]Проводки''02'!#REF!,'[217]Проводки''02'!$B$123:$C$124,'[217]Проводки''02'!$C$124,'[217]Проводки''02'!$B$126:$C$126,'[217]Проводки''02'!$B$129:$C$129,'[217]Проводки''02'!$B$132:$C$132,'[217]Проводки''02'!$B$135:$C$135,'[217]Проводки''02'!$B$144:$C$144</definedName>
    <definedName name="тро" localSheetId="9">'[217]Проводки''02'!$B$37:$C$37,'[217]Проводки''02'!$B$50:$C$50,'[217]Проводки''02'!$B$53:$C$53,'[217]Проводки''02'!$B$69:$C$69,'[217]Проводки''02'!$B$78:$C$78,'[217]Проводки''02'!$B$81:$C$81,'[217]Проводки''02'!$B$84:$C$84,'[217]Проводки''02'!$C$89,'[217]Проводки''02'!$B$89,'[217]Проводки''02'!$B$99:$C$99,'[217]Проводки''02'!#REF!,'[217]Проводки''02'!#REF!,'[217]Проводки''02'!#REF!,'[217]Проводки''02'!#REF!,'[217]Проводки''02'!$B$123:$C$124,'[217]Проводки''02'!$C$124,'[217]Проводки''02'!$B$126:$C$126,'[217]Проводки''02'!$B$129:$C$129,'[217]Проводки''02'!$B$132:$C$132,'[217]Проводки''02'!$B$135:$C$135,'[217]Проводки''02'!$B$144:$C$144</definedName>
    <definedName name="тро" localSheetId="10">'[217]Проводки''02'!$B$37:$C$37,'[217]Проводки''02'!$B$50:$C$50,'[217]Проводки''02'!$B$53:$C$53,'[217]Проводки''02'!$B$69:$C$69,'[217]Проводки''02'!$B$78:$C$78,'[217]Проводки''02'!$B$81:$C$81,'[217]Проводки''02'!$B$84:$C$84,'[217]Проводки''02'!$C$89,'[217]Проводки''02'!$B$89,'[217]Проводки''02'!$B$99:$C$99,'[217]Проводки''02'!#REF!,'[217]Проводки''02'!#REF!,'[217]Проводки''02'!#REF!,'[217]Проводки''02'!#REF!,'[217]Проводки''02'!$B$123:$C$124,'[217]Проводки''02'!$C$124,'[217]Проводки''02'!$B$126:$C$126,'[217]Проводки''02'!$B$129:$C$129,'[217]Проводки''02'!$B$132:$C$132,'[217]Проводки''02'!$B$135:$C$135,'[217]Проводки''02'!$B$144:$C$144</definedName>
    <definedName name="тро">'[217]Проводки''02'!$B$37:$C$37,'[217]Проводки''02'!$B$50:$C$50,'[217]Проводки''02'!$B$53:$C$53,'[217]Проводки''02'!$B$69:$C$69,'[217]Проводки''02'!$B$78:$C$78,'[217]Проводки''02'!$B$81:$C$81,'[217]Проводки''02'!$B$84:$C$84,'[217]Проводки''02'!$C$89,'[217]Проводки''02'!$B$89,'[217]Проводки''02'!$B$99:$C$99,'[217]Проводки''02'!#REF!,'[217]Проводки''02'!#REF!,'[217]Проводки''02'!#REF!,'[217]Проводки''02'!#REF!,'[217]Проводки''02'!$B$123:$C$124,'[217]Проводки''02'!$C$124,'[217]Проводки''02'!$B$126:$C$126,'[217]Проводки''02'!$B$129:$C$129,'[217]Проводки''02'!$B$132:$C$132,'[217]Проводки''02'!$B$135:$C$135,'[217]Проводки''02'!$B$144:$C$144</definedName>
    <definedName name="Труд_механизаторов_по_акту_вып_работ_с_учетом_к_тов" localSheetId="8">#REF!</definedName>
    <definedName name="Труд_механизаторов_по_акту_вып_работ_с_учетом_к_тов" localSheetId="9">#REF!</definedName>
    <definedName name="Труд_механизаторов_по_акту_вып_работ_с_учетом_к_тов" localSheetId="10">#REF!</definedName>
    <definedName name="Труд_механизаторов_по_акту_вып_работ_с_учетом_к_тов">#REF!</definedName>
    <definedName name="Труд_основн_рабочих_по_акту_вып_работ_с_учетом_к_тов" localSheetId="8">#REF!</definedName>
    <definedName name="Труд_основн_рабочих_по_акту_вып_работ_с_учетом_к_тов" localSheetId="9">#REF!</definedName>
    <definedName name="Труд_основн_рабочих_по_акту_вып_работ_с_учетом_к_тов" localSheetId="10">#REF!</definedName>
    <definedName name="Труд_основн_рабочих_по_акту_вып_работ_с_учетом_к_тов">#REF!</definedName>
    <definedName name="Трудоемкость_механизаторов_по_акту_выполненных_работ">#REF!</definedName>
    <definedName name="Трудоемкость_основных_рабочих_по_акту_выполненных_работ">#REF!</definedName>
    <definedName name="тт">#REF!</definedName>
    <definedName name="ттт">#REF!</definedName>
    <definedName name="тч">#N/A</definedName>
    <definedName name="ть">#N/A</definedName>
    <definedName name="ТЭП2" localSheetId="8" hidden="1">{#N/A,#N/A,TRUE,"Лист1";#N/A,#N/A,TRUE,"Лист2";#N/A,#N/A,TRUE,"Лист3"}</definedName>
    <definedName name="ТЭП2" localSheetId="9" hidden="1">{#N/A,#N/A,TRUE,"Лист1";#N/A,#N/A,TRUE,"Лист2";#N/A,#N/A,TRUE,"Лист3"}</definedName>
    <definedName name="ТЭП2" localSheetId="10" hidden="1">{#N/A,#N/A,TRUE,"Лист1";#N/A,#N/A,TRUE,"Лист2";#N/A,#N/A,TRUE,"Лист3"}</definedName>
    <definedName name="ТЭП2" hidden="1">{#N/A,#N/A,TRUE,"Лист1";#N/A,#N/A,TRUE,"Лист2";#N/A,#N/A,TRUE,"Лист3"}</definedName>
    <definedName name="Тэс">'[218]расчет тарифов'!#REF!</definedName>
    <definedName name="ТЭЦ" localSheetId="8">#REF!</definedName>
    <definedName name="ТЭЦ" localSheetId="9">#REF!</definedName>
    <definedName name="ТЭЦ" localSheetId="10">#REF!</definedName>
    <definedName name="ТЭЦ">#REF!</definedName>
    <definedName name="Тюменьэнерго" localSheetId="8">#REF!</definedName>
    <definedName name="Тюменьэнерго" localSheetId="9">#REF!</definedName>
    <definedName name="Тюменьэнерго" localSheetId="10">#REF!</definedName>
    <definedName name="Тюменьэнерго">#REF!</definedName>
    <definedName name="у">#N/A</definedName>
    <definedName name="у1">#N/A</definedName>
    <definedName name="уа">'[219]ИТ-бюджет'!$L$5:$L$99</definedName>
    <definedName name="уакувпа">'[220]ИТ-бюджет'!$L$5:$L$99</definedName>
    <definedName name="уваупа">'[221]ИТ-бюджет'!$L$5:$L$99</definedName>
    <definedName name="увп">'[222]ИТ-бюджет'!$L$5:$L$98</definedName>
    <definedName name="УГОЛЬ">[169]Справочники!$A$19:$A$21</definedName>
    <definedName name="уепа" localSheetId="8">#REF!</definedName>
    <definedName name="уепа" localSheetId="9">#REF!</definedName>
    <definedName name="уепа" localSheetId="10">#REF!</definedName>
    <definedName name="уепа">#REF!</definedName>
    <definedName name="уепау" localSheetId="8">#REF!</definedName>
    <definedName name="уепау" localSheetId="9">#REF!</definedName>
    <definedName name="уепау" localSheetId="10">#REF!</definedName>
    <definedName name="уепау">#REF!</definedName>
    <definedName name="ук">#N/A</definedName>
    <definedName name="укеееукеееееееееееееее" localSheetId="8" hidden="1">{#N/A,#N/A,TRUE,"Лист1";#N/A,#N/A,TRUE,"Лист2";#N/A,#N/A,TRUE,"Лист3"}</definedName>
    <definedName name="укеееукеееееееееееееее" localSheetId="9" hidden="1">{#N/A,#N/A,TRUE,"Лист1";#N/A,#N/A,TRUE,"Лист2";#N/A,#N/A,TRUE,"Лист3"}</definedName>
    <definedName name="укеееукеееееееееееееее" localSheetId="10" hidden="1">{#N/A,#N/A,TRUE,"Лист1";#N/A,#N/A,TRUE,"Лист2";#N/A,#N/A,TRUE,"Лист3"}</definedName>
    <definedName name="укеееукеееееееееееееее" hidden="1">{#N/A,#N/A,TRUE,"Лист1";#N/A,#N/A,TRUE,"Лист2";#N/A,#N/A,TRUE,"Лист3"}</definedName>
    <definedName name="укеееукеееееееееееееее_1" hidden="1">{#N/A,#N/A,TRUE,"Лист1";#N/A,#N/A,TRUE,"Лист2";#N/A,#N/A,TRUE,"Лист3"}</definedName>
    <definedName name="укеееукеееееееееееееее_2" hidden="1">{#N/A,#N/A,TRUE,"Лист1";#N/A,#N/A,TRUE,"Лист2";#N/A,#N/A,TRUE,"Лист3"}</definedName>
    <definedName name="укеееукеееееееееееееее_3" hidden="1">{#N/A,#N/A,TRUE,"Лист1";#N/A,#N/A,TRUE,"Лист2";#N/A,#N/A,TRUE,"Лист3"}</definedName>
    <definedName name="укеееукеееееееееееееее_4" hidden="1">{#N/A,#N/A,TRUE,"Лист1";#N/A,#N/A,TRUE,"Лист2";#N/A,#N/A,TRUE,"Лист3"}</definedName>
    <definedName name="укеееукеееееееееееееее_5" hidden="1">{#N/A,#N/A,TRUE,"Лист1";#N/A,#N/A,TRUE,"Лист2";#N/A,#N/A,TRUE,"Лист3"}</definedName>
    <definedName name="укеукеуеуе" localSheetId="8" hidden="1">{#N/A,#N/A,TRUE,"Лист1";#N/A,#N/A,TRUE,"Лист2";#N/A,#N/A,TRUE,"Лист3"}</definedName>
    <definedName name="укеукеуеуе" localSheetId="9" hidden="1">{#N/A,#N/A,TRUE,"Лист1";#N/A,#N/A,TRUE,"Лист2";#N/A,#N/A,TRUE,"Лист3"}</definedName>
    <definedName name="укеукеуеуе" localSheetId="10" hidden="1">{#N/A,#N/A,TRUE,"Лист1";#N/A,#N/A,TRUE,"Лист2";#N/A,#N/A,TRUE,"Лист3"}</definedName>
    <definedName name="укеукеуеуе" hidden="1">{#N/A,#N/A,TRUE,"Лист1";#N/A,#N/A,TRUE,"Лист2";#N/A,#N/A,TRUE,"Лист3"}</definedName>
    <definedName name="укеукеуеуе_1" hidden="1">{#N/A,#N/A,TRUE,"Лист1";#N/A,#N/A,TRUE,"Лист2";#N/A,#N/A,TRUE,"Лист3"}</definedName>
    <definedName name="укеукеуеуе_2" hidden="1">{#N/A,#N/A,TRUE,"Лист1";#N/A,#N/A,TRUE,"Лист2";#N/A,#N/A,TRUE,"Лист3"}</definedName>
    <definedName name="укеукеуеуе_3" hidden="1">{#N/A,#N/A,TRUE,"Лист1";#N/A,#N/A,TRUE,"Лист2";#N/A,#N/A,TRUE,"Лист3"}</definedName>
    <definedName name="укеукеуеуе_4" hidden="1">{#N/A,#N/A,TRUE,"Лист1";#N/A,#N/A,TRUE,"Лист2";#N/A,#N/A,TRUE,"Лист3"}</definedName>
    <definedName name="укеукеуеуе_5" hidden="1">{#N/A,#N/A,TRUE,"Лист1";#N/A,#N/A,TRUE,"Лист2";#N/A,#N/A,TRUE,"Лист3"}</definedName>
    <definedName name="Укрупненный_норматив_НР_для_расчета_в_текущих_ценах_и_ценах_2001г.">#REF!</definedName>
    <definedName name="Укрупненный_норматив_НР_для_расчета_в_ценах_1984г.">#REF!</definedName>
    <definedName name="Укрупненный_норматив_СП_для_расчета_в_текущих_ценах_и_ценах_2001г.">#REF!</definedName>
    <definedName name="Укрупненный_норматив_СП_для_расчета_в_ценах_1984г.">#REF!</definedName>
    <definedName name="умер">#N/A</definedName>
    <definedName name="уп">'[223]ИТ-бюджет'!$L$5:$L$99</definedName>
    <definedName name="упавп">'[203]ИТ-бюджет'!$L$5:$L$99</definedName>
    <definedName name="упакуп" localSheetId="8">#REF!</definedName>
    <definedName name="упакуп" localSheetId="9">#REF!</definedName>
    <definedName name="упакуп" localSheetId="10">#REF!</definedName>
    <definedName name="упакуп">#REF!</definedName>
    <definedName name="УслугиТОиР_ГС" localSheetId="8">#REF!</definedName>
    <definedName name="УслугиТОиР_ГС" localSheetId="9">#REF!</definedName>
    <definedName name="УслугиТОиР_ГС" localSheetId="10">#REF!</definedName>
    <definedName name="УслугиТОиР_ГС">#REF!</definedName>
    <definedName name="УслугиТОиР_ЭСС" localSheetId="8">#REF!</definedName>
    <definedName name="УслугиТОиР_ЭСС" localSheetId="9">#REF!</definedName>
    <definedName name="УслугиТОиР_ЭСС" localSheetId="10">#REF!</definedName>
    <definedName name="УслугиТОиР_ЭСС">#REF!</definedName>
    <definedName name="уу">#N/A</definedName>
    <definedName name="УФ">#N/A</definedName>
    <definedName name="уфэ">#N/A</definedName>
    <definedName name="уц1">#N/A</definedName>
    <definedName name="УчестьСлияние" localSheetId="8">#REF!</definedName>
    <definedName name="УчестьСлияние" localSheetId="9">#REF!</definedName>
    <definedName name="УчестьСлияние" localSheetId="10">#REF!</definedName>
    <definedName name="УчестьСлияние">#REF!</definedName>
    <definedName name="уыавыапвпаворорол" localSheetId="8" hidden="1">{#N/A,#N/A,TRUE,"Лист1";#N/A,#N/A,TRUE,"Лист2";#N/A,#N/A,TRUE,"Лист3"}</definedName>
    <definedName name="уыавыапвпаворорол" localSheetId="9" hidden="1">{#N/A,#N/A,TRUE,"Лист1";#N/A,#N/A,TRUE,"Лист2";#N/A,#N/A,TRUE,"Лист3"}</definedName>
    <definedName name="уыавыапвпаворорол" localSheetId="10" hidden="1">{#N/A,#N/A,TRUE,"Лист1";#N/A,#N/A,TRUE,"Лист2";#N/A,#N/A,TRUE,"Лист3"}</definedName>
    <definedName name="уыавыапвпаворорол" hidden="1">{#N/A,#N/A,TRUE,"Лист1";#N/A,#N/A,TRUE,"Лист2";#N/A,#N/A,TRUE,"Лист3"}</definedName>
    <definedName name="уываываывыпавыа">#N/A</definedName>
    <definedName name="уыукпе">#N/A</definedName>
    <definedName name="ф">[224]ВСПОМОГАТ!$D$3:$D$4</definedName>
    <definedName name="ф_1" hidden="1">{"konoplin - Личное представление",#N/A,TRUE,"ФинПлан_1кв";"konoplin - Личное представление",#N/A,TRUE,"ФинПлан_2кв"}</definedName>
    <definedName name="ф_2" hidden="1">{"konoplin - Личное представление",#N/A,TRUE,"ФинПлан_1кв";"konoplin - Личное представление",#N/A,TRUE,"ФинПлан_2кв"}</definedName>
    <definedName name="ф_3" hidden="1">{"konoplin - Личное представление",#N/A,TRUE,"ФинПлан_1кв";"konoplin - Личное представление",#N/A,TRUE,"ФинПлан_2кв"}</definedName>
    <definedName name="ф_4" hidden="1">{"konoplin - Личное представление",#N/A,TRUE,"ФинПлан_1кв";"konoplin - Личное представление",#N/A,TRUE,"ФинПлан_2кв"}</definedName>
    <definedName name="ф_5" hidden="1">{"konoplin - Личное представление",#N/A,TRUE,"ФинПлан_1кв";"konoplin - Личное представление",#N/A,TRUE,"ФинПлан_2кв"}</definedName>
    <definedName name="ф2">'[225]план 2000'!$G$643</definedName>
    <definedName name="ф4" localSheetId="8">#REF!</definedName>
    <definedName name="ф4" localSheetId="9">#REF!</definedName>
    <definedName name="ф4" localSheetId="10">#REF!</definedName>
    <definedName name="ф4">#REF!</definedName>
    <definedName name="факт">#REF!</definedName>
    <definedName name="факт1">'[19]Таб1.1'!#REF!</definedName>
    <definedName name="фам">#N/A</definedName>
    <definedName name="фев" localSheetId="8">#REF!</definedName>
    <definedName name="фев" localSheetId="9">#REF!</definedName>
    <definedName name="фев" localSheetId="10">#REF!</definedName>
    <definedName name="фев">#REF!</definedName>
    <definedName name="ФЕВ_РУБ">#REF!</definedName>
    <definedName name="ФЕВ_ТОН">#REF!</definedName>
    <definedName name="фев2" localSheetId="8">#REF!</definedName>
    <definedName name="фев2" localSheetId="9">#REF!</definedName>
    <definedName name="фев2" localSheetId="10">#REF!</definedName>
    <definedName name="фев2">#REF!</definedName>
    <definedName name="февраль">#REF!</definedName>
    <definedName name="Физобъёмы" localSheetId="8">[226]SILICATE!#REF!</definedName>
    <definedName name="Физобъёмы" localSheetId="9">[226]SILICATE!#REF!</definedName>
    <definedName name="Физобъёмы" localSheetId="10">[226]SILICATE!#REF!</definedName>
    <definedName name="Физобъёмы">[226]SILICATE!#REF!</definedName>
    <definedName name="Филиал" localSheetId="8">#REF!</definedName>
    <definedName name="Филиал" localSheetId="9">#REF!</definedName>
    <definedName name="Филиал" localSheetId="10">#REF!</definedName>
    <definedName name="Филиал">#REF!</definedName>
    <definedName name="ФЛ_К">#REF!</definedName>
    <definedName name="фо" localSheetId="8">[227]Лист1!#REF!</definedName>
    <definedName name="фо" localSheetId="9">[227]Лист1!#REF!</definedName>
    <definedName name="фо" localSheetId="10">[227]Лист1!#REF!</definedName>
    <definedName name="фо">[227]Лист1!#REF!</definedName>
    <definedName name="фо_а_н_пц">[127]рабочий!$AR$240:$BI$263</definedName>
    <definedName name="фо_а_с_пц">[127]рабочий!$AS$202:$BI$224</definedName>
    <definedName name="фо_н_03">[127]рабочий!$X$305:$X$327</definedName>
    <definedName name="фо_н_04">[127]рабочий!$X$335:$X$357</definedName>
    <definedName name="форм">#REF!</definedName>
    <definedName name="Форма">#N/A</definedName>
    <definedName name="форма33">#REF!</definedName>
    <definedName name="Формат_ширина">#N/A</definedName>
    <definedName name="формулы">#REF!</definedName>
    <definedName name="ФОТ_АУП">'[164]Пер-Вл'!$A$19:$IV$19</definedName>
    <definedName name="ФОТ_ПЭЭ">'[164]Пер-Вл'!$A$16:$IV$16</definedName>
    <definedName name="ФОТ_ТП">'[164]Пер-Вл'!$A$18:$IV$18</definedName>
    <definedName name="ФТ_К">#REF!</definedName>
    <definedName name="фунт" localSheetId="8">#REF!</definedName>
    <definedName name="фунт" localSheetId="9">#REF!</definedName>
    <definedName name="фунт" localSheetId="10">#REF!</definedName>
    <definedName name="фунт">#REF!</definedName>
    <definedName name="фф" localSheetId="8">'[228]Гр5(о)'!#REF!</definedName>
    <definedName name="фф" localSheetId="9">'[228]Гр5(о)'!#REF!</definedName>
    <definedName name="фф" localSheetId="10">'[228]Гр5(о)'!#REF!</definedName>
    <definedName name="фф">'[228]Гр5(о)'!#REF!</definedName>
    <definedName name="ффф" localSheetId="8">#REF!</definedName>
    <definedName name="ффф" localSheetId="9">#REF!</definedName>
    <definedName name="ффф" localSheetId="10">#REF!</definedName>
    <definedName name="ффф">#REF!</definedName>
    <definedName name="ФФФ1">#REF!</definedName>
    <definedName name="ФФФ2">#REF!</definedName>
    <definedName name="ФФФФ">#REF!</definedName>
    <definedName name="фффффф" localSheetId="8">#REF!</definedName>
    <definedName name="фффффф" localSheetId="9">#REF!</definedName>
    <definedName name="фффффф" localSheetId="10">#REF!</definedName>
    <definedName name="фффффф">#REF!</definedName>
    <definedName name="ФЫ">#REF!</definedName>
    <definedName name="фыаспит">#N/A</definedName>
    <definedName name="фыв">#N/A</definedName>
    <definedName name="х">#N/A</definedName>
    <definedName name="ХЛ_Н">#REF!</definedName>
    <definedName name="хх" localSheetId="8">#REF!</definedName>
    <definedName name="хх" localSheetId="9">#REF!</definedName>
    <definedName name="хх" localSheetId="10">#REF!</definedName>
    <definedName name="хх">#REF!</definedName>
    <definedName name="хххх">#N/A</definedName>
    <definedName name="хч">#N/A</definedName>
    <definedName name="хэзббббшоолп">#N/A</definedName>
    <definedName name="ц">#N/A</definedName>
    <definedName name="ц1">#N/A</definedName>
    <definedName name="цвву" localSheetId="8">#REF!</definedName>
    <definedName name="цвву" localSheetId="9">#REF!</definedName>
    <definedName name="цвву" localSheetId="10">#REF!</definedName>
    <definedName name="цвву">#REF!</definedName>
    <definedName name="ЦЕННЗП_АВЧ">#REF!</definedName>
    <definedName name="ЦЕННЗП_АТЧ">#REF!</definedName>
    <definedName name="ЦЕХОВЫЕ">#REF!</definedName>
    <definedName name="ЦЕХР">#REF!</definedName>
    <definedName name="ЦЕХРИТ">#REF!</definedName>
    <definedName name="ЦЕХС">#REF!</definedName>
    <definedName name="цктонцы4е6то">#N/A</definedName>
    <definedName name="цу">#N/A</definedName>
    <definedName name="цу1">#N/A</definedName>
    <definedName name="цуа">#N/A</definedName>
    <definedName name="цук">#N/A</definedName>
    <definedName name="цук1">#N/A</definedName>
    <definedName name="цупакувп">'[229]ИТ-бюджет'!$L$5:$L$98</definedName>
    <definedName name="цц" localSheetId="8">#REF!</definedName>
    <definedName name="цц" localSheetId="9">#REF!</definedName>
    <definedName name="цц" localSheetId="10">#REF!</definedName>
    <definedName name="цц">#REF!</definedName>
    <definedName name="ч">#N/A</definedName>
    <definedName name="чавапвапвавав">#N/A</definedName>
    <definedName name="чер">#N/A</definedName>
    <definedName name="черновик">#N/A</definedName>
    <definedName name="четвертый" localSheetId="8">#REF!</definedName>
    <definedName name="четвертый" localSheetId="9">#REF!</definedName>
    <definedName name="четвертый" localSheetId="10">#REF!</definedName>
    <definedName name="четвертый">#REF!</definedName>
    <definedName name="Численность_АУПИА">'[164]Пер-Вл'!$A$13:$IV$13</definedName>
    <definedName name="Численность_АУПФ">'[164]Пер-Вл'!$A$12:$IV$12</definedName>
    <definedName name="Численность_ПЭЭ">'[164]Пер-Вл'!$A$9:$IV$9</definedName>
    <definedName name="Численность_ТП">'[164]Пер-Вл'!$A$10:$IV$10</definedName>
    <definedName name="ш">#N/A</definedName>
    <definedName name="Ш_СК">[36]Ш_Передача_ЭЭ!$A$79</definedName>
    <definedName name="шга">#N/A</definedName>
    <definedName name="шглоьотьиита">#N/A</definedName>
    <definedName name="шгншногрппрпр">#N/A</definedName>
    <definedName name="шгоропропрап">#N/A</definedName>
    <definedName name="шгшрормпавкаы" localSheetId="8" hidden="1">{#N/A,#N/A,TRUE,"Лист1";#N/A,#N/A,TRUE,"Лист2";#N/A,#N/A,TRUE,"Лист3"}</definedName>
    <definedName name="шгшрормпавкаы" localSheetId="9" hidden="1">{#N/A,#N/A,TRUE,"Лист1";#N/A,#N/A,TRUE,"Лист2";#N/A,#N/A,TRUE,"Лист3"}</definedName>
    <definedName name="шгшрормпавкаы" localSheetId="10" hidden="1">{#N/A,#N/A,TRUE,"Лист1";#N/A,#N/A,TRUE,"Лист2";#N/A,#N/A,TRUE,"Лист3"}</definedName>
    <definedName name="шгшрормпавкаы" hidden="1">{#N/A,#N/A,TRUE,"Лист1";#N/A,#N/A,TRUE,"Лист2";#N/A,#N/A,TRUE,"Лист3"}</definedName>
    <definedName name="шгшщгшпрпрапа">#N/A</definedName>
    <definedName name="шеув">#N/A</definedName>
    <definedName name="шир_дан" localSheetId="8">#REF!</definedName>
    <definedName name="шир_дан" localSheetId="9">#REF!</definedName>
    <definedName name="шир_дан" localSheetId="10">#REF!</definedName>
    <definedName name="шир_дан">#REF!</definedName>
    <definedName name="шир_отч" localSheetId="8">#REF!</definedName>
    <definedName name="шир_отч" localSheetId="9">#REF!</definedName>
    <definedName name="шир_отч" localSheetId="10">#REF!</definedName>
    <definedName name="шир_отч">#REF!</definedName>
    <definedName name="шир_прош" localSheetId="8">#REF!</definedName>
    <definedName name="шир_прош" localSheetId="9">#REF!</definedName>
    <definedName name="шир_прош" localSheetId="10">#REF!</definedName>
    <definedName name="шир_прош">#REF!</definedName>
    <definedName name="шир_тек">#REF!</definedName>
    <definedName name="шоапвваыаыф" localSheetId="8" hidden="1">{#N/A,#N/A,TRUE,"Лист1";#N/A,#N/A,TRUE,"Лист2";#N/A,#N/A,TRUE,"Лист3"}</definedName>
    <definedName name="шоапвваыаыф" localSheetId="9" hidden="1">{#N/A,#N/A,TRUE,"Лист1";#N/A,#N/A,TRUE,"Лист2";#N/A,#N/A,TRUE,"Лист3"}</definedName>
    <definedName name="шоапвваыаыф" localSheetId="10" hidden="1">{#N/A,#N/A,TRUE,"Лист1";#N/A,#N/A,TRUE,"Лист2";#N/A,#N/A,TRUE,"Лист3"}</definedName>
    <definedName name="шоапвваыаыф" hidden="1">{#N/A,#N/A,TRUE,"Лист1";#N/A,#N/A,TRUE,"Лист2";#N/A,#N/A,TRUE,"Лист3"}</definedName>
    <definedName name="шогоитими">#N/A</definedName>
    <definedName name="шооитиаавч" localSheetId="8" hidden="1">{#N/A,#N/A,TRUE,"Лист1";#N/A,#N/A,TRUE,"Лист2";#N/A,#N/A,TRUE,"Лист3"}</definedName>
    <definedName name="шооитиаавч" localSheetId="9" hidden="1">{#N/A,#N/A,TRUE,"Лист1";#N/A,#N/A,TRUE,"Лист2";#N/A,#N/A,TRUE,"Лист3"}</definedName>
    <definedName name="шооитиаавч" localSheetId="10"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АНГИ">#REF!</definedName>
    <definedName name="штлоррпммпачв">#N/A</definedName>
    <definedName name="шув">#N/A</definedName>
    <definedName name="шш">#REF!</definedName>
    <definedName name="шшш">#N/A</definedName>
    <definedName name="шшшшшо">#N/A</definedName>
    <definedName name="шщщолоорпап">#N/A</definedName>
    <definedName name="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8" hidden="1">{#N/A,#N/A,TRUE,"Лист1";#N/A,#N/A,TRUE,"Лист2";#N/A,#N/A,TRUE,"Лист3"}</definedName>
    <definedName name="щшлдолрорми" localSheetId="9" hidden="1">{#N/A,#N/A,TRUE,"Лист1";#N/A,#N/A,TRUE,"Лист2";#N/A,#N/A,TRUE,"Лист3"}</definedName>
    <definedName name="щшлдолрорми" localSheetId="10"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щщ">#REF!</definedName>
    <definedName name="ъ">#N/A</definedName>
    <definedName name="ы">#N/A</definedName>
    <definedName name="ыаппр">#N/A</definedName>
    <definedName name="ыапр" localSheetId="8" hidden="1">{#N/A,#N/A,TRUE,"Лист1";#N/A,#N/A,TRUE,"Лист2";#N/A,#N/A,TRUE,"Лист3"}</definedName>
    <definedName name="ыапр" localSheetId="9" hidden="1">{#N/A,#N/A,TRUE,"Лист1";#N/A,#N/A,TRUE,"Лист2";#N/A,#N/A,TRUE,"Лист3"}</definedName>
    <definedName name="ыапр" localSheetId="10" hidden="1">{#N/A,#N/A,TRUE,"Лист1";#N/A,#N/A,TRUE,"Лист2";#N/A,#N/A,TRUE,"Лист3"}</definedName>
    <definedName name="ыапр" hidden="1">{#N/A,#N/A,TRUE,"Лист1";#N/A,#N/A,TRUE,"Лист2";#N/A,#N/A,TRUE,"Лист3"}</definedName>
    <definedName name="ыаупп">#N/A</definedName>
    <definedName name="ыаыыа">#N/A</definedName>
    <definedName name="ыв">#N/A</definedName>
    <definedName name="ывпкывк">#N/A</definedName>
    <definedName name="ывпмьпь">#N/A</definedName>
    <definedName name="ыву">#N/A</definedName>
    <definedName name="ывявапро">#N/A</definedName>
    <definedName name="ыект">#N/A</definedName>
    <definedName name="ыектыет">#N/A</definedName>
    <definedName name="ыерогы">#N/A</definedName>
    <definedName name="ыкц">#N/A</definedName>
    <definedName name="ымпы">#N/A</definedName>
    <definedName name="ыпр">#N/A</definedName>
    <definedName name="ыпыим" localSheetId="8" hidden="1">{#N/A,#N/A,TRUE,"Лист1";#N/A,#N/A,TRUE,"Лист2";#N/A,#N/A,TRUE,"Лист3"}</definedName>
    <definedName name="ыпыим" localSheetId="9" hidden="1">{#N/A,#N/A,TRUE,"Лист1";#N/A,#N/A,TRUE,"Лист2";#N/A,#N/A,TRUE,"Лист3"}</definedName>
    <definedName name="ыпыим" localSheetId="10" hidden="1">{#N/A,#N/A,TRUE,"Лист1";#N/A,#N/A,TRUE,"Лист2";#N/A,#N/A,TRUE,"Лист3"}</definedName>
    <definedName name="ыпыим" hidden="1">{#N/A,#N/A,TRUE,"Лист1";#N/A,#N/A,TRUE,"Лист2";#N/A,#N/A,TRUE,"Лист3"}</definedName>
    <definedName name="ыпыпми" localSheetId="8" hidden="1">{#N/A,#N/A,TRUE,"Лист1";#N/A,#N/A,TRUE,"Лист2";#N/A,#N/A,TRUE,"Лист3"}</definedName>
    <definedName name="ыпыпми" localSheetId="9" hidden="1">{#N/A,#N/A,TRUE,"Лист1";#N/A,#N/A,TRUE,"Лист2";#N/A,#N/A,TRUE,"Лист3"}</definedName>
    <definedName name="ыпыпми" localSheetId="10" hidden="1">{#N/A,#N/A,TRUE,"Лист1";#N/A,#N/A,TRUE,"Лист2";#N/A,#N/A,TRUE,"Лист3"}</definedName>
    <definedName name="ыпыпми" hidden="1">{#N/A,#N/A,TRUE,"Лист1";#N/A,#N/A,TRUE,"Лист2";#N/A,#N/A,TRUE,"Лист3"}</definedName>
    <definedName name="ыра">#N/A</definedName>
    <definedName name="ысчпи" localSheetId="8" hidden="1">{#N/A,#N/A,TRUE,"Лист1";#N/A,#N/A,TRUE,"Лист2";#N/A,#N/A,TRUE,"Лист3"}</definedName>
    <definedName name="ысчпи" localSheetId="9" hidden="1">{#N/A,#N/A,TRUE,"Лист1";#N/A,#N/A,TRUE,"Лист2";#N/A,#N/A,TRUE,"Лист3"}</definedName>
    <definedName name="ысчпи" localSheetId="10" hidden="1">{#N/A,#N/A,TRUE,"Лист1";#N/A,#N/A,TRUE,"Лист2";#N/A,#N/A,TRUE,"Лист3"}</definedName>
    <definedName name="ысчпи" hidden="1">{#N/A,#N/A,TRUE,"Лист1";#N/A,#N/A,TRUE,"Лист2";#N/A,#N/A,TRUE,"Лист3"}</definedName>
    <definedName name="ыуаы" localSheetId="8" hidden="1">{#N/A,#N/A,TRUE,"Лист1";#N/A,#N/A,TRUE,"Лист2";#N/A,#N/A,TRUE,"Лист3"}</definedName>
    <definedName name="ыуаы" localSheetId="9" hidden="1">{#N/A,#N/A,TRUE,"Лист1";#N/A,#N/A,TRUE,"Лист2";#N/A,#N/A,TRUE,"Лист3"}</definedName>
    <definedName name="ыуаы" localSheetId="10" hidden="1">{#N/A,#N/A,TRUE,"Лист1";#N/A,#N/A,TRUE,"Лист2";#N/A,#N/A,TRUE,"Лист3"}</definedName>
    <definedName name="ыуаы" hidden="1">{#N/A,#N/A,TRUE,"Лист1";#N/A,#N/A,TRUE,"Лист2";#N/A,#N/A,TRUE,"Лист3"}</definedName>
    <definedName name="ыуаы_1" hidden="1">{#N/A,#N/A,TRUE,"Лист1";#N/A,#N/A,TRUE,"Лист2";#N/A,#N/A,TRUE,"Лист3"}</definedName>
    <definedName name="ыуаы_2" hidden="1">{#N/A,#N/A,TRUE,"Лист1";#N/A,#N/A,TRUE,"Лист2";#N/A,#N/A,TRUE,"Лист3"}</definedName>
    <definedName name="ыуаы_3" hidden="1">{#N/A,#N/A,TRUE,"Лист1";#N/A,#N/A,TRUE,"Лист2";#N/A,#N/A,TRUE,"Лист3"}</definedName>
    <definedName name="ыуаы_4" hidden="1">{#N/A,#N/A,TRUE,"Лист1";#N/A,#N/A,TRUE,"Лист2";#N/A,#N/A,TRUE,"Лист3"}</definedName>
    <definedName name="ыуаы_5" hidden="1">{#N/A,#N/A,TRUE,"Лист1";#N/A,#N/A,TRUE,"Лист2";#N/A,#N/A,TRUE,"Лист3"}</definedName>
    <definedName name="ыфса">#N/A</definedName>
    <definedName name="ычяав">#N/A</definedName>
    <definedName name="ыыы">#REF!</definedName>
    <definedName name="ыыыы">#N/A</definedName>
    <definedName name="ыыыыы">#N/A</definedName>
    <definedName name="ыыыыыы">#N/A</definedName>
    <definedName name="ыыыыыыыыыыыыыыы">#N/A</definedName>
    <definedName name="ь">#N/A</definedName>
    <definedName name="ьдлдорппо" localSheetId="8">#REF!</definedName>
    <definedName name="ьдлдорппо" localSheetId="9">#REF!</definedName>
    <definedName name="ьдлдорппо" localSheetId="10">#REF!</definedName>
    <definedName name="ьдлдорппо">#REF!</definedName>
    <definedName name="ьлжьлэ">#N/A</definedName>
    <definedName name="ьоыв">#N/A</definedName>
    <definedName name="ьрпв">#N/A</definedName>
    <definedName name="ьрпс">#N/A</definedName>
    <definedName name="ьрс">#N/A</definedName>
    <definedName name="ЬЬ">'[230]ИТОГИ  по Н,Р,Э,Q'!$A$2:$IV$4</definedName>
    <definedName name="ььтлдолртот">#N/A</definedName>
    <definedName name="ььь" localSheetId="8">#REF!</definedName>
    <definedName name="ььь" localSheetId="9">#REF!</definedName>
    <definedName name="ььь" localSheetId="10">#REF!</definedName>
    <definedName name="ььь">#REF!</definedName>
    <definedName name="ььььь">#N/A</definedName>
    <definedName name="э" localSheetId="8">#REF!</definedName>
    <definedName name="э" localSheetId="9">#REF!</definedName>
    <definedName name="э" localSheetId="10">#REF!</definedName>
    <definedName name="э">#REF!</definedName>
    <definedName name="эж" localSheetId="8">#REF!</definedName>
    <definedName name="эж" localSheetId="9">#REF!</definedName>
    <definedName name="эж" localSheetId="10">#REF!</definedName>
    <definedName name="эж">#REF!</definedName>
    <definedName name="электро_проц_ф">#REF!</definedName>
    <definedName name="электро_процент">#REF!</definedName>
    <definedName name="электроэнер">#REF!</definedName>
    <definedName name="электроэнергия">#REF!</definedName>
    <definedName name="ЭН">#REF!</definedName>
    <definedName name="ээ">#N/A</definedName>
    <definedName name="ЭЭ_">#REF!</definedName>
    <definedName name="ЭЭ_ЗФА">#REF!</definedName>
    <definedName name="ЭЭ_Т">#REF!</definedName>
    <definedName name="эээээээээээээээээээээ">#N/A</definedName>
    <definedName name="ю">#N/A</definedName>
    <definedName name="юбьбютьи" localSheetId="8" hidden="1">{#N/A,#N/A,TRUE,"Лист1";#N/A,#N/A,TRUE,"Лист2";#N/A,#N/A,TRUE,"Лист3"}</definedName>
    <definedName name="юбьбютьи" localSheetId="9" hidden="1">{#N/A,#N/A,TRUE,"Лист1";#N/A,#N/A,TRUE,"Лист2";#N/A,#N/A,TRUE,"Лист3"}</definedName>
    <definedName name="юбьбютьи" localSheetId="10" hidden="1">{#N/A,#N/A,TRUE,"Лист1";#N/A,#N/A,TRUE,"Лист2";#N/A,#N/A,TRUE,"Лист3"}</definedName>
    <definedName name="юбьбютьи" hidden="1">{#N/A,#N/A,TRUE,"Лист1";#N/A,#N/A,TRUE,"Лист2";#N/A,#N/A,TRUE,"Лист3"}</definedName>
    <definedName name="Южные">#N/A</definedName>
    <definedName name="Южные1">#N/A</definedName>
    <definedName name="Южные3">#N/A</definedName>
    <definedName name="Южные4">#N/A</definedName>
    <definedName name="Южные5">#N/A</definedName>
    <definedName name="Южные6">#N/A</definedName>
    <definedName name="Южные7">#N/A</definedName>
    <definedName name="Южные8">#N/A</definedName>
    <definedName name="Южные9">#N/A</definedName>
    <definedName name="юлолтррпв" localSheetId="8" hidden="1">{#N/A,#N/A,TRUE,"Лист1";#N/A,#N/A,TRUE,"Лист2";#N/A,#N/A,TRUE,"Лист3"}</definedName>
    <definedName name="юлолтррпв" localSheetId="9" hidden="1">{#N/A,#N/A,TRUE,"Лист1";#N/A,#N/A,TRUE,"Лист2";#N/A,#N/A,TRUE,"Лист3"}</definedName>
    <definedName name="юлолтррпв" localSheetId="10" hidden="1">{#N/A,#N/A,TRUE,"Лист1";#N/A,#N/A,TRUE,"Лист2";#N/A,#N/A,TRUE,"Лист3"}</definedName>
    <definedName name="юлолтррпв" hidden="1">{#N/A,#N/A,TRUE,"Лист1";#N/A,#N/A,TRUE,"Лист2";#N/A,#N/A,TRUE,"Лист3"}</definedName>
    <definedName name="юнша">#N/A</definedName>
    <definedName name="юю" localSheetId="8">P1_T29?item_ext?2СТ.Э</definedName>
    <definedName name="юю" localSheetId="9">P1_T29?item_ext?2СТ.Э</definedName>
    <definedName name="юю" localSheetId="10">P1_T29?item_ext?2СТ.Э</definedName>
    <definedName name="юю">P1_T29?item_ext?2СТ.Э</definedName>
    <definedName name="юююю" localSheetId="8">#REF!</definedName>
    <definedName name="юююю" localSheetId="9">#REF!</definedName>
    <definedName name="юююю" localSheetId="10">#REF!</definedName>
    <definedName name="юююю">#REF!</definedName>
    <definedName name="ююююююю">#N/A</definedName>
    <definedName name="я">#N/A</definedName>
    <definedName name="яваомвлд" localSheetId="8">[0]!del_el_d9</definedName>
    <definedName name="яваомвлд" localSheetId="9">[0]!del_el_d9</definedName>
    <definedName name="яваомвлд" localSheetId="10">[0]!del_el_d9</definedName>
    <definedName name="яваомвлд">[0]!del_el_d9</definedName>
    <definedName name="янв" localSheetId="8">#REF!</definedName>
    <definedName name="янв" localSheetId="9">#REF!</definedName>
    <definedName name="янв" localSheetId="10">#REF!</definedName>
    <definedName name="янв">#REF!</definedName>
    <definedName name="ЯНВ_РУБ">#REF!</definedName>
    <definedName name="ЯНВ_ТОН">#REF!</definedName>
    <definedName name="янв2" localSheetId="8">#REF!</definedName>
    <definedName name="янв2" localSheetId="9">#REF!</definedName>
    <definedName name="янв2" localSheetId="10">#REF!</definedName>
    <definedName name="янв2">#REF!</definedName>
    <definedName name="январь_кварт">[159]Source!$A$49:$B$60</definedName>
    <definedName name="январь_кварт_I">[159]Source!$C$49:$D$60</definedName>
    <definedName name="Янтарьэнерго" localSheetId="8">#REF!</definedName>
    <definedName name="Янтарьэнерго" localSheetId="9">#REF!</definedName>
    <definedName name="Янтарьэнерго" localSheetId="10">#REF!</definedName>
    <definedName name="Янтарьэнерго">#REF!</definedName>
    <definedName name="яя">#N/A</definedName>
    <definedName name="яяя">#N/A</definedName>
    <definedName name="もりた" localSheetId="8">#REF!</definedName>
    <definedName name="もりた" localSheetId="9">#REF!</definedName>
    <definedName name="もりた" localSheetId="10">#REF!</definedName>
    <definedName name="もりた">#REF!</definedName>
    <definedName name="템플리트모듈1" localSheetId="8">BlankMacro1</definedName>
    <definedName name="템플리트모듈1" localSheetId="9">BlankMacro1</definedName>
    <definedName name="템플리트모듈1" localSheetId="10">BlankMacro1</definedName>
    <definedName name="템플리트모듈1">BlankMacro1</definedName>
    <definedName name="템플리트모듈2" localSheetId="8">BlankMacro1</definedName>
    <definedName name="템플리트모듈2" localSheetId="9">BlankMacro1</definedName>
    <definedName name="템플리트모듈2" localSheetId="10">BlankMacro1</definedName>
    <definedName name="템플리트모듈2">BlankMacro1</definedName>
    <definedName name="템플리트모듈3" localSheetId="8">BlankMacro1</definedName>
    <definedName name="템플리트모듈3" localSheetId="9">BlankMacro1</definedName>
    <definedName name="템플리트모듈3" localSheetId="10">BlankMacro1</definedName>
    <definedName name="템플리트모듈3">BlankMacro1</definedName>
    <definedName name="템플리트모듈4" localSheetId="8">BlankMacro1</definedName>
    <definedName name="템플리트모듈4" localSheetId="9">BlankMacro1</definedName>
    <definedName name="템플리트모듈4" localSheetId="10">BlankMacro1</definedName>
    <definedName name="템플리트모듈4">BlankMacro1</definedName>
    <definedName name="템플리트모듈5" localSheetId="8">BlankMacro1</definedName>
    <definedName name="템플리트모듈5" localSheetId="9">BlankMacro1</definedName>
    <definedName name="템플리트모듈5" localSheetId="10">BlankMacro1</definedName>
    <definedName name="템플리트모듈5">BlankMacro1</definedName>
    <definedName name="템플리트모듈6" localSheetId="8">BlankMacro1</definedName>
    <definedName name="템플리트모듈6" localSheetId="9">BlankMacro1</definedName>
    <definedName name="템플리트모듈6" localSheetId="10">BlankMacro1</definedName>
    <definedName name="템플리트모듈6">BlankMacro1</definedName>
    <definedName name="피팅" localSheetId="8">BlankMacro1</definedName>
    <definedName name="피팅" localSheetId="9">BlankMacro1</definedName>
    <definedName name="피팅" localSheetId="10">BlankMacro1</definedName>
    <definedName name="피팅">BlankMacro1</definedName>
  </definedNames>
  <calcPr calcId="152511"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2" i="26" l="1"/>
  <c r="F22" i="26"/>
  <c r="E21" i="26"/>
  <c r="E22" i="26" s="1"/>
  <c r="F8" i="30" l="1"/>
  <c r="F7" i="30"/>
  <c r="I6" i="30"/>
  <c r="L6" i="30" s="1"/>
  <c r="F6" i="30"/>
  <c r="C5" i="30"/>
  <c r="E5" i="30" s="1"/>
  <c r="B5" i="30"/>
  <c r="D5" i="30" s="1"/>
  <c r="F5" i="30" l="1"/>
  <c r="F9" i="30" s="1"/>
  <c r="F39" i="25" l="1"/>
  <c r="G39" i="25" s="1"/>
  <c r="D20" i="16" l="1"/>
  <c r="D19" i="16"/>
  <c r="D18" i="16"/>
  <c r="D15" i="16"/>
  <c r="D18" i="15"/>
  <c r="D17" i="15"/>
  <c r="D16" i="15"/>
  <c r="F10" i="20"/>
  <c r="E10" i="20"/>
  <c r="E8" i="20" s="1"/>
  <c r="D10" i="20"/>
  <c r="D8" i="20" s="1"/>
  <c r="C10" i="20"/>
  <c r="C8" i="20" s="1"/>
  <c r="D15" i="17"/>
  <c r="C15" i="17"/>
  <c r="E11" i="17"/>
  <c r="C11" i="17"/>
  <c r="D11" i="17"/>
  <c r="F8" i="20" l="1"/>
  <c r="G10" i="20"/>
  <c r="E16" i="17" l="1"/>
  <c r="D14" i="17"/>
  <c r="D13" i="17" s="1"/>
  <c r="C14" i="17"/>
  <c r="C13" i="17" s="1"/>
  <c r="D10" i="17"/>
  <c r="C10" i="17"/>
  <c r="D65" i="16"/>
  <c r="B1" i="16"/>
  <c r="A1" i="16"/>
  <c r="D30" i="15"/>
  <c r="D65" i="15" s="1"/>
  <c r="B1" i="15"/>
  <c r="A1" i="15"/>
  <c r="E13" i="17" l="1"/>
  <c r="C18" i="17"/>
  <c r="D18" i="17"/>
  <c r="E10" i="17"/>
  <c r="E15" i="17"/>
  <c r="E14" i="17" s="1"/>
  <c r="E18" i="17" l="1"/>
  <c r="G7" i="20" s="1"/>
  <c r="C7" i="20" s="1"/>
  <c r="E37" i="25" l="1"/>
  <c r="D27" i="16"/>
  <c r="D26" i="16"/>
  <c r="D25" i="16"/>
  <c r="D11" i="16"/>
  <c r="D23" i="16" l="1"/>
  <c r="D8" i="16"/>
  <c r="D22" i="16"/>
  <c r="D15" i="15" l="1"/>
  <c r="D12" i="16"/>
  <c r="D9" i="16" s="1"/>
  <c r="D13" i="16" l="1"/>
  <c r="E13" i="25" l="1"/>
  <c r="F13" i="25"/>
  <c r="E11" i="20" l="1"/>
  <c r="C11" i="20"/>
  <c r="D39" i="16"/>
  <c r="D67" i="16" s="1"/>
  <c r="D11" i="20"/>
  <c r="F11" i="20" l="1"/>
  <c r="G11" i="20" s="1"/>
  <c r="E34" i="25"/>
  <c r="F34" i="25"/>
  <c r="E12" i="20" l="1"/>
  <c r="C12" i="20"/>
  <c r="F12" i="20"/>
  <c r="D12" i="20"/>
  <c r="D40" i="16"/>
  <c r="D68" i="16" s="1"/>
  <c r="G12" i="20" l="1"/>
  <c r="G11" i="25" l="1"/>
  <c r="G6" i="20" l="1"/>
  <c r="G13" i="20" s="1"/>
  <c r="D13" i="20" s="1"/>
  <c r="D6" i="20" s="1"/>
  <c r="D12" i="15" s="1"/>
  <c r="E13" i="20" l="1"/>
  <c r="E6" i="20" s="1"/>
  <c r="D13" i="15" s="1"/>
  <c r="D10" i="15" s="1"/>
  <c r="F13" i="20"/>
  <c r="F6" i="20" s="1"/>
  <c r="D14" i="15" s="1"/>
  <c r="C13" i="20"/>
  <c r="C6" i="20" s="1"/>
  <c r="D9" i="15" s="1"/>
  <c r="D20" i="15"/>
  <c r="D34" i="15" l="1"/>
  <c r="D37" i="15" s="1"/>
  <c r="D8" i="15"/>
  <c r="D27" i="15"/>
  <c r="D64" i="15" s="1"/>
  <c r="D57" i="15"/>
  <c r="D23" i="15" l="1"/>
  <c r="D58" i="15" s="1"/>
  <c r="D38" i="15"/>
  <c r="D44" i="15" l="1"/>
  <c r="D24" i="15" l="1"/>
  <c r="D59" i="15" s="1"/>
  <c r="D51" i="15" l="1"/>
  <c r="D25" i="15" s="1"/>
  <c r="D31" i="15"/>
  <c r="D66" i="15" s="1"/>
  <c r="D60" i="15" l="1"/>
  <c r="D61" i="15" s="1"/>
  <c r="D62" i="15" s="1"/>
  <c r="D32" i="15"/>
  <c r="D67" i="15" s="1"/>
  <c r="D68" i="15" s="1"/>
  <c r="D69" i="15" s="1"/>
  <c r="G34" i="25" l="1"/>
  <c r="G13" i="25" l="1"/>
  <c r="D41" i="16" l="1"/>
  <c r="D69" i="16" s="1"/>
  <c r="D36" i="16"/>
  <c r="D66" i="16" s="1"/>
  <c r="D70" i="16" s="1"/>
  <c r="D71" i="16" s="1"/>
  <c r="D6" i="16"/>
  <c r="D29" i="16" l="1"/>
  <c r="D43" i="16" l="1"/>
  <c r="D46" i="16" s="1"/>
  <c r="D32" i="16" s="1"/>
  <c r="D53" i="16" s="1"/>
  <c r="D47" i="16" l="1"/>
  <c r="D33" i="16" s="1"/>
  <c r="D60" i="16" s="1"/>
  <c r="D34" i="16" s="1"/>
</calcChain>
</file>

<file path=xl/comments1.xml><?xml version="1.0" encoding="utf-8"?>
<comments xmlns="http://schemas.openxmlformats.org/spreadsheetml/2006/main">
  <authors>
    <author>Экономист</author>
  </authors>
  <commentList>
    <comment ref="F8" authorId="0" shapeId="0">
      <text>
        <r>
          <rPr>
            <b/>
            <sz val="9"/>
            <color indexed="81"/>
            <rFont val="Tahoma"/>
            <family val="2"/>
            <charset val="204"/>
          </rPr>
          <t>Экономист:</t>
        </r>
        <r>
          <rPr>
            <sz val="9"/>
            <color indexed="81"/>
            <rFont val="Tahoma"/>
            <family val="2"/>
            <charset val="204"/>
          </rPr>
          <t xml:space="preserve">
на 2 участка Зубово-Полянский РЭС и Явасский РЭС</t>
        </r>
      </text>
    </comment>
  </commentList>
</comments>
</file>

<file path=xl/sharedStrings.xml><?xml version="1.0" encoding="utf-8"?>
<sst xmlns="http://schemas.openxmlformats.org/spreadsheetml/2006/main" count="404" uniqueCount="238">
  <si>
    <t>Всего</t>
  </si>
  <si>
    <t>ВН</t>
  </si>
  <si>
    <t>СН1</t>
  </si>
  <si>
    <t>СН2</t>
  </si>
  <si>
    <t>НН</t>
  </si>
  <si>
    <t>№ п/п</t>
  </si>
  <si>
    <t>Единица измерения</t>
  </si>
  <si>
    <t>№ п.п.</t>
  </si>
  <si>
    <t>Показатели</t>
  </si>
  <si>
    <t>1.</t>
  </si>
  <si>
    <t>1.1.</t>
  </si>
  <si>
    <t>х</t>
  </si>
  <si>
    <t>1.2.</t>
  </si>
  <si>
    <t>1.3.</t>
  </si>
  <si>
    <t>1.4.</t>
  </si>
  <si>
    <t>2.</t>
  </si>
  <si>
    <t>2.1.</t>
  </si>
  <si>
    <t>3.</t>
  </si>
  <si>
    <t>4.</t>
  </si>
  <si>
    <t>4.1.</t>
  </si>
  <si>
    <t>4.2.</t>
  </si>
  <si>
    <t>4.3.</t>
  </si>
  <si>
    <t>2 полугодие</t>
  </si>
  <si>
    <t>тыс.руб.</t>
  </si>
  <si>
    <t>%</t>
  </si>
  <si>
    <t>руб./МВт.ч.</t>
  </si>
  <si>
    <t>4.4.</t>
  </si>
  <si>
    <t>Расходы на компенсацию потерь</t>
  </si>
  <si>
    <t>2022 год</t>
  </si>
  <si>
    <t>1 полугодие</t>
  </si>
  <si>
    <t>в том числе</t>
  </si>
  <si>
    <t>ИТОГО</t>
  </si>
  <si>
    <t>Показатель</t>
  </si>
  <si>
    <t>Единицы измерения</t>
  </si>
  <si>
    <t>Необходимая валовая выручка, отнесенная на передачу электрической энергии (п.1 + п.2)</t>
  </si>
  <si>
    <t>тыс. руб.</t>
  </si>
  <si>
    <t>СН</t>
  </si>
  <si>
    <t xml:space="preserve">    в том числе:</t>
  </si>
  <si>
    <t xml:space="preserve">Среднемесячная за период суммарная заявленная (расчетная) мощность потребителей в максимум нагрузки ОЭС </t>
  </si>
  <si>
    <t>МВт.мес</t>
  </si>
  <si>
    <t>5.</t>
  </si>
  <si>
    <t>В сети НН (п.1.3. табл.П1.5.)</t>
  </si>
  <si>
    <t>6.</t>
  </si>
  <si>
    <t>Плата за услуги на содержание электрических сетей по диапазонам напряжения в расчете на 1 МВт согласно формулам (31)-(33)</t>
  </si>
  <si>
    <t>руб/тыс.кВт мес.</t>
  </si>
  <si>
    <t>руб/мВт мес.</t>
  </si>
  <si>
    <t>7.</t>
  </si>
  <si>
    <t>Плата за услуги на содержание электрических сетей по диапазонам напряжения в расчете на 1 МВтч согласно формулам (34)-(36)</t>
  </si>
  <si>
    <t>руб/тыс.кВтч</t>
  </si>
  <si>
    <t>Дельта НВВ ВН - СН</t>
  </si>
  <si>
    <t>Дельта НВВ СН1 - СН2</t>
  </si>
  <si>
    <t>Дельта НВВ СН2 - НН</t>
  </si>
  <si>
    <t>Примечание: Экономически обоснованные уровни ставок  платы по содержание рассчитаны исходя из полезного отпуска энергии и мощности по границам сетей филиала и без учета расходов на оплату услуг нижестоящих ТСО</t>
  </si>
  <si>
    <t>Поверка собираемости НВВ на содержание</t>
  </si>
  <si>
    <t>двухставочный</t>
  </si>
  <si>
    <t>разница</t>
  </si>
  <si>
    <t>одноставочный</t>
  </si>
  <si>
    <t>Наименование показателя</t>
  </si>
  <si>
    <t xml:space="preserve">Ставка за электроэнергию тарифа покупки </t>
  </si>
  <si>
    <t>руб/МВтч</t>
  </si>
  <si>
    <t>Отпуск электрической энергии в сеть с учетом величины сальдо-перетока электроэнергии</t>
  </si>
  <si>
    <t>млн.кВтч.</t>
  </si>
  <si>
    <t>2.2.</t>
  </si>
  <si>
    <t>2.3.</t>
  </si>
  <si>
    <t xml:space="preserve">Потери электрической энергии </t>
  </si>
  <si>
    <t>3.1.</t>
  </si>
  <si>
    <t>3.2.</t>
  </si>
  <si>
    <t>3.3.</t>
  </si>
  <si>
    <t>Полезный отпуск электрической энергии</t>
  </si>
  <si>
    <t>5.1.</t>
  </si>
  <si>
    <t>5.2.</t>
  </si>
  <si>
    <t>5.3.</t>
  </si>
  <si>
    <t>Ставка на оплату технологического расхода (потерь ) электрической энергии на ее передачу по сетям</t>
  </si>
  <si>
    <t>6.1.</t>
  </si>
  <si>
    <t>руб./МВт.ч</t>
  </si>
  <si>
    <t>6.2.</t>
  </si>
  <si>
    <t>6.3.</t>
  </si>
  <si>
    <t>Дельта З СН1-ВН</t>
  </si>
  <si>
    <t>Дельта З СН2-СН1</t>
  </si>
  <si>
    <t>Дельта З пот-СН2</t>
  </si>
  <si>
    <t>Примечание: Экономически обоснованные уровни ставок по оплате технологического расхода рассчитаны исходя из полезного отпуска энергии и мощности по границам сетей филиала</t>
  </si>
  <si>
    <t>Проверка собираемости</t>
  </si>
  <si>
    <t>расходы на потери</t>
  </si>
  <si>
    <t>Расчет оплаты услуг ПАО "ФСК ЕЭС"</t>
  </si>
  <si>
    <t>год</t>
  </si>
  <si>
    <t>Расходы на содержание сетей, тыс. руб.</t>
  </si>
  <si>
    <t>Заявленная мощность в точках присоединения к сетям ОАО "ФСК ЕЭС", МВт</t>
  </si>
  <si>
    <t>Ставка тарифа услуги по передаче электрической энергии на содержание объектов электросетевого хозяйства, входящих в ЕНЭС, руб. МВт/мес.</t>
  </si>
  <si>
    <t>Расходы на компенсацию потерь, тыс. руб. (по уровню напряжения 220 кВ)</t>
  </si>
  <si>
    <t>Объем технологических потерь электрической энергии при ее передаче по ЕНЭС, млн. кВт.ч</t>
  </si>
  <si>
    <t>Объем отпуска электроэнергии из сети ПАО "ФСК ЕЭС" в сеть организации, млн. кВт.ч</t>
  </si>
  <si>
    <t>Норматив технологических потерь электрической энергии при ее передаче по ЕНЭС, применяемый к отпуску электроэнергии из сети ПАО "ФСК ЕЭС" класса 220 кВ и ниже, %</t>
  </si>
  <si>
    <t>Ставка тарифа на оплату нормативных технологических потерь электрической энергии в ЕНЭС, руб./МВт.ч</t>
  </si>
  <si>
    <t>ИТОГО оплата услуг ОАО "ФСК ЕЭС"</t>
  </si>
  <si>
    <t>НВВ филиала</t>
  </si>
  <si>
    <t>Плата ФСК</t>
  </si>
  <si>
    <t>Амортизация электросетевого оборудования</t>
  </si>
  <si>
    <t>долевое соотношение (%)</t>
  </si>
  <si>
    <t>Условные единицы</t>
  </si>
  <si>
    <t>% соотношение УЕ</t>
  </si>
  <si>
    <t>НВВ, распределяемая по у.е.</t>
  </si>
  <si>
    <t xml:space="preserve">Расчет экономически обоснованной платы за услуги по содержанию электрических сетей </t>
  </si>
  <si>
    <t>Период регулирования 2022 г.</t>
  </si>
  <si>
    <t>Суммарная по СН и НН (п.1.1.+ п.1.2.+ п.1.3. табл.П1.5.)</t>
  </si>
  <si>
    <t>Суммарная по СН2 и НН (п.1.2.+ п.1.3. табл.П1.5.)</t>
  </si>
  <si>
    <t xml:space="preserve">Расчет экономически обоснованной ставки по оплате технологического расхода (потерь) электрической энергии на ее передачу по сетям </t>
  </si>
  <si>
    <t xml:space="preserve">Распределение необходимой валовой выручки </t>
  </si>
  <si>
    <t>2022 год - Период регулирования</t>
  </si>
  <si>
    <t>3.6.</t>
  </si>
  <si>
    <t>Наименование показателей</t>
  </si>
  <si>
    <t>Показатели для расчета</t>
  </si>
  <si>
    <t>Приложение №1                                     к стандартам раскрытия информации
субъектами оптового и розничных
рынков электрической энергии</t>
  </si>
  <si>
    <t>Раздел 1. Информация об организации</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</si>
  <si>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</si>
  <si>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</si>
  <si>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</si>
  <si>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</si>
  <si>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</si>
  <si>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</si>
  <si>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</si>
  <si>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</si>
  <si>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</si>
  <si>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</si>
  <si>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Приложение №2 к предложению о размере цен (тарифов), долгосрочных параметров регулирования</t>
  </si>
  <si>
    <t>Раздел 2. Основные показатели деятельности организаций, относящихся к субьектам естественных монополий, а также коммерческого оператора оптового рынка электрической энергии (мощности)</t>
  </si>
  <si>
    <t>Фактические показатели за год, предшествующий базовому периоду</t>
  </si>
  <si>
    <t>Показатели, утвержденные на базовый период (1*)</t>
  </si>
  <si>
    <t>Показатели эффективности деятельности организации</t>
  </si>
  <si>
    <t xml:space="preserve">Выручка </t>
  </si>
  <si>
    <t>тыс.рублей</t>
  </si>
  <si>
    <t>Прибыль (убыток) от продаж</t>
  </si>
  <si>
    <t>EBITDA (прибыль до процентов, налогов и амортизации)</t>
  </si>
  <si>
    <t>Чистая прибыль (убыток)</t>
  </si>
  <si>
    <t>Показатели рентабельности организации</t>
  </si>
  <si>
    <t>Рентабельность продаж (величина прибыли от продаж в каждом рубле выручки). Нормальное значение для данной отрасли от 9 процентов и более</t>
  </si>
  <si>
    <t>процент</t>
  </si>
  <si>
    <t>Показатели регулируемых видов деятельности организации</t>
  </si>
  <si>
    <t>Расчетный объем услуг в части управления технологическими режимами (2*)</t>
  </si>
  <si>
    <t>МВт</t>
  </si>
  <si>
    <t>Расчетный объем услуг в части обеспечения надежности (2*)</t>
  </si>
  <si>
    <t>МВт.ч.</t>
  </si>
  <si>
    <t>Заявленная мощность (3*)**</t>
  </si>
  <si>
    <t>3.4.</t>
  </si>
  <si>
    <t>Объем полезного отпуска электроэнергии - всего (3*)**</t>
  </si>
  <si>
    <t>тыс.кВт.ч.</t>
  </si>
  <si>
    <t>3.5.</t>
  </si>
  <si>
    <t>Объем полезного отпуска электроэнергии населению и приравненным к нему категориям потребителей (3*)**</t>
  </si>
  <si>
    <t>Уровень потерь электрической энергии (3*)</t>
  </si>
  <si>
    <t>3.7.</t>
  </si>
  <si>
    <t>Реквизиты программы энергоэффективности (кем утверждена, дата утверждения, номер приказа)(3*)</t>
  </si>
  <si>
    <t>3.8.</t>
  </si>
  <si>
    <t xml:space="preserve">Суммарный объем производства и потребления электрической энергии участниками оптового рынка электрической энергии (4*) </t>
  </si>
  <si>
    <t xml:space="preserve">Необходимая валовая выручка по регулируемым видам деятельности организации- всего </t>
  </si>
  <si>
    <t>Расходы, связанные с производством и реализацией 
товаров, работ и услуг (2*, 4*) ; операционные (подконтрольные) расходы (3*) - всего</t>
  </si>
  <si>
    <t>в том числе:</t>
  </si>
  <si>
    <t>оплата труда</t>
  </si>
  <si>
    <t>ремонт основных фондов</t>
  </si>
  <si>
    <t>материальные затраты</t>
  </si>
  <si>
    <t>Расходы, за исключением указанных в подпункте 4.1. (2*,4*); неподконтрольные расходы (3*)- всего</t>
  </si>
  <si>
    <t>Выпадающие, излишние доходы (расходы) прошлых лет</t>
  </si>
  <si>
    <t>Инвестиции, осуществляемые за счет тарифных источников</t>
  </si>
  <si>
    <t>4.4.1.</t>
  </si>
  <si>
    <t>Реквизиты инвестиционной программы (кем утверждена, дата утверждения, номер приказа)</t>
  </si>
  <si>
    <t>4.5.</t>
  </si>
  <si>
    <t>Объем условных единиц (3*)</t>
  </si>
  <si>
    <t>у.е</t>
  </si>
  <si>
    <t>4.6.</t>
  </si>
  <si>
    <t>Операционные расходы на условную единицу (3*)</t>
  </si>
  <si>
    <t>тыс.рублей ( у.е.)</t>
  </si>
  <si>
    <t>Показатели численности персонала и фонда оплаты труда по регулируемым видам деятельности</t>
  </si>
  <si>
    <t>Среднесписочная численность персонала</t>
  </si>
  <si>
    <t>человек</t>
  </si>
  <si>
    <t>Среднемесячная заработная плата на одного работника</t>
  </si>
  <si>
    <t>тыс.рублей на человека</t>
  </si>
  <si>
    <t>Реквизиты отраслевого тарифного соглашения (дата утверждения, срок действия)</t>
  </si>
  <si>
    <t>Уставный капитал (складочный капитал, уставный фонд, вклады товарищей)</t>
  </si>
  <si>
    <t xml:space="preserve">Анализ финансовой устойчивости по величине излишка (недостатка) собственных оборотных средств </t>
  </si>
  <si>
    <t>Примечание:</t>
  </si>
  <si>
    <t>(1*)</t>
  </si>
  <si>
    <t>Базовый период - год, предшествующий расчетному периоду регулирования.</t>
  </si>
  <si>
    <t>(2*)</t>
  </si>
  <si>
    <t>Заполняются организацией, осуществляющей оперативно-диспетчерское управление в электроэнергетике.</t>
  </si>
  <si>
    <t>(3*)</t>
  </si>
  <si>
    <t>Заполняются сетевыми организациями, осуществляющими передачу электрической энергии (мощности) по электрическим сетям.</t>
  </si>
  <si>
    <t>(4*)</t>
  </si>
  <si>
    <t>Заполняются коммерческим оператором оптового рынка электрической энергии (мощности).</t>
  </si>
  <si>
    <t>**</t>
  </si>
  <si>
    <t>Приложение №3 к предложению о размере цен (тарифов), долгосрочных параметров регулирования</t>
  </si>
  <si>
    <t>Раздел 3. Цены (тарифы) по регулируемым видам деятельности организации</t>
  </si>
  <si>
    <t>Показатели, утвержденные на базовый период*</t>
  </si>
  <si>
    <t>1-е полугодие</t>
  </si>
  <si>
    <t>2-е полугодие</t>
  </si>
  <si>
    <t>Для организаций, относящихся с субъектам естественных монополий</t>
  </si>
  <si>
    <t>услуги по передаче электрической энергии (мощности)</t>
  </si>
  <si>
    <t>двухставочный тариф</t>
  </si>
  <si>
    <t>ставка на содержание сетей</t>
  </si>
  <si>
    <t>руб./МВт в  месяц</t>
  </si>
  <si>
    <t>ставка на оплату технологического расхода (потерь)</t>
  </si>
  <si>
    <t>одноставочный тариф</t>
  </si>
  <si>
    <t>*</t>
  </si>
  <si>
    <t xml:space="preserve">Выручка, всего </t>
  </si>
  <si>
    <t>Полезный отпуск</t>
  </si>
  <si>
    <t>млн.кВтч</t>
  </si>
  <si>
    <t>в т.ч. с шин генераторного напряжения</t>
  </si>
  <si>
    <t>Заявленная мощность</t>
  </si>
  <si>
    <t>НВВ на потери</t>
  </si>
  <si>
    <t>Общество с ограниченной ответственностью "Электротеплосеть"</t>
  </si>
  <si>
    <t>ООО "Электротеплосеть"</t>
  </si>
  <si>
    <t>Республика Мордовия, Зубово-Полянский район, р.п. Зубова Поляна, ул. Советская, д. 70а</t>
  </si>
  <si>
    <t>elektrotszbv@mail.ru</t>
  </si>
  <si>
    <t>8(83458)22210</t>
  </si>
  <si>
    <t>Расчет плановой суммы на 2022 год расходов на Covid-19 по нормам</t>
  </si>
  <si>
    <t>Расчет произведенный ООО "Электротеплосеть"</t>
  </si>
  <si>
    <t>численность работающих</t>
  </si>
  <si>
    <t>расчет расходов на работающих круглосуточно</t>
  </si>
  <si>
    <t>расчет расходов на работающих 8 часовой рабочий день</t>
  </si>
  <si>
    <t>итого расходов</t>
  </si>
  <si>
    <t>круглосуточно</t>
  </si>
  <si>
    <t>8 часовой рабочий день</t>
  </si>
  <si>
    <t>сумма расходов за 2020 год</t>
  </si>
  <si>
    <t>ИПЦ на 2021 год</t>
  </si>
  <si>
    <t>ИПЦ на 2022 год</t>
  </si>
  <si>
    <t>расчет расходов на 2022 год</t>
  </si>
  <si>
    <t xml:space="preserve">одноразовые маски </t>
  </si>
  <si>
    <t>дизенфицирующее средство</t>
  </si>
  <si>
    <t>средство для проведения дезинфекции помещения</t>
  </si>
  <si>
    <t>Термометр инфрокрасный</t>
  </si>
  <si>
    <t>работающие круглосуточно 25 человек, сутки через трое (365/4*25)</t>
  </si>
  <si>
    <t>8 часовой рабочий день (среднесписочная численность 93 минус 25 равно 68)</t>
  </si>
  <si>
    <t>Утверждена генеральным директором 22.02.2019г. на период 2020-2024 г.г.</t>
  </si>
  <si>
    <t xml:space="preserve">Значения показателей по предложениям на расчетный период регулирования 2023 год указаны без учета схем "котлообразования", т.е. по границам сетей </t>
  </si>
  <si>
    <t>Чиняев А.А.</t>
  </si>
  <si>
    <t>П Р Е Д Л О Ж Е Н И Е  о размере цен (тарифов), долгосрочных параметров регулирования на  2024 год                                                                                                              по ООО "Электротеплосеть"</t>
  </si>
  <si>
    <t>Предложения на расчетный период регулирования 2024 год</t>
  </si>
  <si>
    <t>НВВ содержание (собственное+ФСК+ТСО) - 2022г., 2023г. - план без ТСО</t>
  </si>
  <si>
    <t>Приказ РСТ РМ от 30.10.2020 г. № 130</t>
  </si>
  <si>
    <t>Проект ИПР. Выписка из протокола общего собрания участников (далее - Собрание) ООО «ЭнергоПлюс» от 31.01.2023 г. Об одобрении проекта корректировки инвестиционной программы общества с ограниченной ответственностью «Электротеплосеть», утвержденную приказом РСТ РМ № 113 от 31.10.2019 г "Об утверждении инвестиционной программы ООО "Электротеплосеть" на 2020-2024, с изменениями, внесенными приказом Республиканской службы по тарифам Республики Мордовия № 130 от 30.10.2020 г, Республиканской службы по тарифам Республики Мордовия №108 от 07.09.2022г. "Об утверждении инвестиционной программы ООО "Электротеплосеть" на 2020-2024 годы", Приказом Государственного комитета  по тарифам Республики Мордовия №137 от 01.09.2023 г. "О внесении изменений в Приказ Республиканской слубы по тарифам Республики Мордовия от 31.10.2019 г. №113 "Об утверждении инвестиционной программы ООО "Электротеплосеть" на 2020-2024 годы"</t>
  </si>
  <si>
    <t xml:space="preserve">Приказ РСТ РМ 07.09.2022 г. № 108,                                     Приказ Государственного комитета  по тарифам Республики Мордовия №137 от 01.09.2023 г.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</si>
</sst>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р_._-;\-* #,##0.00_р_._-;_-* &quot;-&quot;??_р_._-;_-@_-"/>
    <numFmt numFmtId="164" formatCode="_-* #,##0.00\ _₽_-;\-* #,##0.00\ _₽_-;_-* &quot;-&quot;??\ _₽_-;_-@_-"/>
    <numFmt numFmtId="165" formatCode="#,##0.000"/>
    <numFmt numFmtId="166" formatCode="#,##0.0000"/>
    <numFmt numFmtId="167" formatCode="0.0%"/>
    <numFmt numFmtId="168" formatCode="#,##0.0"/>
    <numFmt numFmtId="169" formatCode="_-* #,##0.0\ _₽_-;\-* #,##0.0\ _₽_-;_-* &quot;-&quot;??\ _₽_-;_-@_-"/>
    <numFmt numFmtId="170" formatCode="_-* #,##0.00000000000_р_._-;\-* #,##0.00000000000_р_._-;_-* &quot;-&quot;??_р_._-;_-@_-"/>
  </numFmts>
  <fonts count="32" x14ac:knownFonts="1">
    <font>
      <sz val="11"/>
      <color theme="1"/>
      <name val="Calibri"/>
      <family val="2"/>
      <charset val="204"/>
      <scheme val="minor"/>
    </font>
    <font>
      <sz val="11"/>
      <color theme="1"/>
      <name val="Calibri"/>
      <family val="2"/>
      <charset val="204"/>
      <scheme val="minor"/>
    </font>
    <font>
      <sz val="12"/>
      <color theme="1"/>
      <name val="Times New Roman"/>
      <family val="1"/>
      <charset val="204"/>
    </font>
    <font>
      <sz val="12"/>
      <name val="Times New Roman"/>
      <family val="1"/>
      <charset val="204"/>
    </font>
    <font>
      <b/>
      <sz val="12"/>
      <name val="Times New Roman"/>
      <family val="1"/>
      <charset val="204"/>
    </font>
    <font>
      <sz val="14"/>
      <color theme="1"/>
      <name val="Times New Roman"/>
      <family val="1"/>
      <charset val="204"/>
    </font>
    <font>
      <b/>
      <sz val="14"/>
      <name val="Times New Roman"/>
      <family val="1"/>
      <charset val="204"/>
    </font>
    <font>
      <sz val="10"/>
      <name val="Times New Roman"/>
      <family val="1"/>
      <charset val="204"/>
    </font>
    <font>
      <b/>
      <sz val="14"/>
      <name val="Franklin Gothic Medium"/>
      <family val="2"/>
      <charset val="204"/>
    </font>
    <font>
      <b/>
      <sz val="9"/>
      <name val="Tahoma"/>
      <family val="2"/>
      <charset val="204"/>
    </font>
    <font>
      <sz val="9"/>
      <name val="Tahoma"/>
      <family val="2"/>
      <charset val="204"/>
    </font>
    <font>
      <sz val="11"/>
      <name val="Times New Roman"/>
      <family val="1"/>
      <charset val="204"/>
    </font>
    <font>
      <sz val="12"/>
      <color rgb="FFFF0000"/>
      <name val="Times New Roman"/>
      <family val="1"/>
      <charset val="204"/>
    </font>
    <font>
      <u/>
      <sz val="11"/>
      <color theme="10"/>
      <name val="Calibri"/>
      <family val="2"/>
      <scheme val="minor"/>
    </font>
    <font>
      <sz val="11"/>
      <color theme="1"/>
      <name val="Calibri"/>
      <family val="2"/>
      <scheme val="minor"/>
    </font>
    <font>
      <sz val="10"/>
      <name val="Arial Cyr"/>
      <charset val="204"/>
    </font>
    <font>
      <i/>
      <sz val="11"/>
      <color rgb="FF7F7F7F"/>
      <name val="Calibri"/>
      <family val="2"/>
      <charset val="204"/>
      <scheme val="minor"/>
    </font>
    <font>
      <b/>
      <sz val="11"/>
      <color theme="1"/>
      <name val="Calibri"/>
      <family val="2"/>
      <charset val="204"/>
      <scheme val="minor"/>
    </font>
    <font>
      <b/>
      <sz val="11"/>
      <name val="Times New Roman"/>
      <family val="1"/>
      <charset val="204"/>
    </font>
    <font>
      <b/>
      <sz val="12"/>
      <color theme="1"/>
      <name val="Times New Roman"/>
      <family val="1"/>
      <charset val="204"/>
    </font>
    <font>
      <sz val="8"/>
      <name val="Times New Roman"/>
      <family val="1"/>
      <charset val="204"/>
    </font>
    <font>
      <b/>
      <sz val="16"/>
      <name val="Times New Roman"/>
      <family val="1"/>
      <charset val="204"/>
    </font>
    <font>
      <sz val="12"/>
      <color indexed="10"/>
      <name val="Times New Roman"/>
      <family val="1"/>
      <charset val="204"/>
    </font>
    <font>
      <i/>
      <sz val="12"/>
      <name val="Times New Roman"/>
      <family val="1"/>
      <charset val="204"/>
    </font>
    <font>
      <b/>
      <u/>
      <sz val="11"/>
      <color indexed="12"/>
      <name val="Arial"/>
      <family val="2"/>
      <charset val="204"/>
    </font>
    <font>
      <sz val="12"/>
      <color theme="1"/>
      <name val="Calibri"/>
      <family val="2"/>
      <charset val="204"/>
      <scheme val="minor"/>
    </font>
    <font>
      <b/>
      <sz val="9"/>
      <color indexed="81"/>
      <name val="Tahoma"/>
      <family val="2"/>
      <charset val="204"/>
    </font>
    <font>
      <sz val="9"/>
      <color indexed="81"/>
      <name val="Tahoma"/>
      <family val="2"/>
      <charset val="204"/>
    </font>
    <font>
      <sz val="8"/>
      <name val="Arial"/>
      <family val="2"/>
    </font>
    <font>
      <sz val="11"/>
      <color rgb="FF919399"/>
      <name val="Arial"/>
      <family val="2"/>
      <charset val="204"/>
    </font>
    <font>
      <u/>
      <sz val="10"/>
      <color indexed="12"/>
      <name val="Arial Cyr"/>
      <charset val="204"/>
    </font>
    <font>
      <sz val="11"/>
      <color rgb="FF000000"/>
      <name val="Calibri"/>
      <family val="2"/>
      <charset val="1"/>
    </font>
  </fonts>
  <fills count="9">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theme="0"/>
        <bgColor indexed="64"/>
      </patternFill>
    </fill>
    <fill>
      <patternFill patternType="solid">
        <fgColor theme="9" tint="0.79998168889431442"/>
        <bgColor indexed="64"/>
      </patternFill>
    </fill>
    <fill>
      <patternFill patternType="solid">
        <fgColor indexed="47"/>
        <bgColor indexed="64"/>
      </patternFill>
    </fill>
    <fill>
      <patternFill patternType="solid">
        <fgColor rgb="FFCCFFCC"/>
        <bgColor indexed="64"/>
      </patternFill>
    </fill>
    <fill>
      <patternFill patternType="solid">
        <fgColor rgb="FFFFFFCC"/>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auto="1"/>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auto="1"/>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thin">
        <color auto="1"/>
      </left>
      <right/>
      <top style="thin">
        <color indexed="64"/>
      </top>
      <bottom/>
      <diagonal/>
    </border>
    <border>
      <left/>
      <right/>
      <top style="thin">
        <color indexed="64"/>
      </top>
      <bottom/>
      <diagonal/>
    </border>
    <border>
      <left style="thin">
        <color indexed="64"/>
      </left>
      <right/>
      <top style="thin">
        <color indexed="64"/>
      </top>
      <bottom style="medium">
        <color indexed="64"/>
      </bottom>
      <diagonal/>
    </border>
    <border>
      <left style="thin">
        <color auto="1"/>
      </left>
      <right style="thin">
        <color auto="1"/>
      </right>
      <top style="thin">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s>
  <cellStyleXfs count="39">
    <xf numFmtId="0" fontId="0" fillId="0" borderId="0"/>
    <xf numFmtId="0" fontId="8" fillId="0" borderId="0" applyBorder="0">
      <alignment horizontal="center" vertical="center" wrapText="1"/>
    </xf>
    <xf numFmtId="0" fontId="9" fillId="0" borderId="5" applyBorder="0">
      <alignment horizontal="center" vertical="center" wrapText="1"/>
    </xf>
    <xf numFmtId="4" fontId="10" fillId="2" borderId="0" applyBorder="0">
      <alignment horizontal="right"/>
    </xf>
    <xf numFmtId="4" fontId="10" fillId="3" borderId="1" applyBorder="0">
      <alignment horizontal="right"/>
    </xf>
    <xf numFmtId="164" fontId="1" fillId="0" borderId="0" applyFont="0" applyFill="0" applyBorder="0" applyAlignment="0" applyProtection="0"/>
    <xf numFmtId="0" fontId="13" fillId="0" borderId="0" applyNumberFormat="0" applyFill="0" applyBorder="0" applyAlignment="0" applyProtection="0"/>
    <xf numFmtId="0" fontId="9" fillId="0" borderId="5" applyBorder="0">
      <alignment horizontal="center" vertical="center" wrapText="1"/>
    </xf>
    <xf numFmtId="4" fontId="10" fillId="3" borderId="1" applyBorder="0">
      <alignment horizontal="right"/>
    </xf>
    <xf numFmtId="0" fontId="14" fillId="0" borderId="0"/>
    <xf numFmtId="43" fontId="14" fillId="0" borderId="0" applyFont="0" applyFill="0" applyBorder="0" applyAlignment="0" applyProtection="0"/>
    <xf numFmtId="0" fontId="16" fillId="0" borderId="0" applyNumberFormat="0" applyFill="0" applyBorder="0" applyAlignment="0" applyProtection="0"/>
    <xf numFmtId="4" fontId="10" fillId="6" borderId="6" applyBorder="0">
      <alignment horizontal="right"/>
    </xf>
    <xf numFmtId="43" fontId="15" fillId="0" borderId="0" applyFont="0" applyFill="0" applyBorder="0" applyAlignment="0" applyProtection="0"/>
    <xf numFmtId="4" fontId="10" fillId="2" borderId="0" applyFont="0" applyBorder="0">
      <alignment horizontal="right"/>
    </xf>
    <xf numFmtId="0" fontId="24" fillId="0" borderId="0" applyNumberFormat="0" applyFill="0" applyBorder="0" applyAlignment="0" applyProtection="0">
      <alignment vertical="top"/>
      <protection locked="0"/>
    </xf>
    <xf numFmtId="43" fontId="1" fillId="0" borderId="0" applyFon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30" fillId="0" borderId="0" applyNumberFormat="0" applyFill="0" applyBorder="0" applyAlignment="0" applyProtection="0">
      <alignment vertical="top"/>
      <protection locked="0"/>
    </xf>
    <xf numFmtId="0" fontId="31" fillId="0" borderId="0"/>
    <xf numFmtId="0" fontId="7" fillId="0" borderId="0"/>
    <xf numFmtId="0" fontId="28" fillId="0" borderId="0"/>
    <xf numFmtId="4" fontId="10" fillId="6" borderId="47" applyBorder="0">
      <alignment horizontal="right"/>
    </xf>
  </cellStyleXfs>
  <cellXfs count="280">
    <xf numFmtId="0" fontId="0" fillId="0" borderId="0" xfId="0"/>
    <xf numFmtId="49" fontId="2" fillId="0" borderId="0" xfId="0" applyNumberFormat="1" applyFont="1" applyAlignment="1">
      <alignment vertical="top"/>
    </xf>
    <xf numFmtId="0" fontId="2" fillId="0" borderId="0" xfId="0" applyFont="1" applyAlignment="1">
      <alignment vertical="top"/>
    </xf>
    <xf numFmtId="0" fontId="4" fillId="0" borderId="0" xfId="0" applyFont="1" applyAlignment="1">
      <alignment vertical="top"/>
    </xf>
    <xf numFmtId="4" fontId="2" fillId="0" borderId="0" xfId="0" applyNumberFormat="1" applyFont="1" applyAlignment="1">
      <alignment vertical="top"/>
    </xf>
    <xf numFmtId="0" fontId="5" fillId="0" borderId="0" xfId="0" applyFont="1" applyAlignment="1">
      <alignment vertical="top" wrapText="1"/>
    </xf>
    <xf numFmtId="0" fontId="5" fillId="0" borderId="0" xfId="0" applyFont="1" applyAlignment="1">
      <alignment vertical="top"/>
    </xf>
    <xf numFmtId="49" fontId="3" fillId="0" borderId="0" xfId="0" applyNumberFormat="1" applyFont="1" applyAlignment="1">
      <alignment vertical="top"/>
    </xf>
    <xf numFmtId="0" fontId="2" fillId="0" borderId="0" xfId="0" applyFont="1" applyAlignment="1">
      <alignment vertical="top" wrapText="1"/>
    </xf>
    <xf numFmtId="0" fontId="4" fillId="0" borderId="9" xfId="2" applyFont="1" applyBorder="1">
      <alignment horizontal="center" vertical="center" wrapText="1"/>
    </xf>
    <xf numFmtId="0" fontId="4" fillId="0" borderId="11" xfId="2" applyFont="1" applyBorder="1">
      <alignment horizontal="center" vertical="center" wrapText="1"/>
    </xf>
    <xf numFmtId="0" fontId="4" fillId="0" borderId="32" xfId="2" applyFont="1" applyBorder="1">
      <alignment horizontal="center" vertical="center" wrapText="1"/>
    </xf>
    <xf numFmtId="0" fontId="4" fillId="0" borderId="27" xfId="2" applyFont="1" applyBorder="1">
      <alignment horizontal="center" vertical="center" wrapText="1"/>
    </xf>
    <xf numFmtId="0" fontId="4" fillId="0" borderId="4" xfId="2" applyFont="1" applyBorder="1">
      <alignment horizontal="center" vertical="center" wrapText="1"/>
    </xf>
    <xf numFmtId="0" fontId="4" fillId="0" borderId="39" xfId="0" applyFont="1" applyBorder="1" applyAlignment="1">
      <alignment horizontal="center" vertical="center"/>
    </xf>
    <xf numFmtId="0" fontId="4" fillId="0" borderId="8" xfId="2" applyFont="1" applyBorder="1">
      <alignment horizontal="center" vertical="center" wrapText="1"/>
    </xf>
    <xf numFmtId="0" fontId="4" fillId="0" borderId="2" xfId="2" applyFont="1" applyBorder="1">
      <alignment horizontal="center" vertical="center" wrapText="1"/>
    </xf>
    <xf numFmtId="0" fontId="4" fillId="0" borderId="42" xfId="2" applyFont="1" applyBorder="1">
      <alignment horizontal="center" vertical="center" wrapText="1"/>
    </xf>
    <xf numFmtId="0" fontId="4" fillId="0" borderId="12" xfId="2" applyFont="1" applyBorder="1">
      <alignment horizontal="center" vertical="center" wrapText="1"/>
    </xf>
    <xf numFmtId="0" fontId="2" fillId="0" borderId="15" xfId="0" applyFont="1" applyBorder="1" applyAlignment="1">
      <alignment vertical="top"/>
    </xf>
    <xf numFmtId="0" fontId="2" fillId="0" borderId="1" xfId="0" applyFont="1" applyBorder="1" applyAlignment="1">
      <alignment vertical="top" wrapText="1"/>
    </xf>
    <xf numFmtId="4" fontId="3" fillId="0" borderId="37" xfId="3" applyFont="1" applyFill="1" applyBorder="1">
      <alignment horizontal="right"/>
    </xf>
    <xf numFmtId="4" fontId="3" fillId="0" borderId="37" xfId="12" applyFont="1" applyFill="1" applyBorder="1">
      <alignment horizontal="right"/>
    </xf>
    <xf numFmtId="0" fontId="2" fillId="0" borderId="21" xfId="0" applyFont="1" applyBorder="1" applyAlignment="1">
      <alignment vertical="top"/>
    </xf>
    <xf numFmtId="0" fontId="2" fillId="0" borderId="22" xfId="0" applyFont="1" applyBorder="1" applyAlignment="1">
      <alignment vertical="top" wrapText="1"/>
    </xf>
    <xf numFmtId="4" fontId="3" fillId="0" borderId="38" xfId="12" applyFont="1" applyFill="1" applyBorder="1">
      <alignment horizontal="right"/>
    </xf>
    <xf numFmtId="0" fontId="2" fillId="0" borderId="19" xfId="0" applyFont="1" applyBorder="1" applyAlignment="1">
      <alignment vertical="top"/>
    </xf>
    <xf numFmtId="0" fontId="2" fillId="0" borderId="29" xfId="0" applyFont="1" applyBorder="1" applyAlignment="1">
      <alignment vertical="top"/>
    </xf>
    <xf numFmtId="0" fontId="2" fillId="0" borderId="6" xfId="0" applyFont="1" applyBorder="1" applyAlignment="1">
      <alignment vertical="top"/>
    </xf>
    <xf numFmtId="0" fontId="4" fillId="0" borderId="6" xfId="2" applyFont="1" applyBorder="1" applyAlignment="1">
      <alignment vertical="center" wrapText="1"/>
    </xf>
    <xf numFmtId="4" fontId="3" fillId="0" borderId="36" xfId="12" applyFont="1" applyFill="1" applyBorder="1">
      <alignment horizontal="right"/>
    </xf>
    <xf numFmtId="4" fontId="3" fillId="0" borderId="37" xfId="4" applyFont="1" applyFill="1" applyBorder="1">
      <alignment horizontal="right"/>
    </xf>
    <xf numFmtId="0" fontId="4" fillId="0" borderId="15" xfId="2" applyFont="1" applyBorder="1" applyAlignment="1">
      <alignment vertical="center" wrapText="1"/>
    </xf>
    <xf numFmtId="4" fontId="4" fillId="0" borderId="0" xfId="0" applyNumberFormat="1" applyFont="1" applyAlignment="1">
      <alignment vertical="top"/>
    </xf>
    <xf numFmtId="0" fontId="2" fillId="0" borderId="0" xfId="0" applyFont="1" applyAlignment="1">
      <alignment horizontal="right" vertical="top" wrapText="1"/>
    </xf>
    <xf numFmtId="43" fontId="2" fillId="0" borderId="0" xfId="13" applyFont="1" applyFill="1" applyAlignment="1">
      <alignment vertical="top"/>
    </xf>
    <xf numFmtId="43" fontId="2" fillId="0" borderId="1" xfId="13" applyFont="1" applyFill="1" applyBorder="1" applyAlignment="1">
      <alignment horizontal="right" vertical="top" wrapText="1"/>
    </xf>
    <xf numFmtId="43" fontId="2" fillId="0" borderId="1" xfId="13" applyFont="1" applyFill="1" applyBorder="1" applyAlignment="1">
      <alignment vertical="top"/>
    </xf>
    <xf numFmtId="43" fontId="3" fillId="7" borderId="1" xfId="13" applyFont="1" applyFill="1" applyBorder="1" applyAlignment="1">
      <alignment vertical="top"/>
    </xf>
    <xf numFmtId="43" fontId="22" fillId="0" borderId="0" xfId="13" applyFont="1" applyFill="1" applyAlignment="1">
      <alignment vertical="top"/>
    </xf>
    <xf numFmtId="43" fontId="22" fillId="0" borderId="1" xfId="13" applyFont="1" applyFill="1" applyBorder="1" applyAlignment="1">
      <alignment vertical="top"/>
    </xf>
    <xf numFmtId="43" fontId="22" fillId="0" borderId="1" xfId="13" applyFont="1" applyFill="1" applyBorder="1" applyAlignment="1">
      <alignment horizontal="right" vertical="top" wrapText="1"/>
    </xf>
    <xf numFmtId="43" fontId="3" fillId="0" borderId="0" xfId="13" applyFont="1" applyFill="1" applyAlignment="1">
      <alignment vertical="top"/>
    </xf>
    <xf numFmtId="43" fontId="3" fillId="0" borderId="1" xfId="13" applyFont="1" applyFill="1" applyBorder="1" applyAlignment="1">
      <alignment horizontal="right" vertical="top" wrapText="1"/>
    </xf>
    <xf numFmtId="43" fontId="3" fillId="0" borderId="1" xfId="13" applyFont="1" applyFill="1" applyBorder="1" applyAlignment="1">
      <alignment vertical="top"/>
    </xf>
    <xf numFmtId="43" fontId="2" fillId="0" borderId="0" xfId="13" applyFont="1" applyFill="1" applyAlignment="1">
      <alignment vertical="top" wrapText="1"/>
    </xf>
    <xf numFmtId="0" fontId="2" fillId="0" borderId="0" xfId="0" applyFont="1" applyAlignment="1">
      <alignment horizontal="right" vertical="top"/>
    </xf>
    <xf numFmtId="0" fontId="4" fillId="0" borderId="10" xfId="2" applyFont="1" applyBorder="1">
      <alignment horizontal="center" vertical="center" wrapText="1"/>
    </xf>
    <xf numFmtId="0" fontId="4" fillId="0" borderId="0" xfId="2" applyFont="1" applyBorder="1">
      <alignment horizontal="center" vertical="center" wrapText="1"/>
    </xf>
    <xf numFmtId="0" fontId="2" fillId="0" borderId="27" xfId="0" applyFont="1" applyBorder="1" applyAlignment="1">
      <alignment vertical="top"/>
    </xf>
    <xf numFmtId="0" fontId="2" fillId="0" borderId="4" xfId="0" applyFont="1" applyBorder="1" applyAlignment="1">
      <alignment vertical="top" wrapText="1"/>
    </xf>
    <xf numFmtId="0" fontId="2" fillId="0" borderId="4" xfId="0" applyFont="1" applyBorder="1" applyAlignment="1">
      <alignment vertical="top"/>
    </xf>
    <xf numFmtId="4" fontId="3" fillId="0" borderId="36" xfId="4" applyFont="1" applyFill="1" applyBorder="1" applyProtection="1">
      <alignment horizontal="right"/>
      <protection locked="0"/>
    </xf>
    <xf numFmtId="0" fontId="2" fillId="0" borderId="1" xfId="0" applyFont="1" applyBorder="1" applyAlignment="1">
      <alignment vertical="top"/>
    </xf>
    <xf numFmtId="4" fontId="12" fillId="0" borderId="37" xfId="4" applyFont="1" applyFill="1" applyBorder="1">
      <alignment horizontal="right"/>
    </xf>
    <xf numFmtId="4" fontId="12" fillId="0" borderId="37" xfId="4" applyFont="1" applyFill="1" applyBorder="1" applyProtection="1">
      <alignment horizontal="right"/>
      <protection locked="0"/>
    </xf>
    <xf numFmtId="4" fontId="3" fillId="0" borderId="37" xfId="4" applyFont="1" applyFill="1" applyBorder="1" applyProtection="1">
      <alignment horizontal="right"/>
      <protection locked="0"/>
    </xf>
    <xf numFmtId="4" fontId="3" fillId="0" borderId="39" xfId="3" applyFont="1" applyFill="1" applyBorder="1">
      <alignment horizontal="right"/>
    </xf>
    <xf numFmtId="0" fontId="12" fillId="0" borderId="39" xfId="0" applyFont="1" applyBorder="1" applyAlignment="1">
      <alignment vertical="top"/>
    </xf>
    <xf numFmtId="0" fontId="4" fillId="0" borderId="1" xfId="2" applyFont="1" applyBorder="1" applyAlignment="1">
      <alignment vertical="center" wrapText="1"/>
    </xf>
    <xf numFmtId="0" fontId="4" fillId="0" borderId="22" xfId="2" applyFont="1" applyBorder="1" applyAlignment="1">
      <alignment vertical="center" wrapText="1"/>
    </xf>
    <xf numFmtId="4" fontId="3" fillId="0" borderId="38" xfId="3" applyFont="1" applyFill="1" applyBorder="1">
      <alignment horizontal="right"/>
    </xf>
    <xf numFmtId="0" fontId="4" fillId="0" borderId="0" xfId="0" applyFont="1" applyAlignment="1">
      <alignment vertical="top" wrapText="1"/>
    </xf>
    <xf numFmtId="0" fontId="2" fillId="0" borderId="0" xfId="13" applyNumberFormat="1" applyFont="1" applyFill="1" applyAlignment="1">
      <alignment vertical="top"/>
    </xf>
    <xf numFmtId="43" fontId="23" fillId="7" borderId="1" xfId="13" applyFont="1" applyFill="1" applyBorder="1" applyAlignment="1">
      <alignment horizontal="center" vertical="center"/>
    </xf>
    <xf numFmtId="0" fontId="3" fillId="0" borderId="0" xfId="13" applyNumberFormat="1" applyFont="1" applyFill="1" applyAlignment="1">
      <alignment vertical="top"/>
    </xf>
    <xf numFmtId="0" fontId="3" fillId="0" borderId="1" xfId="13" applyNumberFormat="1" applyFont="1" applyFill="1" applyBorder="1" applyAlignment="1">
      <alignment horizontal="left" vertical="top" wrapText="1"/>
    </xf>
    <xf numFmtId="0" fontId="3" fillId="0" borderId="1" xfId="13" applyNumberFormat="1" applyFont="1" applyFill="1" applyBorder="1" applyAlignment="1">
      <alignment vertical="top"/>
    </xf>
    <xf numFmtId="43" fontId="3" fillId="7" borderId="1" xfId="13" applyFont="1" applyFill="1" applyBorder="1" applyAlignment="1">
      <alignment horizontal="center" vertical="center"/>
    </xf>
    <xf numFmtId="0" fontId="2" fillId="0" borderId="1" xfId="13" applyNumberFormat="1" applyFont="1" applyFill="1" applyBorder="1" applyAlignment="1">
      <alignment horizontal="left" vertical="top" wrapText="1"/>
    </xf>
    <xf numFmtId="0" fontId="2" fillId="0" borderId="1" xfId="13" applyNumberFormat="1" applyFont="1" applyFill="1" applyBorder="1" applyAlignment="1">
      <alignment vertical="top"/>
    </xf>
    <xf numFmtId="43" fontId="2" fillId="7" borderId="1" xfId="13" applyFont="1" applyFill="1" applyBorder="1" applyAlignment="1">
      <alignment horizontal="center" vertical="center"/>
    </xf>
    <xf numFmtId="0" fontId="22" fillId="0" borderId="0" xfId="13" applyNumberFormat="1" applyFont="1" applyFill="1" applyAlignment="1">
      <alignment vertical="top"/>
    </xf>
    <xf numFmtId="0" fontId="22" fillId="0" borderId="1" xfId="13" applyNumberFormat="1" applyFont="1" applyFill="1" applyBorder="1" applyAlignment="1">
      <alignment horizontal="left" vertical="top" wrapText="1"/>
    </xf>
    <xf numFmtId="0" fontId="22" fillId="0" borderId="1" xfId="13" applyNumberFormat="1" applyFont="1" applyFill="1" applyBorder="1" applyAlignment="1">
      <alignment vertical="top"/>
    </xf>
    <xf numFmtId="2" fontId="22" fillId="7" borderId="1" xfId="13" applyNumberFormat="1" applyFont="1" applyFill="1" applyBorder="1" applyAlignment="1">
      <alignment horizontal="center" vertical="center"/>
    </xf>
    <xf numFmtId="0" fontId="19" fillId="0" borderId="0" xfId="0" applyFont="1" applyAlignment="1">
      <alignment horizontal="right" vertical="top"/>
    </xf>
    <xf numFmtId="0" fontId="6" fillId="0" borderId="0" xfId="11" applyFont="1" applyAlignment="1" applyProtection="1">
      <alignment horizontal="center" vertical="center" wrapText="1"/>
      <protection locked="0"/>
    </xf>
    <xf numFmtId="0" fontId="7" fillId="0" borderId="0" xfId="11" applyFont="1" applyAlignment="1" applyProtection="1">
      <alignment horizontal="right"/>
      <protection locked="0"/>
    </xf>
    <xf numFmtId="0" fontId="4" fillId="0" borderId="26" xfId="11" applyFont="1" applyBorder="1" applyAlignment="1" applyProtection="1">
      <alignment horizontal="center" vertical="center" wrapText="1"/>
      <protection locked="0" hidden="1"/>
    </xf>
    <xf numFmtId="0" fontId="4" fillId="0" borderId="32" xfId="11" applyFont="1" applyBorder="1" applyAlignment="1" applyProtection="1">
      <alignment horizontal="center" vertical="center" wrapText="1"/>
      <protection locked="0" hidden="1"/>
    </xf>
    <xf numFmtId="0" fontId="20" fillId="0" borderId="9" xfId="11" applyFont="1" applyBorder="1" applyAlignment="1" applyProtection="1">
      <alignment horizontal="center" vertical="center" wrapText="1"/>
      <protection locked="0" hidden="1"/>
    </xf>
    <xf numFmtId="0" fontId="20" fillId="0" borderId="11" xfId="11" applyFont="1" applyBorder="1" applyAlignment="1" applyProtection="1">
      <alignment horizontal="center" vertical="center" wrapText="1"/>
      <protection locked="0" hidden="1"/>
    </xf>
    <xf numFmtId="0" fontId="20" fillId="0" borderId="12" xfId="11" applyFont="1" applyBorder="1" applyAlignment="1" applyProtection="1">
      <alignment horizontal="center" vertical="center" wrapText="1"/>
      <protection locked="0" hidden="1"/>
    </xf>
    <xf numFmtId="0" fontId="18" fillId="0" borderId="7" xfId="11" applyFont="1" applyFill="1" applyBorder="1" applyAlignment="1" applyProtection="1">
      <alignment vertical="center" wrapText="1"/>
      <protection locked="0"/>
    </xf>
    <xf numFmtId="4" fontId="4" fillId="0" borderId="6" xfId="11" applyNumberFormat="1" applyFont="1" applyFill="1" applyBorder="1" applyAlignment="1">
      <alignment horizontal="center" vertical="center"/>
    </xf>
    <xf numFmtId="4" fontId="4" fillId="0" borderId="13" xfId="11" applyNumberFormat="1" applyFont="1" applyFill="1" applyBorder="1" applyAlignment="1">
      <alignment horizontal="center" vertical="center"/>
    </xf>
    <xf numFmtId="4" fontId="4" fillId="0" borderId="14" xfId="11" applyNumberFormat="1" applyFont="1" applyFill="1" applyBorder="1" applyAlignment="1">
      <alignment horizontal="center" vertical="center"/>
    </xf>
    <xf numFmtId="0" fontId="11" fillId="0" borderId="32" xfId="11" applyFont="1" applyFill="1" applyBorder="1" applyAlignment="1" applyProtection="1">
      <alignment vertical="center" wrapText="1"/>
      <protection locked="0"/>
    </xf>
    <xf numFmtId="4" fontId="3" fillId="0" borderId="28" xfId="11" applyNumberFormat="1" applyFont="1" applyFill="1" applyBorder="1" applyAlignment="1" applyProtection="1">
      <alignment horizontal="center" vertical="center"/>
      <protection locked="0"/>
    </xf>
    <xf numFmtId="4" fontId="3" fillId="0" borderId="1" xfId="11" applyNumberFormat="1" applyFont="1" applyFill="1" applyBorder="1" applyAlignment="1" applyProtection="1">
      <alignment horizontal="center" vertical="center"/>
      <protection locked="0"/>
    </xf>
    <xf numFmtId="4" fontId="3" fillId="0" borderId="17" xfId="11" applyNumberFormat="1" applyFont="1" applyFill="1" applyBorder="1" applyAlignment="1">
      <alignment horizontal="center" vertical="center"/>
    </xf>
    <xf numFmtId="0" fontId="11" fillId="0" borderId="41" xfId="11" applyFont="1" applyFill="1" applyBorder="1" applyAlignment="1" applyProtection="1">
      <alignment vertical="center" wrapText="1"/>
      <protection locked="0"/>
    </xf>
    <xf numFmtId="4" fontId="3" fillId="0" borderId="15" xfId="11" applyNumberFormat="1" applyFont="1" applyFill="1" applyBorder="1" applyAlignment="1" applyProtection="1">
      <alignment horizontal="center" vertical="center"/>
      <protection locked="0"/>
    </xf>
    <xf numFmtId="166" fontId="3" fillId="0" borderId="17" xfId="11" applyNumberFormat="1" applyFont="1" applyFill="1" applyBorder="1" applyAlignment="1">
      <alignment horizontal="center" vertical="center"/>
    </xf>
    <xf numFmtId="0" fontId="18" fillId="0" borderId="35" xfId="11" applyFont="1" applyFill="1" applyBorder="1" applyAlignment="1" applyProtection="1">
      <alignment vertical="center" wrapText="1"/>
      <protection locked="0"/>
    </xf>
    <xf numFmtId="4" fontId="4" fillId="0" borderId="15" xfId="11" applyNumberFormat="1" applyFont="1" applyFill="1" applyBorder="1" applyAlignment="1">
      <alignment horizontal="center" vertical="center"/>
    </xf>
    <xf numFmtId="4" fontId="4" fillId="0" borderId="1" xfId="11" applyNumberFormat="1" applyFont="1" applyFill="1" applyBorder="1" applyAlignment="1">
      <alignment horizontal="center" vertical="center"/>
    </xf>
    <xf numFmtId="4" fontId="4" fillId="0" borderId="17" xfId="11" applyNumberFormat="1" applyFont="1" applyFill="1" applyBorder="1" applyAlignment="1">
      <alignment horizontal="center" vertical="center"/>
    </xf>
    <xf numFmtId="0" fontId="11" fillId="0" borderId="35" xfId="11" applyFont="1" applyFill="1" applyBorder="1" applyAlignment="1" applyProtection="1">
      <alignment vertical="center" wrapText="1"/>
      <protection locked="0"/>
    </xf>
    <xf numFmtId="166" fontId="3" fillId="0" borderId="15" xfId="11" applyNumberFormat="1" applyFont="1" applyFill="1" applyBorder="1" applyAlignment="1">
      <alignment horizontal="center" vertical="center"/>
    </xf>
    <xf numFmtId="166" fontId="3" fillId="0" borderId="1" xfId="11" applyNumberFormat="1" applyFont="1" applyFill="1" applyBorder="1" applyAlignment="1">
      <alignment horizontal="center" vertical="center"/>
    </xf>
    <xf numFmtId="4" fontId="3" fillId="0" borderId="15" xfId="11" applyNumberFormat="1" applyFont="1" applyFill="1" applyBorder="1" applyAlignment="1">
      <alignment horizontal="center" vertical="center"/>
    </xf>
    <xf numFmtId="4" fontId="3" fillId="0" borderId="1" xfId="11" applyNumberFormat="1" applyFont="1" applyFill="1" applyBorder="1" applyAlignment="1">
      <alignment horizontal="center" vertical="center"/>
    </xf>
    <xf numFmtId="0" fontId="11" fillId="0" borderId="34" xfId="11" applyFont="1" applyFill="1" applyBorder="1" applyAlignment="1" applyProtection="1">
      <alignment vertical="center" wrapText="1"/>
      <protection locked="0"/>
    </xf>
    <xf numFmtId="4" fontId="3" fillId="0" borderId="21" xfId="11" applyNumberFormat="1" applyFont="1" applyFill="1" applyBorder="1" applyAlignment="1" applyProtection="1">
      <alignment horizontal="center" vertical="center"/>
      <protection locked="0"/>
    </xf>
    <xf numFmtId="4" fontId="3" fillId="0" borderId="22" xfId="11" applyNumberFormat="1" applyFont="1" applyFill="1" applyBorder="1" applyAlignment="1" applyProtection="1">
      <alignment horizontal="center" vertical="center"/>
      <protection locked="0"/>
    </xf>
    <xf numFmtId="4" fontId="3" fillId="0" borderId="23" xfId="11" applyNumberFormat="1" applyFont="1" applyFill="1" applyBorder="1" applyAlignment="1">
      <alignment horizontal="center" vertical="center"/>
    </xf>
    <xf numFmtId="0" fontId="2" fillId="0" borderId="0" xfId="0" applyFont="1"/>
    <xf numFmtId="0" fontId="18" fillId="5" borderId="24" xfId="11" applyFont="1" applyFill="1" applyBorder="1" applyAlignment="1" applyProtection="1">
      <alignment vertical="center" wrapText="1"/>
      <protection locked="0"/>
    </xf>
    <xf numFmtId="4" fontId="4" fillId="5" borderId="9" xfId="11" applyNumberFormat="1" applyFont="1" applyFill="1" applyBorder="1" applyAlignment="1">
      <alignment horizontal="center" vertical="center"/>
    </xf>
    <xf numFmtId="4" fontId="4" fillId="5" borderId="11" xfId="11" applyNumberFormat="1" applyFont="1" applyFill="1" applyBorder="1" applyAlignment="1">
      <alignment horizontal="center" vertical="center"/>
    </xf>
    <xf numFmtId="165" fontId="4" fillId="5" borderId="12" xfId="11" applyNumberFormat="1" applyFont="1" applyFill="1" applyBorder="1" applyAlignment="1">
      <alignment horizontal="center" vertical="center"/>
    </xf>
    <xf numFmtId="43" fontId="2" fillId="0" borderId="0" xfId="13" applyFont="1" applyAlignment="1">
      <alignment vertical="top"/>
    </xf>
    <xf numFmtId="0" fontId="2" fillId="0" borderId="0" xfId="0" applyFont="1" applyAlignment="1">
      <alignment horizontal="left" vertical="center"/>
    </xf>
    <xf numFmtId="0" fontId="2" fillId="0" borderId="0" xfId="0" applyFont="1" applyAlignment="1">
      <alignment horizontal="right" vertical="center"/>
    </xf>
    <xf numFmtId="4" fontId="4" fillId="0" borderId="19" xfId="0" applyNumberFormat="1" applyFont="1" applyBorder="1" applyAlignment="1">
      <alignment horizontal="left" vertical="center" wrapText="1"/>
    </xf>
    <xf numFmtId="4" fontId="4" fillId="0" borderId="9" xfId="0" applyNumberFormat="1" applyFont="1" applyBorder="1" applyAlignment="1">
      <alignment horizontal="center" vertical="center" wrapText="1"/>
    </xf>
    <xf numFmtId="4" fontId="4" fillId="0" borderId="11" xfId="0" applyNumberFormat="1" applyFont="1" applyBorder="1" applyAlignment="1">
      <alignment horizontal="center" vertical="center" wrapText="1"/>
    </xf>
    <xf numFmtId="4" fontId="4" fillId="0" borderId="10" xfId="0" applyNumberFormat="1" applyFont="1" applyBorder="1" applyAlignment="1">
      <alignment horizontal="center" vertical="center" wrapText="1"/>
    </xf>
    <xf numFmtId="4" fontId="4" fillId="0" borderId="32" xfId="0" applyNumberFormat="1" applyFont="1" applyBorder="1" applyAlignment="1">
      <alignment horizontal="center" vertical="center" wrapText="1"/>
    </xf>
    <xf numFmtId="4" fontId="4" fillId="0" borderId="7" xfId="0" applyNumberFormat="1" applyFont="1" applyBorder="1" applyAlignment="1">
      <alignment horizontal="left" vertical="center" wrapText="1"/>
    </xf>
    <xf numFmtId="4" fontId="3" fillId="2" borderId="27" xfId="14" applyFont="1" applyBorder="1">
      <alignment horizontal="right"/>
    </xf>
    <xf numFmtId="4" fontId="3" fillId="2" borderId="36" xfId="0" applyNumberFormat="1" applyFont="1" applyFill="1" applyBorder="1" applyAlignment="1">
      <alignment horizontal="right" vertical="center"/>
    </xf>
    <xf numFmtId="4" fontId="3" fillId="0" borderId="35" xfId="0" applyNumberFormat="1" applyFont="1" applyBorder="1" applyAlignment="1">
      <alignment horizontal="left" vertical="center"/>
    </xf>
    <xf numFmtId="4" fontId="3" fillId="2" borderId="15" xfId="0" applyNumberFormat="1" applyFont="1" applyFill="1" applyBorder="1" applyAlignment="1">
      <alignment horizontal="right" vertical="center"/>
    </xf>
    <xf numFmtId="4" fontId="3" fillId="2" borderId="1" xfId="0" applyNumberFormat="1" applyFont="1" applyFill="1" applyBorder="1" applyAlignment="1">
      <alignment horizontal="right" vertical="center"/>
    </xf>
    <xf numFmtId="4" fontId="3" fillId="2" borderId="16" xfId="0" applyNumberFormat="1" applyFont="1" applyFill="1" applyBorder="1" applyAlignment="1">
      <alignment horizontal="right" vertical="center"/>
    </xf>
    <xf numFmtId="4" fontId="3" fillId="2" borderId="37" xfId="0" applyNumberFormat="1" applyFont="1" applyFill="1" applyBorder="1" applyAlignment="1">
      <alignment horizontal="right" vertical="center"/>
    </xf>
    <xf numFmtId="4" fontId="3" fillId="2" borderId="8" xfId="0" applyNumberFormat="1" applyFont="1" applyFill="1" applyBorder="1" applyAlignment="1">
      <alignment horizontal="right" vertical="center"/>
    </xf>
    <xf numFmtId="4" fontId="3" fillId="2" borderId="2" xfId="0" applyNumberFormat="1" applyFont="1" applyFill="1" applyBorder="1" applyAlignment="1">
      <alignment horizontal="right" vertical="center"/>
    </xf>
    <xf numFmtId="4" fontId="3" fillId="2" borderId="43" xfId="0" applyNumberFormat="1" applyFont="1" applyFill="1" applyBorder="1" applyAlignment="1">
      <alignment horizontal="right" vertical="center"/>
    </xf>
    <xf numFmtId="4" fontId="3" fillId="2" borderId="42" xfId="0" applyNumberFormat="1" applyFont="1" applyFill="1" applyBorder="1" applyAlignment="1">
      <alignment horizontal="right" vertical="center"/>
    </xf>
    <xf numFmtId="4" fontId="3" fillId="0" borderId="35" xfId="0" applyNumberFormat="1" applyFont="1" applyBorder="1" applyAlignment="1">
      <alignment horizontal="left" vertical="center" wrapText="1"/>
    </xf>
    <xf numFmtId="4" fontId="3" fillId="2" borderId="44" xfId="0" applyNumberFormat="1" applyFont="1" applyFill="1" applyBorder="1" applyAlignment="1">
      <alignment horizontal="right" vertical="center"/>
    </xf>
    <xf numFmtId="4" fontId="3" fillId="0" borderId="35" xfId="0" applyNumberFormat="1" applyFont="1" applyBorder="1" applyAlignment="1">
      <alignment horizontal="right" vertical="center"/>
    </xf>
    <xf numFmtId="4" fontId="3" fillId="2" borderId="35" xfId="0" applyNumberFormat="1" applyFont="1" applyFill="1" applyBorder="1" applyAlignment="1">
      <alignment horizontal="right" vertical="center"/>
    </xf>
    <xf numFmtId="4" fontId="3" fillId="2" borderId="33" xfId="0" applyNumberFormat="1" applyFont="1" applyFill="1" applyBorder="1" applyAlignment="1">
      <alignment horizontal="right" vertical="center"/>
    </xf>
    <xf numFmtId="4" fontId="3" fillId="0" borderId="34" xfId="0" applyNumberFormat="1" applyFont="1" applyBorder="1" applyAlignment="1">
      <alignment horizontal="right" vertical="center"/>
    </xf>
    <xf numFmtId="4" fontId="4" fillId="0" borderId="40" xfId="0" applyNumberFormat="1" applyFont="1" applyBorder="1" applyAlignment="1">
      <alignment horizontal="left" vertical="center" wrapText="1"/>
    </xf>
    <xf numFmtId="4" fontId="3" fillId="2" borderId="21" xfId="0" applyNumberFormat="1" applyFont="1" applyFill="1" applyBorder="1" applyAlignment="1">
      <alignment horizontal="right" vertical="center"/>
    </xf>
    <xf numFmtId="4" fontId="3" fillId="2" borderId="22" xfId="0" applyNumberFormat="1" applyFont="1" applyFill="1" applyBorder="1" applyAlignment="1">
      <alignment horizontal="right" vertical="center"/>
    </xf>
    <xf numFmtId="4" fontId="3" fillId="2" borderId="45" xfId="0" applyNumberFormat="1" applyFont="1" applyFill="1" applyBorder="1" applyAlignment="1">
      <alignment horizontal="right" vertical="center"/>
    </xf>
    <xf numFmtId="4" fontId="3" fillId="2" borderId="38" xfId="0" applyNumberFormat="1" applyFont="1" applyFill="1" applyBorder="1" applyAlignment="1">
      <alignment horizontal="right" vertical="center"/>
    </xf>
    <xf numFmtId="0" fontId="2" fillId="0" borderId="35" xfId="0" applyFont="1" applyBorder="1" applyAlignment="1">
      <alignment horizontal="center" vertical="center"/>
    </xf>
    <xf numFmtId="4" fontId="3" fillId="0" borderId="37" xfId="3" applyFont="1" applyFill="1" applyBorder="1" applyAlignment="1">
      <alignment horizontal="center" vertical="center"/>
    </xf>
    <xf numFmtId="0" fontId="3" fillId="0" borderId="37" xfId="0" applyFont="1" applyBorder="1" applyAlignment="1">
      <alignment horizontal="center" vertical="center"/>
    </xf>
    <xf numFmtId="4" fontId="3" fillId="0" borderId="37" xfId="12" applyFont="1" applyFill="1" applyBorder="1" applyAlignment="1">
      <alignment horizontal="center" vertical="center"/>
    </xf>
    <xf numFmtId="0" fontId="2" fillId="0" borderId="35" xfId="0" applyFont="1" applyBorder="1" applyAlignment="1">
      <alignment horizontal="center" vertical="center" wrapText="1"/>
    </xf>
    <xf numFmtId="4" fontId="2" fillId="0" borderId="37" xfId="0" applyNumberFormat="1" applyFont="1" applyBorder="1" applyAlignment="1" applyProtection="1">
      <alignment horizontal="center" vertical="center"/>
      <protection locked="0"/>
    </xf>
    <xf numFmtId="4" fontId="3" fillId="0" borderId="39" xfId="12" applyFont="1" applyFill="1" applyBorder="1" applyAlignment="1">
      <alignment horizontal="center" vertical="center"/>
    </xf>
    <xf numFmtId="0" fontId="2" fillId="0" borderId="37" xfId="0" applyFont="1" applyBorder="1" applyAlignment="1">
      <alignment horizontal="center" vertical="center"/>
    </xf>
    <xf numFmtId="4" fontId="2" fillId="0" borderId="39" xfId="0" applyNumberFormat="1" applyFont="1" applyBorder="1" applyAlignment="1" applyProtection="1">
      <alignment horizontal="center" vertical="center"/>
      <protection locked="0"/>
    </xf>
    <xf numFmtId="0" fontId="2" fillId="0" borderId="40" xfId="0" applyFont="1" applyBorder="1" applyAlignment="1">
      <alignment horizontal="center" vertical="center"/>
    </xf>
    <xf numFmtId="4" fontId="3" fillId="0" borderId="38" xfId="12" applyFont="1" applyFill="1" applyBorder="1" applyAlignment="1">
      <alignment horizontal="center" vertical="center"/>
    </xf>
    <xf numFmtId="0" fontId="2" fillId="0" borderId="0" xfId="0" applyFont="1" applyAlignment="1">
      <alignment vertical="center"/>
    </xf>
    <xf numFmtId="0" fontId="2" fillId="0" borderId="0" xfId="0" applyFont="1" applyAlignment="1">
      <alignment wrapText="1"/>
    </xf>
    <xf numFmtId="1" fontId="2" fillId="0" borderId="0" xfId="0" applyNumberFormat="1" applyFont="1" applyAlignment="1">
      <alignment horizontal="left"/>
    </xf>
    <xf numFmtId="0" fontId="2" fillId="0" borderId="0" xfId="0" applyFont="1" applyAlignment="1">
      <alignment horizontal="left"/>
    </xf>
    <xf numFmtId="0" fontId="25" fillId="0" borderId="0" xfId="0" applyFont="1"/>
    <xf numFmtId="0" fontId="19" fillId="0" borderId="0" xfId="0" applyFont="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top"/>
    </xf>
    <xf numFmtId="0" fontId="2" fillId="0" borderId="1" xfId="0" applyFont="1" applyBorder="1" applyAlignment="1">
      <alignment wrapText="1"/>
    </xf>
    <xf numFmtId="0" fontId="2" fillId="0" borderId="1" xfId="0" applyFont="1" applyBorder="1"/>
    <xf numFmtId="3" fontId="2" fillId="7" borderId="1" xfId="0" applyNumberFormat="1" applyFont="1" applyFill="1" applyBorder="1" applyAlignment="1">
      <alignment horizontal="center"/>
    </xf>
    <xf numFmtId="3" fontId="2" fillId="0" borderId="0" xfId="0" applyNumberFormat="1" applyFont="1"/>
    <xf numFmtId="3" fontId="2" fillId="4" borderId="1" xfId="0" applyNumberFormat="1" applyFont="1" applyFill="1" applyBorder="1" applyAlignment="1">
      <alignment horizontal="center"/>
    </xf>
    <xf numFmtId="10" fontId="2" fillId="7" borderId="1" xfId="0" applyNumberFormat="1" applyFont="1" applyFill="1" applyBorder="1" applyAlignment="1">
      <alignment horizontal="center"/>
    </xf>
    <xf numFmtId="0" fontId="2" fillId="0" borderId="1" xfId="0" applyFont="1" applyBorder="1" applyAlignment="1">
      <alignment horizontal="center"/>
    </xf>
    <xf numFmtId="43" fontId="2" fillId="0" borderId="0" xfId="16" applyFont="1" applyFill="1"/>
    <xf numFmtId="3" fontId="3" fillId="7" borderId="1" xfId="0" applyNumberFormat="1" applyFont="1" applyFill="1" applyBorder="1" applyAlignment="1">
      <alignment horizontal="center"/>
    </xf>
    <xf numFmtId="3" fontId="3" fillId="8" borderId="1" xfId="0" applyNumberFormat="1" applyFont="1" applyFill="1" applyBorder="1" applyAlignment="1">
      <alignment horizontal="center"/>
    </xf>
    <xf numFmtId="3" fontId="2" fillId="7" borderId="1" xfId="0" applyNumberFormat="1" applyFont="1" applyFill="1" applyBorder="1" applyAlignment="1">
      <alignment horizontal="center" vertical="center" wrapText="1"/>
    </xf>
    <xf numFmtId="3" fontId="2" fillId="4" borderId="1" xfId="0" applyNumberFormat="1" applyFont="1" applyFill="1" applyBorder="1" applyAlignment="1">
      <alignment horizontal="center" vertical="top"/>
    </xf>
    <xf numFmtId="0" fontId="2" fillId="0" borderId="4" xfId="0" applyFont="1" applyBorder="1" applyAlignment="1">
      <alignment horizontal="center" vertical="center"/>
    </xf>
    <xf numFmtId="168" fontId="2" fillId="7" borderId="1" xfId="0" applyNumberFormat="1" applyFont="1" applyFill="1" applyBorder="1" applyAlignment="1">
      <alignment horizontal="center"/>
    </xf>
    <xf numFmtId="0" fontId="2" fillId="0" borderId="1" xfId="0" applyFont="1" applyBorder="1" applyAlignment="1">
      <alignment vertical="center" wrapText="1"/>
    </xf>
    <xf numFmtId="3" fontId="2" fillId="8" borderId="1" xfId="0" applyNumberFormat="1" applyFont="1" applyFill="1" applyBorder="1" applyAlignment="1">
      <alignment horizontal="center"/>
    </xf>
    <xf numFmtId="4" fontId="2" fillId="7" borderId="1" xfId="0" applyNumberFormat="1" applyFont="1" applyFill="1" applyBorder="1" applyAlignment="1">
      <alignment horizontal="center"/>
    </xf>
    <xf numFmtId="0" fontId="3" fillId="7" borderId="16" xfId="17" applyFont="1" applyFill="1" applyBorder="1" applyAlignment="1">
      <alignment horizontal="center" vertical="top" wrapText="1"/>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xf numFmtId="43" fontId="2" fillId="7" borderId="1" xfId="16" applyFont="1" applyFill="1" applyBorder="1" applyAlignment="1">
      <alignment vertical="center" wrapText="1"/>
    </xf>
    <xf numFmtId="169" fontId="2" fillId="0" borderId="0" xfId="0" applyNumberFormat="1" applyFont="1"/>
    <xf numFmtId="164" fontId="2" fillId="0" borderId="0" xfId="0" applyNumberFormat="1" applyFont="1"/>
    <xf numFmtId="2" fontId="2" fillId="0" borderId="0" xfId="0" applyNumberFormat="1" applyFont="1"/>
    <xf numFmtId="43" fontId="2" fillId="0" borderId="0" xfId="16" applyFont="1"/>
    <xf numFmtId="0" fontId="12" fillId="0" borderId="0" xfId="0" applyFont="1"/>
    <xf numFmtId="164" fontId="12" fillId="0" borderId="0" xfId="0" applyNumberFormat="1" applyFont="1"/>
    <xf numFmtId="43" fontId="12" fillId="0" borderId="0" xfId="16" applyFont="1"/>
    <xf numFmtId="43" fontId="12" fillId="0" borderId="0" xfId="0" applyNumberFormat="1" applyFont="1"/>
    <xf numFmtId="170" fontId="2" fillId="0" borderId="0" xfId="16" applyNumberFormat="1" applyFont="1"/>
    <xf numFmtId="0" fontId="29" fillId="0" borderId="0" xfId="0" applyFont="1"/>
    <xf numFmtId="0" fontId="0" fillId="0" borderId="1" xfId="0" applyBorder="1"/>
    <xf numFmtId="0" fontId="0" fillId="0" borderId="0" xfId="0" applyAlignment="1">
      <alignment horizontal="center"/>
    </xf>
    <xf numFmtId="0" fontId="17" fillId="0" borderId="0" xfId="0" applyFont="1"/>
    <xf numFmtId="0" fontId="0" fillId="0" borderId="1" xfId="0" applyBorder="1" applyAlignment="1">
      <alignment wrapText="1"/>
    </xf>
    <xf numFmtId="4" fontId="0" fillId="0" borderId="1" xfId="0" applyNumberFormat="1" applyBorder="1"/>
    <xf numFmtId="0" fontId="0" fillId="0" borderId="0" xfId="0" applyAlignment="1">
      <alignment wrapText="1"/>
    </xf>
    <xf numFmtId="167" fontId="2" fillId="7" borderId="16" xfId="0" applyNumberFormat="1" applyFont="1" applyFill="1" applyBorder="1" applyAlignment="1">
      <alignment horizontal="center" vertical="center" wrapText="1"/>
    </xf>
    <xf numFmtId="10" fontId="2" fillId="7" borderId="1" xfId="0" applyNumberFormat="1" applyFont="1" applyFill="1" applyBorder="1" applyAlignment="1">
      <alignment horizontal="center" vertical="center" wrapText="1"/>
    </xf>
    <xf numFmtId="10" fontId="3" fillId="7" borderId="1" xfId="0" applyNumberFormat="1" applyFont="1" applyFill="1" applyBorder="1" applyAlignment="1">
      <alignment horizontal="center" vertical="center" wrapText="1"/>
    </xf>
    <xf numFmtId="3" fontId="2" fillId="0" borderId="1" xfId="0" applyNumberFormat="1" applyFont="1" applyBorder="1" applyAlignment="1">
      <alignment horizontal="center"/>
    </xf>
    <xf numFmtId="43" fontId="2" fillId="0" borderId="1" xfId="16" applyFont="1" applyFill="1" applyBorder="1" applyAlignment="1">
      <alignment vertical="center" wrapText="1"/>
    </xf>
    <xf numFmtId="164" fontId="2" fillId="0" borderId="1" xfId="16" applyNumberFormat="1" applyFont="1" applyFill="1" applyBorder="1" applyAlignment="1">
      <alignment vertical="center" wrapText="1"/>
    </xf>
    <xf numFmtId="0" fontId="2" fillId="0" borderId="48" xfId="0" applyFont="1" applyBorder="1" applyAlignment="1">
      <alignment vertical="center" wrapText="1"/>
    </xf>
    <xf numFmtId="0" fontId="2" fillId="0" borderId="48" xfId="0" applyFont="1" applyBorder="1" applyAlignment="1">
      <alignment horizontal="center" vertical="center" wrapText="1"/>
    </xf>
    <xf numFmtId="43" fontId="2" fillId="7" borderId="48" xfId="16" applyFont="1" applyFill="1" applyBorder="1" applyAlignment="1">
      <alignment horizontal="center" vertical="center" wrapText="1"/>
    </xf>
    <xf numFmtId="43" fontId="3" fillId="0" borderId="48" xfId="16" applyFont="1" applyFill="1" applyBorder="1" applyAlignment="1">
      <alignment vertical="center" wrapText="1"/>
    </xf>
    <xf numFmtId="43" fontId="3" fillId="7" borderId="48" xfId="16" applyFont="1" applyFill="1" applyBorder="1" applyAlignment="1">
      <alignment vertical="center" wrapText="1"/>
    </xf>
    <xf numFmtId="43" fontId="2" fillId="0" borderId="48" xfId="16" applyFont="1" applyFill="1" applyBorder="1" applyAlignment="1">
      <alignment vertical="center" wrapText="1"/>
    </xf>
    <xf numFmtId="2" fontId="2" fillId="0" borderId="48" xfId="16" applyNumberFormat="1" applyFont="1" applyFill="1" applyBorder="1" applyAlignment="1">
      <alignment vertical="center" wrapText="1"/>
    </xf>
    <xf numFmtId="43" fontId="2" fillId="7" borderId="48" xfId="16" applyFont="1" applyFill="1" applyBorder="1" applyAlignment="1">
      <alignment vertical="center" wrapText="1"/>
    </xf>
    <xf numFmtId="168" fontId="2" fillId="0" borderId="1" xfId="0" applyNumberFormat="1" applyFont="1" applyBorder="1" applyAlignment="1">
      <alignment horizontal="center"/>
    </xf>
    <xf numFmtId="0" fontId="2" fillId="0" borderId="16" xfId="0" applyFont="1" applyBorder="1" applyAlignment="1">
      <alignment vertical="center" wrapText="1"/>
    </xf>
    <xf numFmtId="43" fontId="2" fillId="0" borderId="0" xfId="0" applyNumberFormat="1" applyFont="1"/>
    <xf numFmtId="0" fontId="17" fillId="0" borderId="0" xfId="0" applyFont="1" applyAlignment="1">
      <alignment horizontal="center"/>
    </xf>
    <xf numFmtId="0" fontId="0" fillId="0" borderId="46" xfId="0" applyBorder="1" applyAlignment="1">
      <alignment horizontal="center"/>
    </xf>
    <xf numFmtId="0" fontId="0" fillId="0" borderId="4" xfId="0" applyBorder="1" applyAlignment="1">
      <alignment horizontal="center"/>
    </xf>
    <xf numFmtId="0" fontId="0" fillId="0" borderId="1" xfId="0" applyBorder="1" applyAlignment="1">
      <alignment horizontal="center"/>
    </xf>
    <xf numFmtId="0" fontId="0" fillId="0" borderId="46" xfId="0" applyBorder="1" applyAlignment="1">
      <alignment horizontal="center" wrapText="1"/>
    </xf>
    <xf numFmtId="0" fontId="0" fillId="0" borderId="4" xfId="0" applyBorder="1" applyAlignment="1">
      <alignment horizontal="center" wrapText="1"/>
    </xf>
    <xf numFmtId="0" fontId="0" fillId="0" borderId="1" xfId="0" applyBorder="1" applyAlignment="1">
      <alignment horizontal="center" wrapText="1"/>
    </xf>
    <xf numFmtId="0" fontId="6" fillId="0" borderId="0" xfId="11" applyFont="1" applyAlignment="1" applyProtection="1">
      <alignment horizontal="center" vertical="center" wrapText="1"/>
      <protection locked="0"/>
    </xf>
    <xf numFmtId="0" fontId="4" fillId="0" borderId="32" xfId="11" applyFont="1" applyBorder="1" applyAlignment="1" applyProtection="1">
      <alignment horizontal="center" vertical="center" wrapText="1"/>
      <protection locked="0" hidden="1"/>
    </xf>
    <xf numFmtId="0" fontId="4" fillId="0" borderId="20" xfId="11" applyFont="1" applyBorder="1" applyAlignment="1" applyProtection="1">
      <alignment horizontal="center" vertical="center" wrapText="1"/>
      <protection locked="0" hidden="1"/>
    </xf>
    <xf numFmtId="0" fontId="4" fillId="0" borderId="30" xfId="11" applyFont="1" applyBorder="1" applyAlignment="1" applyProtection="1">
      <alignment horizontal="center" vertical="center" wrapText="1"/>
      <protection locked="0" hidden="1"/>
    </xf>
    <xf numFmtId="0" fontId="4" fillId="0" borderId="18" xfId="11" applyFont="1" applyBorder="1" applyAlignment="1" applyProtection="1">
      <alignment horizontal="center" vertical="center" wrapText="1"/>
      <protection locked="0" hidden="1"/>
    </xf>
    <xf numFmtId="0" fontId="4" fillId="0" borderId="31" xfId="11" applyFont="1" applyBorder="1" applyAlignment="1" applyProtection="1">
      <alignment horizontal="center" vertical="center" wrapText="1"/>
      <protection locked="0" hidden="1"/>
    </xf>
    <xf numFmtId="43" fontId="4" fillId="0" borderId="16" xfId="13" applyFont="1" applyFill="1" applyBorder="1" applyAlignment="1">
      <alignment horizontal="left" vertical="top" wrapText="1"/>
    </xf>
    <xf numFmtId="0" fontId="4" fillId="0" borderId="33" xfId="0" applyFont="1" applyBorder="1" applyAlignment="1">
      <alignment horizontal="left" vertical="top"/>
    </xf>
    <xf numFmtId="0" fontId="4" fillId="0" borderId="28" xfId="0" applyFont="1" applyBorder="1" applyAlignment="1">
      <alignment horizontal="left" vertical="top"/>
    </xf>
    <xf numFmtId="0" fontId="19" fillId="0" borderId="0" xfId="0" applyFont="1" applyAlignment="1">
      <alignment horizontal="center" vertical="top" wrapText="1"/>
    </xf>
    <xf numFmtId="0" fontId="21" fillId="0" borderId="0" xfId="1" applyFont="1">
      <alignment horizontal="center" vertical="center" wrapText="1"/>
    </xf>
    <xf numFmtId="0" fontId="4" fillId="0" borderId="13" xfId="2" applyFont="1" applyBorder="1">
      <alignment horizontal="center" vertical="center" wrapText="1"/>
    </xf>
    <xf numFmtId="0" fontId="4" fillId="0" borderId="1" xfId="2" applyFont="1" applyBorder="1">
      <alignment horizontal="center" vertical="center" wrapText="1"/>
    </xf>
    <xf numFmtId="0" fontId="4" fillId="0" borderId="22" xfId="2" applyFont="1" applyBorder="1">
      <alignment horizontal="center" vertical="center" wrapText="1"/>
    </xf>
    <xf numFmtId="0" fontId="2" fillId="0" borderId="0" xfId="0" applyFont="1" applyAlignment="1">
      <alignment horizontal="left" vertical="top" wrapText="1"/>
    </xf>
    <xf numFmtId="0" fontId="4" fillId="0" borderId="1" xfId="13" applyNumberFormat="1" applyFont="1" applyFill="1" applyBorder="1" applyAlignment="1">
      <alignment horizontal="left" vertical="top" wrapText="1"/>
    </xf>
    <xf numFmtId="0" fontId="2" fillId="0" borderId="1" xfId="0" applyFont="1" applyBorder="1" applyAlignment="1">
      <alignment horizontal="left" vertical="top"/>
    </xf>
    <xf numFmtId="0" fontId="19" fillId="0" borderId="0" xfId="0" applyFont="1" applyAlignment="1">
      <alignment horizontal="left" vertical="top" wrapText="1"/>
    </xf>
    <xf numFmtId="0" fontId="21" fillId="0" borderId="0" xfId="1" applyFont="1" applyBorder="1">
      <alignment horizontal="center" vertical="center" wrapText="1"/>
    </xf>
    <xf numFmtId="0" fontId="2" fillId="0" borderId="15" xfId="0" applyFont="1" applyBorder="1" applyAlignment="1">
      <alignment horizontal="center" vertical="top"/>
    </xf>
    <xf numFmtId="0" fontId="2" fillId="0" borderId="21" xfId="0" applyFont="1" applyBorder="1" applyAlignment="1">
      <alignment horizontal="center" vertical="top"/>
    </xf>
    <xf numFmtId="0" fontId="21" fillId="0" borderId="0" xfId="0" applyFont="1" applyAlignment="1">
      <alignment horizontal="center" vertical="center" wrapText="1"/>
    </xf>
    <xf numFmtId="43" fontId="2" fillId="0" borderId="0" xfId="13" applyFont="1" applyAlignment="1">
      <alignment horizontal="center" vertical="top" wrapText="1"/>
    </xf>
    <xf numFmtId="0" fontId="2" fillId="0" borderId="0" xfId="0" applyFont="1" applyAlignment="1">
      <alignment horizontal="center" vertical="top" wrapText="1"/>
    </xf>
    <xf numFmtId="1" fontId="4" fillId="0" borderId="24" xfId="0" applyNumberFormat="1" applyFont="1" applyBorder="1" applyAlignment="1">
      <alignment horizontal="center" vertical="center"/>
    </xf>
    <xf numFmtId="1" fontId="4" fillId="0" borderId="25" xfId="0" applyNumberFormat="1" applyFont="1" applyBorder="1" applyAlignment="1">
      <alignment horizontal="center" vertical="center"/>
    </xf>
    <xf numFmtId="1" fontId="4" fillId="0" borderId="26" xfId="0" applyNumberFormat="1" applyFont="1" applyBorder="1" applyAlignment="1">
      <alignment horizontal="center" vertical="center"/>
    </xf>
    <xf numFmtId="0" fontId="2" fillId="0" borderId="0" xfId="0" applyFont="1" applyAlignment="1">
      <alignment horizontal="center" wrapText="1"/>
    </xf>
    <xf numFmtId="0" fontId="2" fillId="0" borderId="0" xfId="0" applyFont="1" applyAlignment="1">
      <alignment horizontal="left" wrapText="1"/>
    </xf>
    <xf numFmtId="0" fontId="19" fillId="0" borderId="0" xfId="0" applyFont="1" applyAlignment="1">
      <alignment horizontal="center" wrapText="1"/>
    </xf>
    <xf numFmtId="0" fontId="2" fillId="0" borderId="0" xfId="0" applyFont="1" applyAlignment="1">
      <alignment horizontal="left" vertical="center"/>
    </xf>
    <xf numFmtId="0" fontId="2" fillId="0" borderId="0" xfId="0" applyFont="1" applyAlignment="1">
      <alignment vertical="top" wrapText="1"/>
    </xf>
    <xf numFmtId="0" fontId="2" fillId="0" borderId="0" xfId="0" applyFont="1" applyAlignment="1">
      <alignment wrapText="1"/>
    </xf>
    <xf numFmtId="0" fontId="25" fillId="0" borderId="0" xfId="0" applyFont="1" applyAlignment="1">
      <alignment vertical="top" wrapText="1"/>
    </xf>
    <xf numFmtId="0" fontId="19" fillId="0" borderId="0" xfId="0" applyFont="1" applyAlignment="1">
      <alignment horizontal="center" vertical="center" wrapText="1"/>
    </xf>
    <xf numFmtId="0" fontId="2" fillId="0" borderId="2" xfId="0" applyFont="1" applyBorder="1" applyAlignment="1">
      <alignment horizontal="center" vertical="top"/>
    </xf>
    <xf numFmtId="0" fontId="2" fillId="0" borderId="3" xfId="0" applyFont="1" applyBorder="1" applyAlignment="1">
      <alignment horizontal="center" vertical="top"/>
    </xf>
    <xf numFmtId="0" fontId="2" fillId="0" borderId="4" xfId="0" applyFont="1" applyBorder="1" applyAlignment="1">
      <alignment horizontal="center" vertical="top"/>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3" fillId="7" borderId="16" xfId="17" applyFont="1" applyFill="1" applyBorder="1" applyAlignment="1">
      <alignment horizontal="center" vertical="top" wrapText="1"/>
    </xf>
    <xf numFmtId="0" fontId="0" fillId="0" borderId="28" xfId="0" applyBorder="1" applyAlignment="1">
      <alignment horizontal="center" vertical="top" wrapText="1"/>
    </xf>
    <xf numFmtId="0" fontId="2" fillId="0" borderId="2" xfId="0" applyFont="1" applyBorder="1" applyAlignment="1">
      <alignment horizontal="center" vertical="center" textRotation="90" wrapText="1"/>
    </xf>
    <xf numFmtId="0" fontId="2" fillId="0" borderId="3" xfId="0" applyFont="1" applyBorder="1" applyAlignment="1">
      <alignment horizontal="center" vertical="center" textRotation="90" wrapText="1"/>
    </xf>
    <xf numFmtId="0" fontId="2" fillId="0" borderId="48" xfId="0" applyFont="1" applyBorder="1" applyAlignment="1">
      <alignment horizontal="center" vertical="center" textRotation="90" wrapText="1"/>
    </xf>
    <xf numFmtId="0" fontId="2" fillId="0" borderId="2"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48" xfId="0" applyFont="1" applyBorder="1" applyAlignment="1">
      <alignment horizontal="center" vertical="center"/>
    </xf>
    <xf numFmtId="0" fontId="2" fillId="0" borderId="16"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16" xfId="0" applyFont="1" applyBorder="1" applyAlignment="1">
      <alignment horizontal="left" vertical="center" wrapText="1"/>
    </xf>
    <xf numFmtId="0" fontId="2" fillId="0" borderId="33" xfId="0" applyFont="1" applyBorder="1" applyAlignment="1">
      <alignment horizontal="left" vertical="center" wrapText="1"/>
    </xf>
    <xf numFmtId="0" fontId="2" fillId="0" borderId="28" xfId="0" applyFont="1" applyBorder="1" applyAlignment="1">
      <alignment horizontal="left" vertical="center" wrapText="1"/>
    </xf>
  </cellXfs>
  <cellStyles count="39">
    <cellStyle name="Normal_20100524 - Credit application - WC - v0" xfId="36"/>
    <cellStyle name="Гиперссылка 2" xfId="6"/>
    <cellStyle name="Гиперссылка 3" xfId="15"/>
    <cellStyle name="Гиперссылка 4" xfId="34"/>
    <cellStyle name="Заголовок" xfId="1"/>
    <cellStyle name="ЗаголовокСтолбца" xfId="2"/>
    <cellStyle name="ЗаголовокСтолбца 5" xfId="7"/>
    <cellStyle name="Значение" xfId="4"/>
    <cellStyle name="Значение 4" xfId="8"/>
    <cellStyle name="Обычный" xfId="0" builtinId="0"/>
    <cellStyle name="Обычный 2" xfId="9"/>
    <cellStyle name="Обычный 3" xfId="33"/>
    <cellStyle name="Обычный 4" xfId="17"/>
    <cellStyle name="Обычный 5" xfId="35"/>
    <cellStyle name="Обычный 56" xfId="18"/>
    <cellStyle name="Обычный 57" xfId="19"/>
    <cellStyle name="Обычный 58" xfId="20"/>
    <cellStyle name="Обычный 6" xfId="37"/>
    <cellStyle name="Обычный 60" xfId="21"/>
    <cellStyle name="Обычный 61" xfId="22"/>
    <cellStyle name="Обычный 62" xfId="23"/>
    <cellStyle name="Обычный 63" xfId="24"/>
    <cellStyle name="Обычный 64" xfId="25"/>
    <cellStyle name="Обычный 65" xfId="26"/>
    <cellStyle name="Обычный 66" xfId="27"/>
    <cellStyle name="Обычный 67" xfId="28"/>
    <cellStyle name="Обычный 68" xfId="29"/>
    <cellStyle name="Обычный 70" xfId="30"/>
    <cellStyle name="Обычный 71" xfId="32"/>
    <cellStyle name="Обычный 72" xfId="31"/>
    <cellStyle name="Пояснение" xfId="11" builtinId="53"/>
    <cellStyle name="Финансовый 2" xfId="5"/>
    <cellStyle name="Финансовый 2 2" xfId="13"/>
    <cellStyle name="Финансовый 3" xfId="10"/>
    <cellStyle name="Финансовый 4" xfId="16"/>
    <cellStyle name="Формула" xfId="3"/>
    <cellStyle name="Формула_НВВ - сети долгосрочный (15.07) - передано на оформление" xfId="14"/>
    <cellStyle name="ФормулаВБ" xfId="12"/>
    <cellStyle name="ФормулаВБ 2" xfId="3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91" Type="http://schemas.openxmlformats.org/officeDocument/2006/relationships/externalLink" Target="externalLinks/externalLink180.xml"/><Relationship Id="rId205" Type="http://schemas.openxmlformats.org/officeDocument/2006/relationships/externalLink" Target="externalLinks/externalLink194.xml"/><Relationship Id="rId226" Type="http://schemas.openxmlformats.org/officeDocument/2006/relationships/externalLink" Target="externalLinks/externalLink215.xml"/><Relationship Id="rId247" Type="http://schemas.openxmlformats.org/officeDocument/2006/relationships/calcChain" Target="calcChain.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externalLink" Target="externalLinks/externalLink170.xml"/><Relationship Id="rId216" Type="http://schemas.openxmlformats.org/officeDocument/2006/relationships/externalLink" Target="externalLinks/externalLink205.xml"/><Relationship Id="rId237" Type="http://schemas.openxmlformats.org/officeDocument/2006/relationships/externalLink" Target="externalLinks/externalLink226.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92" Type="http://schemas.openxmlformats.org/officeDocument/2006/relationships/externalLink" Target="externalLinks/externalLink181.xml"/><Relationship Id="rId206" Type="http://schemas.openxmlformats.org/officeDocument/2006/relationships/externalLink" Target="externalLinks/externalLink195.xml"/><Relationship Id="rId227" Type="http://schemas.openxmlformats.org/officeDocument/2006/relationships/externalLink" Target="externalLinks/externalLink216.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124" Type="http://schemas.openxmlformats.org/officeDocument/2006/relationships/externalLink" Target="externalLinks/externalLink113.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45" Type="http://schemas.openxmlformats.org/officeDocument/2006/relationships/externalLink" Target="externalLinks/externalLink134.xml"/><Relationship Id="rId161" Type="http://schemas.openxmlformats.org/officeDocument/2006/relationships/externalLink" Target="externalLinks/externalLink150.xml"/><Relationship Id="rId166" Type="http://schemas.openxmlformats.org/officeDocument/2006/relationships/externalLink" Target="externalLinks/externalLink155.xml"/><Relationship Id="rId182" Type="http://schemas.openxmlformats.org/officeDocument/2006/relationships/externalLink" Target="externalLinks/externalLink171.xml"/><Relationship Id="rId187" Type="http://schemas.openxmlformats.org/officeDocument/2006/relationships/externalLink" Target="externalLinks/externalLink176.xml"/><Relationship Id="rId217" Type="http://schemas.openxmlformats.org/officeDocument/2006/relationships/externalLink" Target="externalLinks/externalLink206.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201.xml"/><Relationship Id="rId233" Type="http://schemas.openxmlformats.org/officeDocument/2006/relationships/externalLink" Target="externalLinks/externalLink222.xml"/><Relationship Id="rId238" Type="http://schemas.openxmlformats.org/officeDocument/2006/relationships/externalLink" Target="externalLinks/externalLink227.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35" Type="http://schemas.openxmlformats.org/officeDocument/2006/relationships/externalLink" Target="externalLinks/externalLink124.xml"/><Relationship Id="rId151" Type="http://schemas.openxmlformats.org/officeDocument/2006/relationships/externalLink" Target="externalLinks/externalLink140.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 Id="rId198" Type="http://schemas.openxmlformats.org/officeDocument/2006/relationships/externalLink" Target="externalLinks/externalLink187.xml"/><Relationship Id="rId172" Type="http://schemas.openxmlformats.org/officeDocument/2006/relationships/externalLink" Target="externalLinks/externalLink161.xml"/><Relationship Id="rId193" Type="http://schemas.openxmlformats.org/officeDocument/2006/relationships/externalLink" Target="externalLinks/externalLink182.xml"/><Relationship Id="rId202" Type="http://schemas.openxmlformats.org/officeDocument/2006/relationships/externalLink" Target="externalLinks/externalLink191.xml"/><Relationship Id="rId207" Type="http://schemas.openxmlformats.org/officeDocument/2006/relationships/externalLink" Target="externalLinks/externalLink196.xml"/><Relationship Id="rId223" Type="http://schemas.openxmlformats.org/officeDocument/2006/relationships/externalLink" Target="externalLinks/externalLink212.xml"/><Relationship Id="rId228" Type="http://schemas.openxmlformats.org/officeDocument/2006/relationships/externalLink" Target="externalLinks/externalLink217.xml"/><Relationship Id="rId244" Type="http://schemas.openxmlformats.org/officeDocument/2006/relationships/theme" Target="theme/theme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188" Type="http://schemas.openxmlformats.org/officeDocument/2006/relationships/externalLink" Target="externalLinks/externalLink177.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externalLink" Target="externalLinks/externalLink172.xml"/><Relationship Id="rId213" Type="http://schemas.openxmlformats.org/officeDocument/2006/relationships/externalLink" Target="externalLinks/externalLink202.xml"/><Relationship Id="rId218" Type="http://schemas.openxmlformats.org/officeDocument/2006/relationships/externalLink" Target="externalLinks/externalLink207.xml"/><Relationship Id="rId234" Type="http://schemas.openxmlformats.org/officeDocument/2006/relationships/externalLink" Target="externalLinks/externalLink223.xml"/><Relationship Id="rId239" Type="http://schemas.openxmlformats.org/officeDocument/2006/relationships/externalLink" Target="externalLinks/externalLink228.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externalLink" Target="externalLinks/externalLink167.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4" Type="http://schemas.openxmlformats.org/officeDocument/2006/relationships/externalLink" Target="externalLinks/externalLink183.xml"/><Relationship Id="rId199" Type="http://schemas.openxmlformats.org/officeDocument/2006/relationships/externalLink" Target="externalLinks/externalLink188.xml"/><Relationship Id="rId203" Type="http://schemas.openxmlformats.org/officeDocument/2006/relationships/externalLink" Target="externalLinks/externalLink192.xml"/><Relationship Id="rId208" Type="http://schemas.openxmlformats.org/officeDocument/2006/relationships/externalLink" Target="externalLinks/externalLink197.xml"/><Relationship Id="rId229" Type="http://schemas.openxmlformats.org/officeDocument/2006/relationships/externalLink" Target="externalLinks/externalLink218.xml"/><Relationship Id="rId19" Type="http://schemas.openxmlformats.org/officeDocument/2006/relationships/externalLink" Target="externalLinks/externalLink8.xml"/><Relationship Id="rId224" Type="http://schemas.openxmlformats.org/officeDocument/2006/relationships/externalLink" Target="externalLinks/externalLink213.xml"/><Relationship Id="rId240" Type="http://schemas.openxmlformats.org/officeDocument/2006/relationships/externalLink" Target="externalLinks/externalLink229.xml"/><Relationship Id="rId245" Type="http://schemas.openxmlformats.org/officeDocument/2006/relationships/styles" Target="styles.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externalLink" Target="externalLinks/externalLink173.xml"/><Relationship Id="rId189" Type="http://schemas.openxmlformats.org/officeDocument/2006/relationships/externalLink" Target="externalLinks/externalLink178.xml"/><Relationship Id="rId219" Type="http://schemas.openxmlformats.org/officeDocument/2006/relationships/externalLink" Target="externalLinks/externalLink208.xml"/><Relationship Id="rId3" Type="http://schemas.openxmlformats.org/officeDocument/2006/relationships/worksheet" Target="worksheets/sheet3.xml"/><Relationship Id="rId214" Type="http://schemas.openxmlformats.org/officeDocument/2006/relationships/externalLink" Target="externalLinks/externalLink203.xml"/><Relationship Id="rId230" Type="http://schemas.openxmlformats.org/officeDocument/2006/relationships/externalLink" Target="externalLinks/externalLink219.xml"/><Relationship Id="rId235" Type="http://schemas.openxmlformats.org/officeDocument/2006/relationships/externalLink" Target="externalLinks/externalLink224.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externalLink" Target="externalLinks/externalLink168.xml"/><Relationship Id="rId195" Type="http://schemas.openxmlformats.org/officeDocument/2006/relationships/externalLink" Target="externalLinks/externalLink184.xml"/><Relationship Id="rId209" Type="http://schemas.openxmlformats.org/officeDocument/2006/relationships/externalLink" Target="externalLinks/externalLink198.xml"/><Relationship Id="rId190" Type="http://schemas.openxmlformats.org/officeDocument/2006/relationships/externalLink" Target="externalLinks/externalLink179.xml"/><Relationship Id="rId204" Type="http://schemas.openxmlformats.org/officeDocument/2006/relationships/externalLink" Target="externalLinks/externalLink193.xml"/><Relationship Id="rId220" Type="http://schemas.openxmlformats.org/officeDocument/2006/relationships/externalLink" Target="externalLinks/externalLink209.xml"/><Relationship Id="rId225" Type="http://schemas.openxmlformats.org/officeDocument/2006/relationships/externalLink" Target="externalLinks/externalLink214.xml"/><Relationship Id="rId241" Type="http://schemas.openxmlformats.org/officeDocument/2006/relationships/externalLink" Target="externalLinks/externalLink230.xml"/><Relationship Id="rId246" Type="http://schemas.openxmlformats.org/officeDocument/2006/relationships/sharedStrings" Target="sharedStrings.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externalLink" Target="externalLinks/externalLink17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9.xml"/><Relationship Id="rId210" Type="http://schemas.openxmlformats.org/officeDocument/2006/relationships/externalLink" Target="externalLinks/externalLink199.xml"/><Relationship Id="rId215" Type="http://schemas.openxmlformats.org/officeDocument/2006/relationships/externalLink" Target="externalLinks/externalLink204.xml"/><Relationship Id="rId236" Type="http://schemas.openxmlformats.org/officeDocument/2006/relationships/externalLink" Target="externalLinks/externalLink225.xml"/><Relationship Id="rId26" Type="http://schemas.openxmlformats.org/officeDocument/2006/relationships/externalLink" Target="externalLinks/externalLink15.xml"/><Relationship Id="rId231" Type="http://schemas.openxmlformats.org/officeDocument/2006/relationships/externalLink" Target="externalLinks/externalLink220.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96" Type="http://schemas.openxmlformats.org/officeDocument/2006/relationships/externalLink" Target="externalLinks/externalLink185.xml"/><Relationship Id="rId200" Type="http://schemas.openxmlformats.org/officeDocument/2006/relationships/externalLink" Target="externalLinks/externalLink189.xml"/><Relationship Id="rId16" Type="http://schemas.openxmlformats.org/officeDocument/2006/relationships/externalLink" Target="externalLinks/externalLink5.xml"/><Relationship Id="rId221" Type="http://schemas.openxmlformats.org/officeDocument/2006/relationships/externalLink" Target="externalLinks/externalLink210.xml"/><Relationship Id="rId242" Type="http://schemas.openxmlformats.org/officeDocument/2006/relationships/externalLink" Target="externalLinks/externalLink231.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externalLink" Target="externalLinks/externalLink175.xml"/><Relationship Id="rId211" Type="http://schemas.openxmlformats.org/officeDocument/2006/relationships/externalLink" Target="externalLinks/externalLink200.xml"/><Relationship Id="rId232" Type="http://schemas.openxmlformats.org/officeDocument/2006/relationships/externalLink" Target="externalLinks/externalLink221.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97" Type="http://schemas.openxmlformats.org/officeDocument/2006/relationships/externalLink" Target="externalLinks/externalLink186.xml"/><Relationship Id="rId201" Type="http://schemas.openxmlformats.org/officeDocument/2006/relationships/externalLink" Target="externalLinks/externalLink190.xml"/><Relationship Id="rId222" Type="http://schemas.openxmlformats.org/officeDocument/2006/relationships/externalLink" Target="externalLinks/externalLink211.xml"/><Relationship Id="rId243" Type="http://schemas.openxmlformats.org/officeDocument/2006/relationships/externalLink" Target="externalLinks/externalLink2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M44-FS\FileStore\MAX\Restatement\SUAL\UAZ\&#1059;&#1040;&#1047;&#1055;&#1045;&#1056;2&#104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TA022-N2\Construction\FORMATI2\SERV\HOserv200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erver\&#1090;&#1072;&#1088;&#1080;&#1092;&#1099;\Documents%20and%20Settings\klepikov_yg\Local%20Settings\Temporary%20Internet%20Files\Content.Outlook\2UMNX8RJ\Information%20blok.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erver\&#1090;&#1072;&#1088;&#1080;&#1092;&#1099;\ERPP%20UK\Piping\ABM%20Piping%20r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Ruwlxd10\krasnoe%20sorm\FINANCE\GROUP%20-%20INVENTORY\INVENT99\VIKA\PPVAR-$\Book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oren.vlmrk.corp\StartShare\&#1052;&#1056;&#1057;&#1050;%20&#1042;&#1086;&#1083;&#1075;&#1080;\&#1044;&#1077;&#1087;&#1072;&#1088;&#1090;&#1072;&#1084;&#1077;&#1085;&#1090;%20&#1090;&#1072;&#1088;&#1080;&#1092;&#1086;&#1086;&#1073;&#1088;&#1072;&#1079;&#1086;&#1074;&#1072;&#1085;&#1080;&#1103;\&#1056;&#1077;&#1096;&#1077;&#1085;&#1080;&#1103;%202018%20&#1075;&#1086;&#1076;\&#1060;&#1072;&#1082;&#1090;%202018%20&#1075;&#1086;&#1076;\&#1054;&#1090;&#1095;&#1077;&#1090;%20&#1048;&#1055;&#1056;\4%20&#1082;&#1074;&#1072;&#1088;&#1090;&#1072;&#1083;\&#1057;&#1072;&#1088;&#1072;&#1090;&#1086;&#1074;\&#1057;&#1072;&#1088;&#1072;&#1090;&#1086;&#1074;&#1089;&#1082;&#1072;&#1103;%20&#1086;&#1073;&#1083;&#1072;&#1089;&#1090;&#1100;.NET.INV.(&#1075;&#1086;&#1076;)2018.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aydung1\c\CS3408\Standard\RPT.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U:\non%20chargeable%20projects\conversion\MyClients\1998\Neftehim\conv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72.17.8.22\ifrg\DOCUME~1\SUNGUR~1\LOCALS~1\Temp\notes6030C8\pack_2008_&#1069;&#1085;&#1077;&#1088;&#1075;&#1077;&#1090;&#1080;&#1082;&#107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erver\&#1090;&#1072;&#1088;&#1080;&#1092;&#1099;\Users\oegorova\AppData\Local\Microsoft\Windows\Temporary%20Internet%20Files\Content.Outlook\53MEQ1NU\&#1057;&#1090;&#1072;&#1088;&#1072;&#1103;%20&#1080;%20&#1085;&#1086;&#1074;&#1072;&#1103;%20&#1084;&#1086;&#1076;&#1077;&#1083;&#1100;\&#1057;&#1058;&#1040;&#1056;&#1067;&#1049;_&#1060;&#1086;&#1088;&#1084;&#1072;&#1090;%20&#1041;&#1055;%20&#1052;&#1056;&#1057;&#1050;,%20&#1060;&#1057;&#1050;.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erver\&#1090;&#1072;&#1088;&#1080;&#1092;&#1099;\Documents%20and%20Settings\SERGEY.VERESCHAGIN\Desktop\&#1040;&#1083;&#1100;&#1073;&#1086;&#1084;%20&#1076;&#1086;&#1087;&#1086;&#1083;&#1085;&#1080;&#1090;&#1077;&#1083;&#1100;&#1085;&#1099;&#1093;%20&#1092;&#1086;&#1088;&#1084;%20(Autosaved).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erver\&#1090;&#1072;&#1088;&#1080;&#1092;&#1099;\WINDOWS\TEMP\notesFFF692\&#1056;&#1072;&#1079;&#1088;&#1072;&#1073;&#1086;&#1090;&#1082;&#1072;%20&#1096;&#1072;&#1073;&#1083;&#1086;&#1085;&#1072;%20&#1041;&#1055;\old\&#1096;&#1072;&#1073;&#1083;&#1086;&#1085;_v59.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eias.ru/files/shablon/&#1057;&#1090;&#1072;&#1085;&#1094;&#1080;&#1080;%202009/&#1040;&#1083;&#1090;&#1072;&#1081;-&#1050;&#1086;&#1082;&#1089;_09_&#1060;&#1057;&#105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Documents%20and%20Settings\Otchik_IV\Local%20Settings\Temporary%20Internet%20Files\OLKE6\&#1041;&#1055;%20&#1053;&#1048;&#1048;&#1055;&#1058;_2006(&#1048;&#1053;&#1057;&#1058;&#1048;&#1058;&#1059;&#105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72.17.8.22\ifrg\DOCUME~1\BELYAK~1\LOCALS~1\Temp\notes6030C8\AR_07.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erver\&#1090;&#1072;&#1088;&#1080;&#1092;&#1099;\B-PL\NBPL\_FES.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erver\&#1090;&#1072;&#1088;&#1080;&#1092;&#1099;\Raschet\R2005\Kostolac.SRB\&#1056;&#1077;&#1082;&#1086;&#1085;&#1089;&#1090;&#1088;&#1091;&#1082;&#1094;&#1080;&#1103;\&#1048;&#1085;&#1092;&#1086;&#1088;&#1084;&#1072;&#1094;&#1080;&#110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sk.fbk.ru\root\&#1058;&#1088;&#1072;&#1085;&#1089;&#1092;&#1086;&#1088;&#1084;&#1072;&#1094;&#1080;&#1103;\&#1058;&#1043;&#1050;-2_6m2007\Conversion_IFRS_OGK-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ortachev\&#1052;&#1086;&#1080;%20&#1076;&#1086;&#1082;&#1091;&#1084;&#1077;&#1085;&#1090;&#1099;\&#1052;&#1054;&#1041;\06-03-06\Var2.7%20(version%20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RV-M44-FS\FileStore\WINWORD\JENY\BUXGALT\GOD_OTCH\BALAN_N.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kancidalova\VALENTINA\Documents%20and%20Settings\VKancidalova.S13FLOOR5\&#1052;&#1086;&#1080;%20&#1076;&#1086;&#1082;&#1091;&#1084;&#1077;&#1085;&#1090;&#1099;\VALENTINA\VALENTINA\&#1063;&#1091;&#1083;&#1072;&#1085;&#1086;&#1074;%202003\&#1057;&#1077;&#1083;&#1100;&#1089;&#1082;&#1072;&#1103;%20&#1101;&#1085;&#1077;&#1088;&#1075;&#1077;&#1090;&#1080;&#1082;&#1072;%203%20&#1074;&#1072;&#1088;&#1080;&#1072;&#1085;&#1090;\140-2003%20&#1057;&#1054;&#1043;%20&#1064;&#1072;&#1090;&#1091;&#1088;&#1089;&#1082;&#1080;&#1077;%20&#1101;&#1083;_&#1089;&#1077;&#1090;&#1080;3+\&#1057;&#1054;&#1043;%20140-2003%20&#1064;&#1072;&#1090;&#1091;&#1088;3.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Server\&#1090;&#1072;&#1088;&#1080;&#1092;&#1099;\Users\rsosranov\AppData\Local\Microsoft\Windows\Temporary%20Internet%20Files\Content.Outlook\ZZXZ5HGZ\&#1056;&#1072;&#1079;&#1088;&#1072;&#1073;&#1086;&#1090;&#1082;&#1072;%20&#1064;&#1056;%20&#1080;%20&#1095;&#1080;&#1089;&#1083;&#1077;&#1085;&#1085;&#1086;&#1089;&#1090;&#1080;%20&#1085;&#1072;%202012%20&#1075;&#1086;&#1076;\&#1057;&#1054;&#1058;\&#1064;&#1056;%20&#1052;&#1069;&#1055;-&#1058;&#1069;&#1050;%202011%20&#1085;&#1072;%2001.09.201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mail.rambler.ru/Documents/sumitomoxaydung/&#12467;&#12500;&#12540;%20&#65374;%20Pricing-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Tep9\Obmen\Network2\&#1056;&#1040;&#1047;&#1044;&#1045;&#1051;_8_&#1048;&#1042;&#1040;&#1053;&#1054;&#1042;&#1054;\&#1055;&#1088;&#1080;&#1083;&#1086;&#1078;&#1077;&#1085;&#1080;&#1103;.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brosihina\&#1084;&#1086;&#1080;%20&#1076;&#1086;&#1082;&#1091;&#1084;&#1077;&#1085;&#1090;&#1099;\Documents%20and%20Settings\VKancidalova.S13FLOOR5\&#1052;&#1086;&#1080;%20&#1076;&#1086;&#1082;&#1091;&#1084;&#1077;&#1085;&#1090;&#1099;\VALENTINA\VALENTINA\&#1063;&#1091;&#1083;&#1072;&#1085;&#1086;&#1074;%202003\&#1057;&#1077;&#1083;&#1100;&#1089;&#1082;&#1072;&#1103;%20&#1101;&#1085;&#1077;&#1088;&#1075;&#1077;&#1090;&#1080;&#1082;&#1072;%203%20&#1074;&#1072;&#1088;&#1080;&#1072;&#1085;&#1090;\140-2003%20&#1057;&#1054;&#1043;%20&#1064;&#1072;&#1090;&#1091;&#1088;&#1089;&#1082;&#1080;&#1077;%20&#1101;&#1083;_&#1089;&#1077;&#1090;&#1080;3+\&#1057;&#1054;&#1043;%20140-2003%20&#1064;&#1072;&#1090;&#1091;&#1088;3.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rr02\&#1091;&#1087;&#1088;&#1072;&#1074;&#1083;&#1077;&#1085;&#1080;&#1077;%20&#1087;&#1086;%20&#1080;&#1085;&#1074;&#1077;&#1089;&#1090;&#1080;&#1094;&#1080;&#1103;&#1084;\Documents%20and%20Settings\s.goncharov\Local%20Settings\Temporary%20Internet%20Files\OLK31\&#1055;&#1077;&#1085;&#1079;&#1072;\&#1055;&#1088;&#1080;&#1083;2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erver\&#1090;&#1072;&#1088;&#1080;&#1092;&#1099;\Documents%20and%20Settings\NLobanova\&#1052;&#1086;&#1080;%20&#1076;&#1086;&#1082;&#1091;&#1084;&#1077;&#1085;&#1090;&#1099;\1-&#1044;&#1054;&#1043;&#1054;&#1042;&#1054;&#1056;&#1067;\&#1063;&#1091;&#1083;&#1082;&#1086;&#1074;%202008\11&#1076;-2008\11&#1076;-2008.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energo\Resource\Documents%20and%20Settings\&#1045;&#1088;&#1084;&#1086;&#1083;&#1077;&#1085;&#1082;&#1086;\&#1056;&#1072;&#1073;&#1086;&#1095;&#1080;&#1081;%20&#1089;&#1090;&#1086;&#1083;\Tarif_demo\Tarif2_demo.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92585715\&#1059;&#1090;&#1086;&#1095;&#1085;&#1077;&#1085;&#1085;&#1099;&#1081;%2004%2002%2008&#1075;%20&#1047;&#1072;&#1087;&#1086;&#1083;&#1085;&#1077;&#1085;%20%20&#1055;&#1088;&#1080;&#1083;-2-&#1060;&#1086;&#1088;&#1084;&#1072;&#1090;&#1099;%20&#1091;&#1082;&#1088;&#1091;&#1087;&#1085;&#1077;&#1085;!.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cablesch-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SC_W\&#1055;&#1088;&#1086;&#1075;&#1085;&#1086;&#1079;\&#1055;&#1088;&#1086;&#1075;05_00(27.06).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erver\&#1090;&#1072;&#1088;&#1080;&#1092;&#1099;\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erver\&#1090;&#1072;&#1088;&#1080;&#1092;&#1099;\Users\sinev_mn\AppData\Local\Temp\7zO6788.tmp\&#1055;&#1088;&#1080;&#1083;&#1086;&#1078;&#1077;&#1085;&#1080;&#1077;_&#1060;&#1086;&#1088;&#1084;&#1072;&#1090;&#1099;%20&#1041;&#1055;_&#1089;%20&#1091;&#1095;&#1077;&#1090;&#1086;&#1084;%20&#1087;&#1088;&#1072;&#1074;&#1086;&#108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erver\&#1090;&#1072;&#1088;&#1080;&#1092;&#1099;\&#1043;&#1072;&#1074;&#1088;&#1080;&#1083;&#1086;&#1074;\&#1055;&#1042;&#1056;\&#1055;&#1042;&#1056;%20&#1080;&#1079;&#1084;&#1077;&#1085;&#1077;&#1085;&#1080;&#1077;%20&#8470;8_&#1092;&#1086;&#1088;&#1084;&#1072;%20&#8470;6.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FB2137C\&#1052;&#1040;&#1050;&#1045;&#1058;815.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3FAD08A4\BALAN_N.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SRV-M44-FS\FileStore\Documents%20and%20Settings\&#1042;&#1080;&#1082;&#1090;&#1086;&#1088;\&#1052;&#1086;&#1080;%20&#1076;&#1086;&#1082;&#1091;&#1084;&#1077;&#1085;&#1090;&#1099;\&#1056;&#1077;&#1075;&#1080;&#1089;&#1090;&#1088;%20&#1054;&#1057;%20&#1079;&#1072;%20&#1080;&#1102;&#1083;&#1100;\&#1056;&#1077;&#1075;&#1080;&#1089;&#1090;&#1088;%20&#1054;&#1057;%20&#1079;&#1072;%20&#1080;&#1102;&#1083;&#1100;\&#1056;&#1077;&#1075;&#1080;&#1089;&#1090;&#1088;%20&#1085;&#1072;&#1083;.%20&#1091;&#1095;&#1077;&#1090;&#1072;%20&#1054;&#1057;%20&#1079;&#1072;%20&#1072;&#1074;&#1075;&#1091;&#1089;&#109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Server\&#1090;&#1072;&#1088;&#1080;&#1092;&#1099;\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Server\&#1086;&#1073;&#1097;&#1072;&#1103;\Documents%20and%20Settings\Lavrenkova_SV\Local%20Settings\Temporary%20Internet%20Files\OLK5D\Documents%20and%20Settings\Tishchenko_AA\Local%20Settings\Temporary%20Internet%20Files\OLK1C\&#1050;&#1086;&#1087;&#1080;&#1103;%20&#1041;&#1055;%20&#1085;&#1072;%202007-2012_&#1062;&#1048;&#1059;&#1057;_21_.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8802DB17\&#1056;&#1072;&#1089;&#1095;&#1077;&#1090;%20&#1087;&#1086;&#1076;%20%20&#1047;&#1072;&#1082;&#1083;&#1102;&#1095;&#1077;&#1085;&#1080;&#1077;-&#1057;&#1072;&#1084;&#1072;&#1088;&#107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EA2E00C4\&#1082;&#1086;&#1088;&#1088;&#1077;&#1082;&#1090;&#1080;&#1088;&#1086;&#1074;&#1082;&#1072;%20&#1088;&#1077;&#1077;&#1089;&#1090;&#1088;&#1072;%20&#1076;&#1083;&#1103;%20&#1048;&#1085;&#1074;&#1077;&#1089;&#1090;&#1086;&#1088;&#1072;.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ortachev\Users\konoplevata\AppData\Local\Microsoft\Windows\Temporary%20Internet%20Files\Content.Outlook\448HKC1K\(15-16-&#1055;&#1088;&#1072;&#1074;&#1080;&#1090;)15-&#1088;&#1072;&#1089;&#1095;%20&#1087;&#1086;%20&#1082;&#1074;(&#1045;&#1044;1&#1082;.15&#1086;&#1090;&#1095;)v1-2013-2017-2030-15.04.2015-2018tek&#1087;&#1095;-28.04.2015%20&#1080;&#1087;&#1094;.xlsx"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1089;&#1084;&#1077;&#1090;&#1072;%20&#1076;&#1083;&#1103;%20&#1052;&#1069;&#105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Server\&#1090;&#1072;&#1088;&#1080;&#1092;&#1099;\&#1055;&#1072;&#1087;&#1082;&#1080;%20&#1087;&#1086;&#1083;&#1100;&#1079;&#1086;&#1074;&#1072;&#1090;&#1077;&#1083;&#1077;&#1081;\&#1054;&#1090;&#1076;&#1077;&#1083;%20&#1089;&#1086;&#1087;&#1088;&#1086;&#1074;&#1086;&#1078;&#1076;&#1077;&#1085;&#1080;&#1103;%20&#1087;&#1088;&#1086;&#1077;&#1082;&#1090;&#1086;&#1074;\&#1042;&#1099;&#1087;&#1086;&#1083;&#1085;&#1077;&#1085;&#1080;&#1077;\&#1056;&#1045;&#1045;&#1057;&#1058;&#1056;&#1067;\2011\&#1056;&#1045;&#1045;&#1057;&#1058;&#1056;%20&#1040;&#1050;&#1058;&#1054;&#1042;.xlsm"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t2000\&#1086;&#1087;&#1080;&#1088;\windows\TEMP\&#1040;&#1050;%20&#1040;&#1083;&#1088;&#1086;&#1089;&#1072;\2%20&#1101;&#1090;&#1072;&#1087;\&#1056;&#1077;&#1075;&#1080;&#1089;&#1090;&#1088;&#1099;\&#1055;&#1088;&#1080;&#1083;&#1086;&#1078;&#1077;&#1085;&#1080;&#1077;%205%20&#1042;&#1085;&#1091;&#1090;&#1088;&#1077;&#1085;&#1085;&#1103;&#1103;%20&#1085;&#1072;&#1083;&#1086;&#1075;&#1086;&#1074;&#1072;&#1103;%20&#1086;&#1090;&#1095;&#1077;&#1090;&#1085;&#1086;&#1089;&#1090;&#110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erver\&#1090;&#1072;&#1088;&#1080;&#1092;&#1099;\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msk.fbk.ru\root\Project\IFRG\&#1058;&#1088;&#1072;&#1085;&#1089;&#1085;&#1077;&#1092;&#1090;&#1077;&#1087;&#1088;&#1086;&#1076;&#1091;&#1082;&#1090;\TNP%20year%202002\&#1041;&#1072;&#1079;&#1072;%20TNP%20Case%20Ware_2002\Case%20Ware%20TNP_2002\&#1040;&#1050;%20&#1058;&#1053;&#1055;\&#1055;&#1086;%20&#1082;&#1086;&#1085;&#1089;%20&#1059;&#1050;%20(&#1089;%20&#1091;&#1095;%20&#1076;&#1086;&#1086;&#1094;&#1077;&#1085;&#1082;&#108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Server\&#1090;&#1072;&#1088;&#1080;&#1092;&#1099;\Users\s.shandybin\Desktop\2016%20K1\&#1055;&#1072;&#1082;&#1077;&#1090;%20&#1048;&#1055;&#1056;%202016%20&#1050;1%20&#1057;&#1072;&#1088;&#1072;&#1090;&#1086;&#1074;%20v.1.88%20&#1086;&#1090;%2020.03.2016%20(&#1085;&#1072;&#1074;&#1103;&#1079;&#1072;&#1085;&#1085;&#1099;&#1081;%20&#1047;_&#1060;&#1054;&#1053;&#1044;).xlsm"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Server\&#1090;&#1072;&#1088;&#1080;&#1092;&#1099;\Users\s.shandybin\Desktop\2017%20&#1050;1\&#1055;&#1072;&#1082;&#1077;&#1090;%20&#1048;&#1055;&#1056;%202017%20&#1050;1&#1057;&#1072;&#1088;&#1072;&#1090;&#1086;&#1074;%20v.0.47%20&#1086;&#1090;%2022.06.2017.xlsm"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portachev\&#1061;&#1072;&#1085;&#1086;&#1074;&#1072;\&#1043;&#1088;(27.07.00)5&#106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SRV-M44-FS\FileStore\OLYA\&#1057;&#1090;&#1072;&#1085;&#1076;&#1072;&#1088;&#1090;&#1085;%20&#1090;&#1088;&#1072;&#1085;&#1089;&#1092;&#1086;&#1088;&#1084;&#1072;&#1094;%20&#1090;&#1072;&#1073;&#1083;\rest_tab_passif_&#1087;&#1088;&#1086;&#1084;\SUAL\UAZ\&#1059;&#1040;&#1047;&#1055;&#1045;&#1056;2&#1044;.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SRV-M44-FS\FileStore\WINDOWS\TEMP\SUAL\UAZ\&#1059;&#1040;&#1047;&#1055;&#1045;&#1056;2&#1044;.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172.17.8.23\ifrg\Project\IFRG\&#1058;&#1088;&#1072;&#1085;&#1089;&#1085;&#1077;&#1092;&#1090;&#1077;&#1087;&#1088;&#1086;&#1076;&#1091;&#1082;&#1090;-%20&#1087;&#1083;&#1072;&#1085;&#1080;&#1088;&#1086;&#1074;&#1072;&#1085;&#1080;&#1077;\&#1058;&#1053;&#1055;%202002\&#1055;&#1088;&#1086;&#1095;&#1080;&#1077;%20&#1088;&#1072;&#1079;&#1076;&#1077;&#1083;&#1099;\&#1048;&#1085;&#1074;&#1077;&#1089;&#1090;&#1080;&#1094;&#1080;&#1080;\&#1057;&#1074;&#1086;&#1076;%20&#1087;&#1086;%20&#1082;&#1086;&#1085;&#1089;&#1086;&#1083;&#1080;&#1076;&#1072;&#1094;&#1080;&#1080;%20&#1059;&#1050;%20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RV-M44-FS\FileStore\&#1052;&#1086;&#1080;%20&#1076;&#1086;&#1082;&#1091;&#1084;&#1077;&#1085;&#1090;&#1099;\local%20figures\&#1050;&#1086;&#1087;&#1080;&#1103;%20Inventory%20200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Ezemcova\&#1084;&#1086;&#1080;%20&#1076;&#1086;&#1082;&#1091;&#1084;&#1077;&#1085;&#1090;&#1099;\Documents%20and%20Settings\VKancidalova.S13FLOOR5\&#1052;&#1086;&#1080;%20&#1076;&#1086;&#1082;&#1091;&#1084;&#1077;&#1085;&#1090;&#1099;\VALENTINA\VALENTINA\&#1063;&#1091;&#1083;&#1072;&#1085;&#1086;&#1074;%202003\&#1057;&#1077;&#1083;&#1100;&#1089;&#1082;&#1072;&#1103;%20&#1101;&#1085;&#1077;&#1088;&#1075;&#1077;&#1090;&#1080;&#1082;&#1072;%203%20&#1074;&#1072;&#1088;&#1080;&#1072;&#1085;&#1090;\140-2003%20&#1057;&#1054;&#1043;%20&#1064;&#1072;&#1090;&#1091;&#1088;&#1089;&#1082;&#1080;&#1077;%20&#1101;&#1083;_&#1089;&#1077;&#1090;&#1080;3+\&#1057;&#1054;&#1043;%20140-2003%20&#1064;&#1072;&#1090;&#1091;&#1088;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GRPK\&#1041;&#1080;&#1079;&#1085;&#1077;&#1089;-&#1087;&#1083;&#1072;&#1085;\&#1041;&#1055;_&#1044;&#1047;&#1054;%202006\&#1048;&#1085;&#1089;&#1090;&#1080;&#1090;&#1091;&#1090;&#1099;\&#1057;&#1086;&#1075;&#1083;&#1072;&#1089;&#1086;&#1074;&#1072;&#1085;&#1085;&#1099;&#1077;\&#1044;&#1072;&#1083;&#1100;&#1089;&#1077;&#1083;&#1100;&#1101;&#1085;&#1077;&#1088;&#1075;&#1086;&#1087;&#1088;&#1086;&#1077;&#1082;&#1090;\&#1041;&#1045;-&#1057;&#1077;&#1088;&#1074;&#1080;&#1089;_&#1053;&#1058;&#1062;_&#1044;&#1072;&#1083;&#1100;&#1089;&#1077;&#1083;&#1100;&#1101;&#1085;&#1077;&#1088;&#1075;&#1086;&#1087;&#1088;&#1086;&#1077;&#1082;&#1090;_200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Srr02\&#1091;&#1087;&#1088;&#1072;&#1074;&#1083;&#1077;&#1085;&#1080;&#1077;%20&#1087;&#1086;%20&#1080;&#1085;&#1074;&#1077;&#1089;&#1090;&#1080;&#1094;&#1080;&#1103;&#1084;\Users\tihonova_oa\AppData\Local\Microsoft\Windows\Temporary%20Internet%20Files\Content.Outlook\BPK9K1W7\_010_&#1060;&#1086;&#1088;&#1084;&#1072;%20&#8470;1%20''&#1041;&#1091;&#1093;&#1075;&#1072;&#1083;&#1090;&#1077;&#1088;&#1089;&#1082;&#1080;&#1081;%20&#1073;&#1072;&#1083;&#1072;&#1085;&#1089;''.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FF2CA9C4\&#1059;&#1041;&#1055;%20&#1085;&#1072;%202007-2010_%20&#1086;&#1090;%2026.02.0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Server\&#1090;&#1072;&#1088;&#1080;&#1092;&#1099;\Documents%20and%20Settings\mikhano.ITE-NG_NT\Local%20Settings\Temporary%20Internet%20Files\OLK5\&#1057;&#1054;&#1073;_&#1057;&#1069;&#1048;.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sk.fbk.ru\root\&#1052;&#1086;&#1080;%20&#1076;&#1086;&#1082;&#1091;&#1084;&#1077;&#1085;&#1090;&#1099;\&#1056;&#1077;&#1075;&#1083;&#1072;&#1084;&#1077;&#1085;&#1090;%20&#1087;&#1086;%20&#1092;&#1080;&#1085;&#1072;&#1085;&#1072;&#1083;&#1080;&#1079;&#1091;\&#1056;&#1072;&#1089;&#1096;&#1080;&#1092;&#1088;&#1086;&#1074;&#1082;&#1080;%20&#1086;&#1092;&#1080;&#1094;%20&#1086;&#1090;&#1095;&#1077;&#1090;&#1085;&#1086;&#1089;&#1090;&#108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Server\&#1090;&#1072;&#1088;&#1080;&#1092;&#1099;\&#1054;&#1090;&#1076;&#1077;&#1083;%20&#1101;&#1082;&#1086;&#1085;&#1086;&#1084;&#1080;&#1082;&#1080;%20&#1080;%20&#1084;&#1086;&#1090;&#1080;&#1074;&#1072;&#1094;&#1080;&#1080;%20&#1090;&#1088;&#1091;&#1076;&#1072;\&#1042;&#1086;&#1081;&#1085;&#1086;&#1074;&#1072;\&#1041;&#1080;&#1079;&#1085;&#1077;&#1089;%20&#1087;&#1083;&#1072;&#1085;\2013%20&#1075;&#1086;&#1076;\&#1055;&#1077;&#1088;&#1074;&#1086;&#1085;&#1072;&#1095;&#1072;&#1083;&#1100;&#1085;&#1099;&#1081;%20&#1087;&#1083;&#1072;&#1085;\&#1060;&#1080;&#1083;&#1080;&#1072;&#1083;&#1099;%20(&#1079;&#1072;&#1087;&#1086;&#1083;&#1085;&#1077;&#1085;&#1085;&#1099;&#1077;%20&#1092;&#1086;&#1088;&#1084;&#1099;)\7.%20&#1056;&#1072;&#1089;&#1095;&#1077;&#1090;&#1099;%20&#1082;%20&#1055;&#1086;&#1103;&#1089;&#1085;&#1080;&#1090;&#1077;&#1083;&#1100;&#1085;&#1086;&#1081;%20&#1079;&#1072;&#1087;&#1080;&#1089;&#1082;&#1077;.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1090;&#1072;&#1088;&#1080;&#1092;&#1099;\Documents%20and%20Settings\TAksenova\Local%20Settings\Temporary%20Internet%20Files\OLK7\&#1044;&#1054;&#1043;&#1054;&#1042;&#1054;&#1056;&#1040;\&#1058;&#1069;&#1050;%202010\&#1055;&#1077;&#1090;&#1091;&#1096;&#1082;&#1086;&#1074;&#1072;%202010\&#1058;&#1069;&#1062;-16\&#1050;&#1072;&#1083;&#1077;&#1085;&#1076;&#1072;&#1088;&#1085;&#1099;&#1081;%20&#1087;&#1083;&#1072;&#1085;%20.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oren.vlmrk.corp\StartShare\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E:\gmcs\&#1057;&#1058;&#1040;&#1056;&#1067;&#1049;_&#1060;&#1086;&#1088;&#1084;&#1072;&#1090;%20&#1041;&#1055;%20&#1052;&#1056;&#1057;&#1050;,%20&#1060;&#1057;&#1050;.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G:\&#1076;&#1077;&#1092;&#1083;2005\V3-1.20.10.04.2007.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C135D26E\&#1057;&#1042;&#1054;&#1044;%202006%20&#1090;&#1072;&#1088;&#1080;&#1092;&#1099;%20&#1058;&#1055;%20&#1089;&#1084;&#1077;&#1090;&#1099;.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portachev\&#1041;&#1072;&#1083;&#1072;&#1085;&#1089;\An(EsMon)\7.02.01\V&#1045;&#1052;_2001.5.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portachev\SC_W\&#1055;&#1088;&#1086;&#1075;&#1085;&#1086;&#1079;\&#1055;&#1088;&#1086;&#1075;05_00(27.06).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Server\&#1090;&#1072;&#1088;&#1080;&#1092;&#1099;\Users\GaristAG\AppData\Local\Microsoft\Windows\Temporary%20Internet%20Files\Content.Outlook\8SFQ1ZL7\&#1057;&#1084;&#1077;&#1090;&#1085;&#1099;&#1081;%20&#1086;&#1090;&#1076;&#1077;&#1083;\&#1056;&#1077;&#1077;&#1089;&#1090;&#1088;&#1099;%20&#1074;&#1099;&#1087;&#1086;&#1083;&#1085;&#1077;&#1085;&#1085;&#1099;&#1093;%20&#1088;&#1072;&#1073;&#1086;&#1090;\&#1058;&#1069;&#1062;-16\&#1056;&#1077;&#1077;&#1089;&#1090;&#1088;%20&#1074;&#1099;&#1087;&#1086;&#1083;&#1085;&#1077;&#1085;&#1085;&#1099;&#1093;%20&#1088;&#1072;&#1073;&#1086;&#1090;%20&#1087;&#1086;%20&#1058;&#1069;&#1062;-16.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Server\&#1090;&#1072;&#1088;&#1080;&#1092;&#1099;\Documents%20and%20Settings\NLobanova\&#1052;&#1086;&#1080;%20&#1076;&#1086;&#1082;&#1091;&#1084;&#1077;&#1085;&#1090;&#1099;\1-&#1044;&#1054;&#1043;&#1054;&#1042;&#1054;&#1056;&#1067;\&#1041;&#1091;&#1083;&#1072;&#1090;&#1086;&#1074;%202008\6&#1076;-2008%201-2008%20&#1052;&#1048;&#1055;\123-2007%201-2008%20&#1047;&#1074;&#1077;&#1085;&#1080;&#1075;&#1086;&#1088;&#1086;&#1076;\&#1089;&#1084;&#1077;&#1090;&#1099;%20&#1047;&#1074;&#1077;&#1085;&#1080;&#1075;&#1086;&#1088;&#1086;&#107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tachev\&#1041;&#1072;&#1083;&#1072;&#1085;&#1089;\An(EsMon)\SC_W\&#1055;&#1088;&#1086;&#1075;&#1085;&#1086;&#1079;\&#1055;&#1088;&#1086;&#1075;05_00(27.06).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Server\&#1090;&#1072;&#1088;&#1080;&#1092;&#1099;\Documents%20and%20Settings\NLobanova\&#1052;&#1086;&#1080;%20&#1076;&#1086;&#1082;&#1091;&#1084;&#1077;&#1085;&#1090;&#1099;\2-&#1057;&#1054;&#1043;&#1051;&#1040;&#1064;&#1045;&#1053;&#1048;&#1071;\&#1063;&#1077;&#1088;&#1082;&#1072;&#1089;&#1086;&#1074;%202008\8&#1089;-2008%20&#1058;&#1069;&#1062;-22%20&#1043;&#1056;&#1059;%2010&#1082;&#1042;\8&#1089;-2008%20&#1089;&#1084;&#1077;&#1090;&#1099;%20&#1073;&#1072;&#1079;&#1072;%202001.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Server\&#1090;&#1072;&#1088;&#1080;&#1092;&#1099;\Documents%20and%20Settings\VKancidalova.S13FLOOR5\&#1052;&#1086;&#1080;%20&#1076;&#1086;&#1082;&#1091;&#1084;&#1077;&#1085;&#1090;&#1099;\VALENTINA\VALENTINA\&#1063;&#1091;&#1083;&#1072;&#1085;&#1086;&#1074;%202003\&#1057;&#1077;&#1083;&#1100;&#1089;&#1082;&#1072;&#1103;%20&#1101;&#1085;&#1077;&#1088;&#1075;&#1077;&#1090;&#1080;&#1082;&#1072;%203%20&#1074;&#1072;&#1088;&#1080;&#1072;&#1085;&#1090;\140-2003%20&#1057;&#1054;&#1043;%20&#1064;&#1072;&#1090;&#1091;&#1088;&#1089;&#1082;&#1080;&#1077;%20&#1101;&#1083;_&#1089;&#1077;&#1090;&#1080;3+\&#1057;&#1054;&#1043;%20140-2003%20&#1064;&#1072;&#1090;&#1091;&#1088;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Server-arhiv\feo-excel\&#1050;&#1069;&#1057;-&#1069;&#1085;&#1077;&#1088;&#1075;&#1086;&#1057;&#1090;&#1088;&#1086;&#1081;&#1048;&#1085;&#1078;&#1080;&#1085;&#1080;&#1088;&#1080;&#1085;&#1075;\&#1060;&#1069;&#1055;\&#1041;&#1080;&#1079;&#1085;&#1077;&#1089;-&#1087;&#1083;&#1072;&#1085;%202008\_&#1050;&#1086;&#1085;&#1089;&#1086;&#1083;&#1080;&#1076;&#1072;&#1094;&#1080;&#1103;_&#1040;&#1083;&#1100;&#1073;&#1086;&#1084;%202007_&#1086;&#1090;&#1074;.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Tep9\Obmen\Network2\&#1048;&#1074;&#1072;&#1085;&#1086;&#1074;&#1089;&#1082;&#1072;&#1103;%20&#1043;&#1056;&#1069;&#1057;%2002R34E\02R34E-8.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Server-arhiv\feo-excel\Documents%20and%20Settings\e_lukashova\Local%20Settings\Temporary%20Internet%20Files\OLK2E5\&#1055;&#1083;&#1072;&#1085;&#1080;&#1088;&#1086;&#1074;&#1072;&#1085;&#1080;&#1077;%20&#1085;&#1072;%20&#1075;&#1086;&#1076;.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erver\&#1090;&#1072;&#1088;&#1080;&#1092;&#1099;\Documents%20and%20Settings\NLobanova\&#1052;&#1086;&#1080;%20&#1076;&#1086;&#1082;&#1091;&#1084;&#1077;&#1085;&#1090;&#1099;\1-&#1044;&#1054;&#1043;&#1054;&#1042;&#1054;&#1056;&#1067;\&#1054;&#1083;&#1077;&#1085;&#1077;&#1074;%202008\8&#1076;-2008\&#1101;&#1083;.&#1074;&#1077;&#1088;&#1089;&#1080;&#1103;%20&#1076;&#1083;&#1103;%20&#1052;&#1058;&#1050;\8&#1076;-2008%20&#1089;&#1084;&#1077;&#1090;&#1099;%20&#1085;&#1086;&#1074;&#1099;&#1077;.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sk.fbk.ru\root\&#1052;&#1086;&#1080;%20&#1076;&#1086;&#1082;&#1091;&#1084;&#1077;&#1085;&#1090;&#1099;\local%20figures\&#1050;&#1086;&#1087;&#1080;&#1103;%20Inventory%202002.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moren.vlmrk.corp\StartShare\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oren.vlmrk.corp\StartShare\&#1044;&#1086;&#1082;&#1091;&#1084;&#1077;&#1085;&#1090;&#1099;\&#1041;&#1086;&#1088;&#1080;&#1089;&#1086;&#1074;&#1072;\&#1056;&#1072;&#1073;&#1086;&#1090;&#1072;\&#1058;&#1040;&#1056;&#1048;&#1060;%20&#1053;&#1040;%20&#1055;&#1045;&#1056;&#1045;&#1044;&#1040;&#1063;&#1059;\&#1058;&#1072;&#1088;&#1080;&#1092;&#1099;%20&#1085;&#1072;%202011-2015\&#1055;&#1088;&#1077;&#1076;&#1077;&#1083;&#1100;&#1085;&#1099;&#1077;%20&#1060;&#1057;&#1058;\&#1096;&#1072;&#1073;&#1083;&#1086;&#1085;%20&#1060;&#1057;&#1058;%20&#1086;&#1090;%2019.05.10\PREDEL.ELEK.2011.NCZ.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Server\&#1090;&#1072;&#1088;&#1080;&#1092;&#1099;\&#1055;&#1072;&#1087;&#1082;&#1080;%20&#1087;&#1086;&#1083;&#1100;&#1079;&#1086;&#1074;&#1072;&#1090;&#1077;&#1083;&#1077;&#1081;\&#1044;&#1080;&#1088;&#1077;&#1082;&#1094;&#1080;&#1103;%20&#1048;&#1058;\&#1041;&#1102;&#1076;&#1078;&#1077;&#1090;\&#1041;&#1102;&#1076;&#1078;&#1077;&#1090;%20&#1048;&#1058;_2011_1107012.xlsx"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Work\arhiv\COMMON\JDANOVA\&#1060;&#1054;\&#1050;&#1085;&#1080;&#1075;&#1072;1.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1061;&#1072;&#1085;&#1086;&#1074;&#1072;\&#1043;&#1088;(27.07.00)5&#1061;.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Server\&#1090;&#1072;&#1088;&#1080;&#1092;&#1099;\Lu07\E\i\&#1086;&#1090;&#1095;&#1077;&#1090;&#1099;2003\&#1088;&#1072;&#1089;&#1089;&#1099;&#1083;&#1082;&#1072;%20&#1048;&#1053;&#1069;&#1048;\&#1057;&#1080;&#1073;&#1080;&#1088;&#1100;\For%20Bezik%20&#1057;&#1090;&#1088;&#1072;&#1090;&#1077;&#1075;-1130-&#1080;&#1102;&#1083;&#11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ORODINA\Users\&#1050;&#1054;&#1058;&#1051;&#1054;&#1042;&#1054;&#1049;%20&#1058;&#1040;&#1056;&#1048;&#1060;%202015\&#1069;&#1083;&#1077;&#1082;&#1090;&#1088;&#1086;&#1085;&#1085;&#1099;&#1077;%20&#1092;&#1086;&#1088;&#1084;&#1072;&#1090;&#1099;\EE.CALC.QUALITY.2.52.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Server\&#1090;&#1072;&#1088;&#1080;&#1092;&#1099;\Lu07\E\i\&#1086;&#1090;&#1095;&#1077;&#1090;&#1099;2003\&#1088;&#1072;&#1089;&#1089;&#1099;&#1083;&#1082;&#1072;%20&#1048;&#1053;&#1069;&#1048;\&#1042;&#1086;&#1083;&#1075;&#1072;\For%20Bezik%20&#1057;&#1090;&#1088;&#1072;&#1090;&#1077;&#1075;-1130-&#1080;&#1102;&#1083;&#1100;.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Server\&#1090;&#1072;&#1088;&#1080;&#1092;&#1099;\Users\user\Desktop\&#1056;&#1072;&#1073;&#1086;&#1090;&#1072;\&#1055;&#1057;&#1050;\&#1064;&#1040;&#1041;&#1051;&#1054;&#1053;%20&#1055;&#1088;&#1080;&#1074;&#1086;&#1083;&#1078;&#1089;&#1082;&#1072;&#1103;%20&#1089;&#1077;&#1090;&#1100;.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1057;&#1077;&#1090;&#1077;&#1074;&#1099;&#1077;%20&#1076;&#1086;&#1082;&#1091;&#1084;&#1077;&#1085;&#1090;&#1099;/&#1058;&#1072;&#1088;&#1080;&#1092;&#1099;%202024/&#1064;&#1072;&#1073;&#1083;&#1086;&#1085;%202024%20&#1084;&#1086;&#108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rr02\&#1091;&#1087;&#1088;&#1072;&#1074;&#1083;&#1077;&#1085;&#1080;&#1077;%20&#1087;&#1086;%20&#1080;&#1085;&#1074;&#1077;&#1089;&#1090;&#1080;&#1094;&#1080;&#1103;&#1084;\B-PL\NBPL\_F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IEN2\C\DOCUMENT\DAUTHAU\Dungquat\GOI3\DUNGQUAT-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mail.rambler.ru/WINDOWS/&#65411;&#65438;&#65405;&#65400;&#65412;&#65391;&#65420;&#65439;/&#21942;&#26989;&#36039;&#26009;/Balai-E/&#26032;&#12375;&#12356;&#12501;&#12457;&#12523;&#12480;/FORM/BQCST/BQCST/COMB-UR.XLW"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TA022-N2\Construction\6823\PB-StorageNH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M44-FS\FileStore\DOCUME~1\leuda\LOCALS~1\Temp\C.Lotus.Notes.Data\Rin3112x.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mail.rambler.ru/My%20Documents/Hanoi%20drainage/&#35211;&#31309;CP7a/06-22%20Eui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mail.rambler.ru/WINDOWS/&#65411;&#65438;&#65405;&#65400;&#65412;&#65391;&#65420;&#65439;/New%20Project/Balai-E/&#27010;&#31639;&#24037;&#20107;&#36027;-3/&#27010;&#31639;&#35211;&#31309;-3/Sluice%20gate/My%20Documents/Hanoi%20drainage/&#28165;&#27700;&#21336;&#20385;/06-22%20Eu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erver\&#1090;&#1072;&#1088;&#1080;&#1092;&#1099;\Users\rsosranov\AppData\Local\Microsoft\Windows\Temporary%20Internet%20Files\Content.Outlook\ZZXZ5HGZ\&#1041;&#1102;&#1076;&#1078;&#1077;&#1090;_&#1040;&#1048;&#1048;&#1057;-&#1051;&#1080;&#1087;&#1077;&#1094;&#1082;-10-11-2011.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ASP_SERVER\Public_Store\Temp\Rar$DI09.593\&#1064;&#1072;&#1073;&#1083;&#1086;&#1085;%20&#1060;&#1057;&#1058;_RAB.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erver\&#1090;&#1072;&#1088;&#1080;&#1092;&#1099;\Dung%20Quat\Nhom%20GC\New%20Folder\My%20Documents\3533\99Q\99Q3657\99Q3299(REV.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IF_SERVER\disk_z\WINWORD\JENY\BUXGALT\GOD_OTCH\BALAN_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er\&#1090;&#1072;&#1088;&#1080;&#1092;&#1099;\&#1054;&#1094;&#1077;&#1085;&#1082;&#1072;%20&#1082;&#1088;&#1080;&#1090;&#1077;&#1088;&#1080;&#1077;&#1074;\&#1055;&#1088;&#1077;&#1076;&#1083;&#1086;&#1078;&#1077;&#1085;&#1080;&#1103;%20&#1056;&#1069;&#1050;\&#1054;&#1088;&#1077;&#1085;&#1073;&#1091;&#1088;&#1075;\&#1054;&#1090;&#1087;&#1088;&#1072;&#1074;&#1083;&#1077;&#1085;&#1086;%20&#1074;%20&#1060;&#1057;&#1058;%20&#1056;&#1086;&#1089;&#1089;&#1080;&#1080;\TSET%20NET%202011-2015_ma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Documents%20and%20Settings\usr1373\Local%20Settings\Temporary%20Internet%20Files\Content.Outlook\CMW94C39\&#1054;&#1089;&#1074;&#1086;&#1077;&#1085;&#1080;&#1077;_&#1082;&#1072;&#1087;&#1080;&#1090;&#1072;&#1083;&#1100;&#1085;&#1099;&#1093;_&#1074;&#1083;&#1086;&#1078;&#1077;&#1085;&#1080;&#1081;-&#1055;&#1077;&#1088;&#1077;&#1075;&#1088;&#1091;&#1087;&#1087;&#1080;&#1088;&#1086;&#1074;&#1082;&#1072;%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sk.fbk.ru\root\Documents%20and%20Settings\sudnitsyn\&#1056;&#1072;&#1073;&#1086;&#1095;&#1080;&#1081;%20&#1089;&#1090;&#1086;&#1083;\&#1052;&#1057;&#1060;&#1054;_2006\&#1041;&#1091;&#1093;.&#1050;&#1086;&#1085;&#1089;&#1072;&#1083;&#1090;&#1080;&#1085;&#1075;\&#1041;&#1091;&#1093;.&#1050;&#1086;&#1085;&#1089;&#1072;&#1083;&#1090;&#1080;&#1085;&#1075;%20-%20&#1050;&#1083;&#1080;&#1077;&#1085;&#1090;&#1099;\&#1058;&#1043;&#1050;\&#1058;&#1043;&#1050;-2\&#1058;&#1088;&#1072;&#1085;&#1089;&#1092;&#1086;&#1088;&#1084;&#1072;&#1094;&#1080;&#1103;\&#1058;&#1074;&#1077;&#1088;&#1089;&#1082;&#1072;&#1103;%20&#1043;&#1050;\&#1058;&#1074;&#1077;&#1088;&#1089;&#1082;&#1072;&#1103;_&#1058;&#1088;&#1072;&#1085;&#1089;&#1092;&#1086;&#1088;&#1084;&#1072;&#1094;&#1080;&#1103;%2020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BBS.ABS\BANK\STNDFRM\IASCONV\Examples\conv_E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RV-M44-FS\FileStore\Project\IFRG\&#1058;&#1088;&#1072;&#1085;&#1089;&#1085;&#1077;&#1092;&#1090;&#1077;&#1087;&#1088;&#1086;&#1076;&#1091;&#1082;&#1090;-%20&#1087;&#1083;&#1072;&#1085;&#1080;&#1088;&#1086;&#1074;&#1072;&#1085;&#1080;&#1077;\&#1058;&#1053;&#1055;%202002\&#1041;&#1072;&#1079;&#1072;%20TNP%20CaseWare%202002\&#1041;&#1077;&#1083;&#1086;&#1088;&#1091;&#1089;&#1089;&#1082;&#1080;&#1081;%20&#1062;&#1069;&#1057;\&#1041;&#1077;&#1083;&#1086;&#1088;&#1091;&#1089;&#1089;&#1082;&#1080;&#1081;%20&#1062;&#1069;&#105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er\&#1090;&#1072;&#1088;&#1080;&#1092;&#1099;\Documents%20and%20Settings\mikhano\&#1052;&#1086;&#1080;%20&#1076;&#1086;&#1082;&#1091;&#1084;&#1077;&#1085;&#1090;&#1099;\&#1041;&#1102;&#1076;&#1078;&#1077;&#1090;\111\&#1041;&#1044;&#1056;%20&#1052;&#1080;&#1088;&#1086;&#1085;&#1086;&#1074;&#1072;%20&#1042;&#1080;&#1082;&#1090;&#1086;&#1088;&#1080;&#11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1057;&#1084;&#1077;&#1090;&#1072;%20&#1085;&#1072;%202003%20&#1087;&#1086;%20&#1042;&#105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eias.ru/files/shablon/TEPLO.PREDEL.2010_m.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brosihina\&#1084;&#1086;&#1080;%20&#1076;&#1086;&#1082;&#1091;&#1084;&#1077;&#1085;&#1090;&#1099;\Documents%20and%20Settings\VKancidalova.S13FLOOR5\&#1052;&#1086;&#1080;%20&#1076;&#1086;&#1082;&#1091;&#1084;&#1077;&#1085;&#1090;&#1099;\VALENTINA\VALENTINA\&#1063;&#1091;&#1083;&#1072;&#1085;&#1086;&#1074;%202003\&#1057;&#1077;&#1083;&#1100;&#1089;&#1082;&#1072;&#1103;%20&#1101;&#1085;&#1077;&#1088;&#1075;&#1077;&#1090;&#1080;&#1082;&#1072;%203%20&#1074;&#1072;&#1088;&#1080;&#1072;&#1085;&#1090;\133-2003%20&#1053;&#1086;&#1075;&#1080;&#1085;&#1089;&#1082;&#1080;&#1077;%20&#1101;&#1083;&#1089;&#1077;&#1090;&#1080;3+\133-2003%20&#1057;&#1054;&#1043;&#1051;%20&#1053;&#1086;&#1075;&#1080;&#1085;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ortachev\&#1041;&#1072;&#1083;&#1072;&#1085;&#1089;\An(EsMon)\7.02.01\SC_W\&#1055;&#1088;&#1086;&#1075;&#1085;&#1086;&#1079;\&#1055;&#1088;&#1086;&#1075;05_00(27.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Technip\Piping%20BoQs\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1054;&#1057;&#1048;&#1055;\2010%20&#1075;&#1086;&#1076;\&#1048;&#1055;&#1056;%202012-2016\&#1087;&#1086;&#1076;%20&#1092;&#1080;&#1085;&#1072;&#1085;&#1089;&#1080;&#1088;&#1086;&#1074;&#1072;&#1085;&#1080;&#1077;&#1057;&#1042;&#1054;&#1044;%20&#1055;&#1088;&#1080;&#1083;.24%20&#1052;&#1056;&#1057;&#1050;%20&#1042;&#1086;&#1083;&#1075;&#1080;%202011-2015&#1075;&#1075;.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6469D16\&#1044;&#1086;&#1083;&#1075;&#1086;&#1089;&#1088;&#1086;&#1095;&#1085;&#1072;&#1103;%20&#1048;&#1055;&#1056;%20&#1054;&#1040;&#1054;%20&#1052;&#1056;&#1057;&#1050;%20&#1042;&#1086;&#1083;&#1075;&#1080;%20&#1085;&#1072;%202012-2016%20&#1075;&#1075;..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oren.vlmrk.corp\StartShare\&#1052;&#1056;&#1057;&#1050;%20&#1042;&#1086;&#1083;&#1075;&#1080;\&#1044;&#1077;&#1087;&#1072;&#1088;&#1090;&#1072;&#1084;&#1077;&#1085;&#1090;%20&#1090;&#1072;&#1088;&#1080;&#1092;&#1086;&#1086;&#1073;&#1088;&#1072;&#1079;&#1086;&#1074;&#1072;&#1085;&#1080;&#1103;\&#1058;&#1072;&#1088;&#1080;&#1092;%202018%20&#1075;&#1086;&#1076;\&#1055;&#1088;&#1077;&#1076;&#1077;&#1083;&#1100;&#1085;&#1099;&#1077;%20&#1091;&#1088;&#1086;&#1074;&#1085;&#1080;%20_&#1087;&#1088;&#1077;&#1076;&#1083;&#1086;&#1078;&#1077;&#1085;&#1080;&#1103;%20&#1056;&#1069;&#1050;\&#1057;&#1072;&#1088;&#1072;&#1090;&#1086;&#1074;\&#1056;&#1072;&#1079;&#1085;&#1072;&#1103;%20&#1080;&#1085;&#1092;&#1086;&#1088;&#1084;&#1072;&#1094;&#1080;&#1103;\&#1057;&#1088;&#1072;&#1074;&#1085;&#1077;&#1085;&#1080;&#1077;%20&#1086;&#1073;&#1098;&#1077;&#1084;&#1086;&#1074;%20&#1056;&#1069;&#1050;_&#1089;&#1086;&#1075;&#1083;&#1072;&#1089;&#1086;&#1074;&#1072;&#1085;&#1086;%20&#1058;&#1057;&#1054;.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1090;&#1072;&#1088;&#1080;&#1092;&#1099;\Balashov\&#1058;&#1069;&#1062;-16\&#1041;&#1102;&#1076;&#1078;&#1077;&#109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1090;&#1072;&#1088;&#1080;&#1092;&#1099;\Balashov\&#1058;&#1069;&#1062;-20\&#1056;&#1072;&#1089;&#1095;&#1077;&#1090;_&#1058;&#1069;&#1062;-20.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erver\&#1090;&#1072;&#1088;&#1080;&#1092;&#1099;\DOCUME~1\muser\LOCALS~1\Temp\bat\ARM_BP_RSK_V10_0_fin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mail.rambler.ru/My%20Documents/PORT_COST_haiphong_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ortachev\&#1041;&#1072;&#1083;&#1072;&#1085;&#1089;\An(EsMon)\7.02.01\&#1061;&#1072;&#1085;&#1086;&#1074;&#1072;\&#1043;&#1088;(27.07.00)5&#106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sk.fbk.ru\root\&#1058;&#1088;&#1072;&#1085;&#1089;&#1092;&#1086;&#1088;&#1084;&#1072;&#1094;&#1080;&#1103;\&#1058;&#1043;&#1050;-2_6m2007\07_&#1058;&#1088;&#1072;&#1085;&#1089;&#1092;&#1086;&#1088;&#1084;&#1072;&#1094;&#1080;&#11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1051;&#1077;&#1085;&#1072;\Pentaho\&#1060;&#1086;&#1088;&#1084;&#1099;%20&#1042;&#1052;&#1056;&#1050;\&#1048;&#1084;&#1087;&#1086;&#1088;&#1090;-&#1069;&#1082;&#1089;&#1087;&#1086;&#1088;&#1090;\&#1040;&#1088;&#1093;&#1080;&#1074;&#1072;&#1094;&#1080;&#1103;\&#1064;&#1072;&#1073;&#1083;&#1086;&#1085;&#1099;\UniPrint\&#1044;&#1055;&#1056;\24.2%20-%20&#1054;&#1089;&#1074;&#1086;&#1077;&#1085;&#1080;&#1077;%20&#1082;&#1072;&#1087;&#1080;&#1090;&#1072;&#1083;&#1100;&#1085;&#1099;&#1093;%20&#1074;&#1083;&#1086;&#1078;&#1077;&#1085;&#1080;&#1081;%20&#1087;&#1086;&#1086;&#1073;&#1098;&#1077;&#1082;&#1090;&#1085;&#1086;%20&#1074;%20&#1088;&#1072;&#1079;&#1088;&#1077;&#1079;&#1077;%20&#1092;&#1080;&#1083;&#1080;&#1072;&#1083;&#1086;&#1074;%20&#1087;&#1086;%20&#1085;&#1072;&#1087;&#1088;&#1072;&#1074;&#1083;&#1077;&#1085;&#1080;&#1103;&#108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oren.vlmrk.corp\StartShare\&#1052;&#1056;&#1057;&#1050;%20&#1042;&#1086;&#1083;&#1075;&#1080;\&#1044;&#1077;&#1087;&#1072;&#1088;&#1090;&#1072;&#1084;&#1077;&#1085;&#1090;%20&#1090;&#1072;&#1088;&#1080;&#1092;&#1086;&#1086;&#1073;&#1088;&#1072;&#1079;&#1086;&#1074;&#1072;&#1085;&#1080;&#1103;\&#1058;&#1072;&#1088;&#1080;&#1092;%202016%20&#1075;&#1086;&#1076;\&#1057;&#1072;&#1088;&#1072;&#1090;&#1086;&#1074;\&#1052;&#1056;&#1057;&#1050;%20&#1042;&#1086;&#1083;&#1075;&#1080;\&#1044;&#1077;&#1087;&#1072;&#1088;&#1090;&#1072;&#1084;&#1077;&#1085;&#1090;%20&#1090;&#1072;&#1088;&#1080;&#1092;&#1086;&#1086;&#1073;&#1088;&#1072;&#1079;&#1086;&#1074;&#1072;&#1085;&#1080;&#1103;\&#1058;&#1072;&#1088;&#1080;&#1092;%202014%20&#1075;&#1086;&#1076;\&#1057;&#1072;&#1088;&#1072;&#1090;&#1086;&#1074;\ENERGY.KTL.RAB.CALC.NVV.NET.%20.xlsb"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erver\&#1090;&#1072;&#1088;&#1080;&#1092;&#1099;\Users\user\Desktop\&#1056;&#1057;&#1058;\&#1056;&#1072;&#1073;&#1086;&#1090;&#1072;\REQUEST.TARIFF.EE.TSO.INDEX(v1.0).xlsb"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1041;&#1091;&#1093;&#1075;&#1072;&#1083;&#1090;&#1077;&#1088;&#1089;&#1082;&#1072;&#1103;%20&#1086;&#1090;&#1095;&#1077;&#1090;&#1085;&#1086;&#1089;&#1090;&#1100;\2011%20&#1075;&#1086;&#1076;\4%20&#1082;&#1074;&#1072;&#1088;&#1090;&#1072;&#1083;\_&#1056;&#1077;&#1075;&#1080;&#1089;&#1090;&#1088;&#1099;%20&#1054;&#1057;%20&#1080;%20&#1053;&#1047;&#1057;\1%20&#1082;&#1074;&#1072;&#1088;&#1090;&#1072;&#1083;%202010\_999_&#1056;&#1077;&#1082;&#1074;&#1080;&#1079;&#1080;&#1090;&#109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RV-M44-FS\FileStore\Documents%20and%20Settings\urevitch\&#1052;&#1086;&#1080;%20&#1076;&#1086;&#1082;&#1091;&#1084;&#1077;&#1085;&#1090;&#1099;\&#1042;&#1072;&#1083;&#1102;&#1090;&#1085;&#1099;&#1077;%20&#1076;&#1086;&#1095;&#1082;&#1080;\&#1053;&#1047;&#1057;%20&#1042;&#1072;&#1083;&#1102;&#1090;&#1085;&#1099;&#1077;\Zapa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ortachev\&#1041;&#1072;&#1083;&#1072;&#1085;&#1089;\An(EsMon)\&#1061;&#1072;&#1085;&#1086;&#1074;&#1072;\&#1043;&#1088;(27.07.00)5&#106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S2\Data\Documents%20and%20Settings\Artamonova\Local%20Settings\Temporary%20Internet%20Files\OLK3\2200-GMK%202003%20audit%20Transpolar%20Division%20-%20Compilation%20schedu.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sk.fbk.ru\root\Documents%20and%20Settings\KuzminaJA\&#1056;&#1072;&#1073;&#1086;&#1095;&#1080;&#1081;%20&#1089;&#1090;&#1086;&#1083;\&#1088;&#1077;&#1082;&#1083;&#1072;&#1089;&#1089;%20&#1087;&#1086;%20&#1086;&#1090;&#1074;&#1077;&#1090;&#1072;&#108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mail.rambler.ru/WINDOWS/&#65411;&#65438;&#65405;&#65400;&#65412;&#65391;&#65420;&#65439;/&#21942;&#26989;&#36039;&#26009;/Balai-E/&#26032;&#12375;&#12356;&#12501;&#12457;&#12523;&#12480;/My%20Documents/Hanoi%20drainage/&#28165;&#27700;&#21336;&#20385;/06-22%20Eui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675804F4\&#1057;%201%20&#1103;&#1085;&#1074;&#1072;&#1088;&#1103;%202008%20&#1075;&#1086;&#1076;&#107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oren.vlmrk.corp\StartShare\1\&#1040;&#1083;&#1090;&#1072;&#1081;&#1089;&#1082;&#1080;&#1081;%20&#1082;&#1088;&#1072;&#108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erver\&#1090;&#1072;&#1088;&#1080;&#1092;&#1099;\Balashov\TPE\Izhora.RUS\&#1053;&#1086;&#1074;&#1072;&#1103;%20&#1087;&#1083;&#1086;&#1097;&#1072;&#1076;&#1082;&#1072;\R-00801-080909.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sk.fbk.ru\root\&#1058;&#1088;&#1072;&#1085;&#1089;&#1092;&#1086;&#1088;&#1084;&#1072;&#1094;&#1080;&#1103;\&#1058;&#1043;&#1050;-2_6m2007\02_&#1092;2_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1090;&#1072;&#1088;&#1080;&#1092;&#1099;\&#1057;&#1088;&#1077;&#1076;&#1085;&#1080;&#1077;%20&#1048;&#1055;\&#1055;&#1057;%20&#1050;&#1088;&#1072;&#1089;&#1085;&#1086;&#1075;&#1083;&#1080;&#1085;&#1089;&#1082;&#1072;&#1103;\&#1041;&#1055;%20&#1050;&#1088;&#1072;&#1089;&#1085;&#1086;&#1075;&#1083;&#1080;&#1085;&#1089;&#1082;&#1072;&#11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erver\&#1090;&#1072;&#1088;&#1080;&#1092;&#1099;\Users\larikovaMI\AppData\Local\Microsoft\Windows\Temporary%20Internet%20Files\Content.Outlook\7M2JM5MG\&#1052;&#1069;&#1055;_Master_budget_2012.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Documents%20and%20Settings\urevitch\&#1052;&#1086;&#1080;%20&#1076;&#1086;&#1082;&#1091;&#1084;&#1077;&#1085;&#1090;&#1099;\&#1042;&#1072;&#1083;&#1102;&#1090;&#1085;&#1099;&#1077;%20&#1076;&#1086;&#1095;&#1082;&#1080;\&#1053;&#1047;&#1057;%20&#1042;&#1072;&#1083;&#1102;&#1090;&#1085;&#1099;&#1077;\Zapad.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PathMissing" Target="&#1054;&#1090;&#1095;&#1077;&#1090;%20&#1087;&#1086;%20&#1084;&#1086;&#1076;&#1077;&#1083;&#1080;2"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ver\&#1090;&#1072;&#1088;&#1080;&#1092;&#1099;\Users\Gaplevskaya_DV\AppData\Local\Microsoft\Windows\INetCache\Content.Outlook\TDRTVAT2\&#1054;&#1090;&#1095;&#1077;&#1090;&#1099;\&#1057;&#1077;&#1074;&#1077;&#1088;&#1085;&#1099;&#1081;%20&#1050;&#1072;&#1074;&#1077;&#1072;&#1079;\&#1044;&#1072;&#1075;&#1101;&#1085;&#1077;&#1088;&#1075;&#1086;&#1089;&#1077;&#1090;&#1100;\&#1040;&#1054;%20&#1044;&#1057;&#1050;%20&#1060;&#1086;&#1088;&#1084;&#1072;%202%2026%20&#1060;&#1072;&#1082;&#1090;&#1086;&#1088;&#1085;&#1099;&#1081;%20&#1072;&#1085;&#1072;&#1083;&#1080;&#1079;%20&#1090;&#1072;&#1088;&#1080;&#1092;&#1085;&#1086;-&#1073;&#1072;&#1083;&#1072;&#1085;&#1089;&#1086;&#1074;&#1099;&#1093;%20&#1088;&#1077;&#1096;&#1077;&#1085;&#1080;&#1081;.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eias.ru/files/shablon/&#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erver\&#1090;&#1072;&#1088;&#1080;&#1092;&#1099;\Temp\Rar$DI00.953\LB\&#1040;&#1083;&#1100;&#1073;&#1086;&#1084;%20Life-Book%202010%2010_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r02\&#1091;&#1087;&#1088;&#1072;&#1074;&#1083;&#1077;&#1085;&#1080;&#1077;%20&#1087;&#1086;%20&#1080;&#1085;&#1074;&#1077;&#1089;&#1090;&#1080;&#1094;&#1080;&#1103;&#1084;\&#1048;&#1055;&#1056;-2009\&#1048;&#1055;&#1056;%20&#1063;&#1069;-2009(100%25-240%20470)\&#1048;&#1055;&#1056;%20&#1063;&#1091;&#1074;&#1072;&#1096;&#1080;&#1103;2009%20(100%25%20-240%2047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oren.vlmrk.corp\StartShare\&#1052;&#1056;&#1057;&#1050;%20&#1042;&#1086;&#1083;&#1075;&#1080;\&#1044;&#1077;&#1087;&#1072;&#1088;&#1090;&#1072;&#1084;&#1077;&#1085;&#1090;%20&#1090;&#1072;&#1088;&#1080;&#1092;&#1086;&#1086;&#1073;&#1088;&#1072;&#1079;&#1086;&#1074;&#1072;&#1085;&#1080;&#1103;\&#1058;&#1072;&#1088;&#1080;&#1092;%202018%20&#1075;&#1086;&#1076;\ENERGY.KTL.LT.CALC.NVV.NET.1.50_(v2.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192.168.1.2\&#1086;&#1073;&#1084;&#1077;&#1085;\&#1044;&#1086;&#1082;&#1091;&#1084;&#1077;&#1085;&#1090;&#1099;\&#1057;&#1087;&#1088;&#1072;&#1074;&#1082;&#1072;%20&#1087;&#1086;%20&#1074;&#1099;&#1087;&#1086;&#1083;&#1085;&#1077;&#1085;&#1080;&#1102;\2017\09%20&#1089;&#1077;&#1085;&#1090;&#1103;&#1073;&#1088;&#1100;\&#1050;&#1042;&#1040;&#1056;&#1058;&#1040;&#1051;&#1068;&#1053;&#1067;&#1049;\&#1054;&#1090;&#1095;&#1077;&#1090;%20&#1087;&#1086;%20&#1084;&#1086;&#1076;&#1077;&#1083;&#1080;2%20(&#1086;&#1073;&#1086;&#1088;&#1086;&#1090;&#1082;&#1080;%20&#1086;&#1090;%20&#1063;&#1077;&#1090;&#1074;&#1077;&#1088;&#1080;&#1082;&#1086;&#1074;&#1086;&#1081;%20&#1079;&#1072;%209%20&#1084;&#1077;&#1089;)%20&#1076;&#1086;&#1088;&#1072;&#1073;&#1086;&#1090;&#1072;&#1085;&#1085;&#1099;&#108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1044;&#1086;&#1082;&#1091;&#1084;&#1077;&#1085;&#1090;&#1099;\&#1041;&#1086;&#1088;&#1080;&#1089;&#1086;&#1074;&#1072;\&#1056;&#1072;&#1073;&#1086;&#1090;&#1072;\&#1058;&#1040;&#1056;&#1048;&#1060;%20&#1053;&#1040;%20&#1055;&#1045;&#1056;&#1045;&#1044;&#1040;&#1063;&#1059;\&#1058;&#1072;&#1088;&#1080;&#1092;&#1099;%20&#1085;&#1072;%202011-2015\&#1055;&#1088;&#1077;&#1076;&#1077;&#1083;&#1100;&#1085;&#1099;&#1077;%20&#1060;&#1057;&#1058;\&#1096;&#1072;&#1073;&#1083;&#1086;&#1085;%20&#1060;&#1057;&#1058;%20&#1086;&#1090;%2019.05.10\PREDEL.ELEK.2011.NCZ.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1055;&#1083;&#1072;&#1085;%20&#1079;&#1072;&#1082;&#1091;&#1087;&#1082;&#1080;1"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erver\&#1090;&#1072;&#1088;&#1080;&#1092;&#1099;\Documents%20and%20Settings\klepikov_yg\&#1056;&#1072;&#1073;&#1086;&#1095;&#1080;&#1081;%20&#1089;&#1090;&#1086;&#1083;\Information%20blok.xlsx"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1051;&#1080;&#1089;&#1090;2"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87;&#1082;\public\&#1050;&#1054;&#1058;&#1051;&#1054;&#1042;&#1054;&#1049;%20&#1058;&#1040;&#1056;&#1048;&#1060;%202011\&#1055;&#1088;&#1077;&#1076;&#1074;&#1072;&#1088;&#1080;&#1090;&#1077;&#1083;&#1100;&#1085;&#1072;&#1103;%20&#1101;&#1082;&#1089;&#1087;&#1077;&#1088;&#1090;&#1080;&#1079;&#1072;\&#1056;&#1086;&#1084;&#1072;&#1085;&#1086;&#1074;\&#1043;&#1091;&#1089;&#1100;\4%20&#1069;&#1069;_&#1055;&#1088;&#1086;&#1095;&#1080;&#1077;%2020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erver\&#1090;&#1072;&#1088;&#1080;&#1092;&#1099;\Users\user\Desktop\&#1056;&#1057;&#1058;\&#1056;&#1072;&#1073;&#1086;&#1090;&#1072;\&#1064;&#1072;&#1073;&#1083;&#1086;&#1085;%20&#1088;&#1072;&#1089;&#1095;&#1077;&#1090;%20&#1053;&#1042;&#1042;%20&#1085;&#1072;%202017%20&#1075;&#1086;&#1076;%2028.04.2016&#1075;.%20&#1087;&#1086;&#1089;&#1083;&#1077;&#1076;&#1085;&#1080;&#108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чет06"/>
      <sheetName val="МБП (2)"/>
      <sheetName val="МБП"/>
      <sheetName val="УАЗПЕР2Д"/>
      <sheetName val="К020.2.1_Себестоимость_корр"/>
      <sheetName val="индексы"/>
      <sheetName val="Приложение 3"/>
      <sheetName val="Анализ себестоимости  ТП лист1 "/>
      <sheetName val="Гр5(о)"/>
      <sheetName val="МБК"/>
      <sheetName val="Корп кред"/>
      <sheetName val="Tier1"/>
      <sheetName val="Анализ.себ.ТП 1997 г.лист 2"/>
      <sheetName val="#ССЫЛКА"/>
      <sheetName val="Курсы валют ЦБ"/>
      <sheetName val="СЭЛТ"/>
      <sheetName val="Март"/>
      <sheetName val="Справочники"/>
      <sheetName val="Контрагенты"/>
      <sheetName val="5222 "/>
      <sheetName val="свод (под ключ) "/>
      <sheetName val="Проводки'02"/>
    </sheetNames>
    <definedNames>
      <definedName name="Возврат"/>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_hrs"/>
      <sheetName val="MTO REV.2(ARMOR)"/>
      <sheetName val="на 1 тут"/>
      <sheetName val="Организации"/>
      <sheetName val="Огл. Графиков"/>
      <sheetName val="XLR_NoRangeSheet"/>
      <sheetName val="Pile径1m･27"/>
      <sheetName val="Рейтинг"/>
      <sheetName val="Содержание"/>
      <sheetName val="ИТ-бюджет"/>
      <sheetName val="Гр5(о)"/>
      <sheetName val="рабочий"/>
      <sheetName val="Текущие цены"/>
      <sheetName val="Служебный"/>
      <sheetName val="Таблица9"/>
      <sheetName val="Таблица14"/>
      <sheetName val="окраска"/>
      <sheetName val="Таблица1"/>
      <sheetName val="ТехЭк"/>
      <sheetName val="общий"/>
      <sheetName val="Таблица2"/>
      <sheetName val="Таблица5"/>
      <sheetName val="База"/>
      <sheetName val="6 Списки"/>
      <sheetName val="A"/>
      <sheetName val="IBASE"/>
      <sheetName val="ESTI."/>
      <sheetName val="Списки"/>
      <sheetName val="TEHSHEET"/>
      <sheetName val="Справочники"/>
      <sheetName val="17.1"/>
      <sheetName val="17"/>
      <sheetName val="24"/>
      <sheetName val="25"/>
      <sheetName val="4"/>
      <sheetName val="5"/>
      <sheetName val="Ф-1 (для АО-энерго)"/>
      <sheetName val="Ф-2 (для АО-энерго)"/>
      <sheetName val="DI-ESTI"/>
      <sheetName val="14б дпн отчет"/>
      <sheetName val="16а сводный анализ"/>
      <sheetName val="Лист"/>
      <sheetName val="Параметры"/>
    </sheetNames>
    <sheetDataSet>
      <sheetData sheetId="0" refreshError="1">
        <row r="1">
          <cell r="A1" t="str">
            <v>PROJECT:</v>
          </cell>
          <cell r="H1" t="str">
            <v>File Name:</v>
          </cell>
          <cell r="I1">
            <v>0</v>
          </cell>
          <cell r="AZ1" t="str">
            <v>TABELLA 1</v>
          </cell>
        </row>
        <row r="2">
          <cell r="A2" t="str">
            <v>HOME OFFICE SERVICE CALCULATION SHEET</v>
          </cell>
          <cell r="B2" t="str">
            <v>MANHOURS</v>
          </cell>
          <cell r="C2" t="str">
            <v>MANHOURS</v>
          </cell>
          <cell r="D2" t="str">
            <v>MANHOURS</v>
          </cell>
          <cell r="E2" t="str">
            <v>of which</v>
          </cell>
          <cell r="F2" t="str">
            <v>of which</v>
          </cell>
          <cell r="G2" t="str">
            <v>of which</v>
          </cell>
          <cell r="H2" t="str">
            <v>of which</v>
          </cell>
          <cell r="I2" t="str">
            <v>REMARKS</v>
          </cell>
        </row>
        <row r="3">
          <cell r="B3" t="str">
            <v>by Estimating</v>
          </cell>
          <cell r="C3" t="str">
            <v xml:space="preserve">by </v>
          </cell>
          <cell r="D3" t="str">
            <v>RETAINED</v>
          </cell>
          <cell r="F3" t="str">
            <v xml:space="preserve">Others </v>
          </cell>
          <cell r="G3" t="str">
            <v xml:space="preserve">Others </v>
          </cell>
          <cell r="H3" t="str">
            <v>Local</v>
          </cell>
        </row>
        <row r="4">
          <cell r="B4" t="str">
            <v>Department</v>
          </cell>
          <cell r="C4" t="str">
            <v>Departments</v>
          </cell>
          <cell r="E4" t="str">
            <v>Tpol</v>
          </cell>
          <cell r="F4" t="str">
            <v xml:space="preserve"> c/o tpol</v>
          </cell>
          <cell r="G4" t="str">
            <v>non c/o tpol</v>
          </cell>
        </row>
        <row r="5">
          <cell r="A5" t="str">
            <v>A _ PROJECT MANAGEMENT</v>
          </cell>
        </row>
        <row r="6">
          <cell r="A6" t="str">
            <v>Project Group</v>
          </cell>
          <cell r="D6">
            <v>0</v>
          </cell>
          <cell r="E6">
            <v>0</v>
          </cell>
        </row>
        <row r="7">
          <cell r="A7" t="str">
            <v>Estimating</v>
          </cell>
          <cell r="D7">
            <v>0</v>
          </cell>
          <cell r="E7">
            <v>0</v>
          </cell>
        </row>
        <row r="8">
          <cell r="A8" t="str">
            <v>Cost control</v>
          </cell>
          <cell r="D8">
            <v>0</v>
          </cell>
          <cell r="E8">
            <v>0</v>
          </cell>
        </row>
        <row r="9">
          <cell r="A9" t="str">
            <v>Planning</v>
          </cell>
          <cell r="D9">
            <v>0</v>
          </cell>
          <cell r="E9">
            <v>0</v>
          </cell>
        </row>
        <row r="10">
          <cell r="A10" t="str">
            <v>Directors</v>
          </cell>
          <cell r="D10">
            <v>0</v>
          </cell>
          <cell r="E10">
            <v>0</v>
          </cell>
        </row>
        <row r="11">
          <cell r="A11" t="str">
            <v>S/TOTAL A</v>
          </cell>
          <cell r="B11">
            <v>0</v>
          </cell>
          <cell r="C11">
            <v>0</v>
          </cell>
          <cell r="D11">
            <v>0</v>
          </cell>
          <cell r="E11">
            <v>0</v>
          </cell>
          <cell r="F11">
            <v>0</v>
          </cell>
          <cell r="G11">
            <v>0</v>
          </cell>
          <cell r="H11">
            <v>0</v>
          </cell>
        </row>
        <row r="12">
          <cell r="A12" t="str">
            <v>B _ STAFF SERVICES</v>
          </cell>
        </row>
        <row r="13">
          <cell r="A13" t="str">
            <v>Administrative</v>
          </cell>
          <cell r="D13">
            <v>0</v>
          </cell>
          <cell r="E13">
            <v>0</v>
          </cell>
        </row>
        <row r="14">
          <cell r="A14" t="str">
            <v>Contracts/Research &amp; Know How</v>
          </cell>
          <cell r="B14" t="str">
            <v>Incl. above</v>
          </cell>
          <cell r="D14" t="str">
            <v>Incl. above</v>
          </cell>
          <cell r="E14">
            <v>0</v>
          </cell>
        </row>
        <row r="15">
          <cell r="A15" t="str">
            <v>Financing/Insurance</v>
          </cell>
          <cell r="B15" t="str">
            <v>Incl. above</v>
          </cell>
          <cell r="D15" t="str">
            <v>Incl. above</v>
          </cell>
          <cell r="E15">
            <v>0</v>
          </cell>
        </row>
        <row r="16">
          <cell r="A16" t="str">
            <v>S/TOTAL B</v>
          </cell>
          <cell r="B16">
            <v>0</v>
          </cell>
          <cell r="C16">
            <v>0</v>
          </cell>
          <cell r="D16">
            <v>0</v>
          </cell>
          <cell r="E16">
            <v>0</v>
          </cell>
          <cell r="F16">
            <v>0</v>
          </cell>
          <cell r="G16">
            <v>0</v>
          </cell>
          <cell r="H16">
            <v>0</v>
          </cell>
        </row>
        <row r="17">
          <cell r="A17" t="str">
            <v>C _ PROCESS</v>
          </cell>
        </row>
        <row r="18">
          <cell r="A18" t="str">
            <v>Process Design</v>
          </cell>
          <cell r="D18">
            <v>0</v>
          </cell>
          <cell r="E18">
            <v>0</v>
          </cell>
        </row>
        <row r="19">
          <cell r="A19" t="str">
            <v>P &amp; I</v>
          </cell>
          <cell r="D19">
            <v>0</v>
          </cell>
          <cell r="E19">
            <v>0</v>
          </cell>
        </row>
        <row r="20">
          <cell r="A20" t="str">
            <v>Noise &amp; Fire Fighting</v>
          </cell>
          <cell r="D20">
            <v>0</v>
          </cell>
          <cell r="E20">
            <v>0</v>
          </cell>
        </row>
        <row r="21">
          <cell r="A21" t="str">
            <v>Operating Manuals</v>
          </cell>
          <cell r="D21">
            <v>0</v>
          </cell>
          <cell r="E21">
            <v>0</v>
          </cell>
        </row>
        <row r="22">
          <cell r="A22" t="str">
            <v>System division</v>
          </cell>
          <cell r="D22">
            <v>0</v>
          </cell>
          <cell r="E22">
            <v>0</v>
          </cell>
        </row>
        <row r="23">
          <cell r="A23" t="str">
            <v>Training Organization</v>
          </cell>
          <cell r="D23">
            <v>0</v>
          </cell>
          <cell r="E23">
            <v>0</v>
          </cell>
        </row>
        <row r="24">
          <cell r="D24">
            <v>0</v>
          </cell>
          <cell r="E24">
            <v>0</v>
          </cell>
        </row>
        <row r="25">
          <cell r="A25" t="str">
            <v>S/TOTAL C</v>
          </cell>
          <cell r="B25">
            <v>0</v>
          </cell>
          <cell r="C25">
            <v>0</v>
          </cell>
          <cell r="D25">
            <v>0</v>
          </cell>
          <cell r="E25">
            <v>0</v>
          </cell>
          <cell r="F25">
            <v>0</v>
          </cell>
          <cell r="G25">
            <v>0</v>
          </cell>
          <cell r="H25">
            <v>0</v>
          </cell>
        </row>
        <row r="26">
          <cell r="A26" t="str">
            <v>D _ ENGINEERING</v>
          </cell>
        </row>
        <row r="27">
          <cell r="A27" t="str">
            <v>Furnaces &amp; Boilers</v>
          </cell>
          <cell r="D27">
            <v>0</v>
          </cell>
          <cell r="E27">
            <v>0</v>
          </cell>
        </row>
        <row r="28">
          <cell r="A28" t="str">
            <v>Machinery</v>
          </cell>
          <cell r="D28">
            <v>0</v>
          </cell>
          <cell r="E28">
            <v>0</v>
          </cell>
        </row>
        <row r="29">
          <cell r="A29" t="str">
            <v>Package &amp; Laboratory</v>
          </cell>
          <cell r="D29">
            <v>0</v>
          </cell>
          <cell r="E29">
            <v>0</v>
          </cell>
        </row>
        <row r="30">
          <cell r="A30" t="str">
            <v>Civil Work</v>
          </cell>
          <cell r="D30">
            <v>0</v>
          </cell>
          <cell r="E30">
            <v>0</v>
          </cell>
        </row>
        <row r="31">
          <cell r="A31" t="str">
            <v>PV &amp; HE</v>
          </cell>
          <cell r="D31">
            <v>0</v>
          </cell>
          <cell r="E31">
            <v>0</v>
          </cell>
        </row>
        <row r="32">
          <cell r="A32" t="str">
            <v>Electrical</v>
          </cell>
          <cell r="D32">
            <v>0</v>
          </cell>
          <cell r="E32">
            <v>0</v>
          </cell>
        </row>
        <row r="33">
          <cell r="A33" t="str">
            <v>Instrument</v>
          </cell>
          <cell r="D33">
            <v>0</v>
          </cell>
          <cell r="E33">
            <v>0</v>
          </cell>
        </row>
        <row r="34">
          <cell r="A34" t="str">
            <v>Piping</v>
          </cell>
          <cell r="D34">
            <v>0</v>
          </cell>
          <cell r="E34">
            <v>0</v>
          </cell>
        </row>
        <row r="35">
          <cell r="A35" t="str">
            <v>Quality Assurance</v>
          </cell>
          <cell r="D35">
            <v>0</v>
          </cell>
          <cell r="E35">
            <v>0</v>
          </cell>
        </row>
        <row r="36">
          <cell r="A36" t="str">
            <v>S/TOTAL D</v>
          </cell>
          <cell r="B36">
            <v>0</v>
          </cell>
          <cell r="C36">
            <v>0</v>
          </cell>
          <cell r="D36">
            <v>0</v>
          </cell>
          <cell r="E36">
            <v>0</v>
          </cell>
          <cell r="F36">
            <v>0</v>
          </cell>
          <cell r="G36">
            <v>0</v>
          </cell>
          <cell r="H36">
            <v>0</v>
          </cell>
        </row>
        <row r="37">
          <cell r="A37" t="str">
            <v>E _ PROCUREMENT</v>
          </cell>
        </row>
        <row r="38">
          <cell r="A38" t="str">
            <v>Management</v>
          </cell>
          <cell r="D38">
            <v>0</v>
          </cell>
          <cell r="E38">
            <v>0</v>
          </cell>
        </row>
        <row r="39">
          <cell r="A39" t="str">
            <v>Purchasing</v>
          </cell>
          <cell r="B39" t="str">
            <v>Incl. above</v>
          </cell>
          <cell r="D39" t="str">
            <v>Incl. above</v>
          </cell>
          <cell r="E39">
            <v>0</v>
          </cell>
        </row>
        <row r="40">
          <cell r="A40" t="str">
            <v>Expediting &amp; Inspection</v>
          </cell>
          <cell r="B40" t="str">
            <v>Incl. above</v>
          </cell>
          <cell r="D40" t="str">
            <v>Incl. above</v>
          </cell>
          <cell r="E40">
            <v>0</v>
          </cell>
        </row>
        <row r="41">
          <cell r="A41" t="str">
            <v>Shipping &amp; Inv.Control</v>
          </cell>
          <cell r="B41" t="str">
            <v>Incl. above</v>
          </cell>
          <cell r="D41" t="str">
            <v>Incl. above</v>
          </cell>
          <cell r="E41">
            <v>0</v>
          </cell>
        </row>
        <row r="42">
          <cell r="A42" t="str">
            <v>Spare parts procurement</v>
          </cell>
          <cell r="B42" t="str">
            <v>Incl. above</v>
          </cell>
          <cell r="D42" t="str">
            <v>Incl. above</v>
          </cell>
          <cell r="E42">
            <v>0</v>
          </cell>
        </row>
        <row r="43">
          <cell r="A43" t="str">
            <v>Secretary</v>
          </cell>
          <cell r="B43" t="str">
            <v>Incl. above</v>
          </cell>
          <cell r="D43" t="str">
            <v>Incl. above</v>
          </cell>
          <cell r="E43">
            <v>0</v>
          </cell>
        </row>
        <row r="44">
          <cell r="A44" t="str">
            <v>S/TOTAL E</v>
          </cell>
          <cell r="B44">
            <v>0</v>
          </cell>
          <cell r="C44">
            <v>0</v>
          </cell>
          <cell r="D44">
            <v>0</v>
          </cell>
          <cell r="E44">
            <v>0</v>
          </cell>
          <cell r="F44">
            <v>0</v>
          </cell>
          <cell r="G44">
            <v>0</v>
          </cell>
          <cell r="H44">
            <v>0</v>
          </cell>
        </row>
        <row r="45">
          <cell r="A45" t="str">
            <v>F _ SECRETARY</v>
          </cell>
        </row>
        <row r="46">
          <cell r="A46" t="str">
            <v>Client Secretary</v>
          </cell>
          <cell r="B46">
            <v>0</v>
          </cell>
          <cell r="D46">
            <v>0</v>
          </cell>
          <cell r="E46">
            <v>0</v>
          </cell>
        </row>
        <row r="47">
          <cell r="A47" t="str">
            <v>Technical Secretary</v>
          </cell>
          <cell r="B47" t="str">
            <v>Incl. above</v>
          </cell>
          <cell r="D47" t="str">
            <v>Incl. above</v>
          </cell>
          <cell r="E47">
            <v>0</v>
          </cell>
        </row>
        <row r="48">
          <cell r="A48" t="str">
            <v>Mechanical Catalogue</v>
          </cell>
          <cell r="B48" t="str">
            <v>Incl. above</v>
          </cell>
          <cell r="D48" t="str">
            <v>Incl. above</v>
          </cell>
          <cell r="E48">
            <v>0</v>
          </cell>
        </row>
        <row r="49">
          <cell r="A49" t="str">
            <v>S/TOTAL F</v>
          </cell>
          <cell r="B49">
            <v>0</v>
          </cell>
          <cell r="C49">
            <v>0</v>
          </cell>
          <cell r="D49">
            <v>0</v>
          </cell>
          <cell r="E49">
            <v>0</v>
          </cell>
          <cell r="F49">
            <v>0</v>
          </cell>
          <cell r="G49">
            <v>0</v>
          </cell>
          <cell r="H49">
            <v>0</v>
          </cell>
        </row>
        <row r="50">
          <cell r="A50" t="str">
            <v>G _ HOME OFFICE CONSTRUCTION</v>
          </cell>
          <cell r="D50">
            <v>0</v>
          </cell>
          <cell r="E50">
            <v>0</v>
          </cell>
        </row>
        <row r="51">
          <cell r="A51" t="str">
            <v>H _ CONTINGENCIES &amp; FOLLOW-UP</v>
          </cell>
          <cell r="E51">
            <v>0</v>
          </cell>
        </row>
        <row r="53">
          <cell r="B53" t="str">
            <v>=</v>
          </cell>
          <cell r="C53" t="str">
            <v>=</v>
          </cell>
          <cell r="D53" t="str">
            <v>=</v>
          </cell>
          <cell r="E53" t="str">
            <v>=</v>
          </cell>
          <cell r="F53" t="str">
            <v>=</v>
          </cell>
          <cell r="G53" t="str">
            <v>=</v>
          </cell>
          <cell r="H53" t="str">
            <v>=</v>
          </cell>
        </row>
        <row r="54">
          <cell r="A54" t="str">
            <v>TOTAL</v>
          </cell>
          <cell r="B54">
            <v>0</v>
          </cell>
          <cell r="C54">
            <v>0</v>
          </cell>
          <cell r="D54">
            <v>0</v>
          </cell>
          <cell r="E54">
            <v>0</v>
          </cell>
          <cell r="F54">
            <v>0</v>
          </cell>
          <cell r="G54">
            <v>0</v>
          </cell>
          <cell r="H54">
            <v>0</v>
          </cell>
          <cell r="L54" t="str">
            <v>manhours per piece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s>
    <sheetDataSet>
      <sheetData sheetId="0"/>
      <sheetData sheetId="1" refreshError="1">
        <row r="13">
          <cell r="G13">
            <v>7808553.1681000004</v>
          </cell>
        </row>
        <row r="51">
          <cell r="H51">
            <v>1.07</v>
          </cell>
          <cell r="I51">
            <v>1.07</v>
          </cell>
          <cell r="R51">
            <v>1.0680000000000001</v>
          </cell>
          <cell r="S51">
            <v>1.0680000000000001</v>
          </cell>
          <cell r="AB51">
            <v>1.0649999999999999</v>
          </cell>
          <cell r="AC51">
            <v>1.0649999999999999</v>
          </cell>
        </row>
        <row r="52">
          <cell r="H52">
            <v>1.07</v>
          </cell>
          <cell r="I52">
            <v>1.07</v>
          </cell>
          <cell r="R52">
            <v>1.0680000000000001</v>
          </cell>
          <cell r="S52">
            <v>1.0680000000000001</v>
          </cell>
          <cell r="AB52">
            <v>1.0649999999999999</v>
          </cell>
          <cell r="AC52">
            <v>1.0649999999999999</v>
          </cell>
        </row>
        <row r="58">
          <cell r="H58">
            <v>1.0995658289874113</v>
          </cell>
          <cell r="I58">
            <v>1.1399999999999999</v>
          </cell>
          <cell r="R58">
            <v>1.1523250103831519</v>
          </cell>
          <cell r="S58">
            <v>1.1499999999999999</v>
          </cell>
          <cell r="AC58">
            <v>1.18</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 val="перекрестка"/>
      <sheetName val="18.2"/>
      <sheetName val="4"/>
      <sheetName val="6"/>
      <sheetName val="15"/>
      <sheetName val="17.1"/>
      <sheetName val="2.3"/>
      <sheetName val="20"/>
      <sheetName val="27"/>
      <sheetName val="P2.1"/>
      <sheetName val="共機J"/>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 val="ПиУ"/>
      <sheetName val="за 1 кв 2017"/>
      <sheetName val="за 1 пол 2017"/>
      <sheetName val="за 9 мес 2017"/>
      <sheetName val="за  2017"/>
      <sheetName val="за  2018"/>
      <sheetName val="за  2019"/>
      <sheetName val="за  2020"/>
      <sheetName val="за  2021"/>
      <sheetName val="Титул (филиал)"/>
      <sheetName val="9.1. Смета затрат"/>
      <sheetName val="9.2. Прочие ДиР"/>
      <sheetName val="14. Снижение ОР"/>
      <sheetName val="МРСК"/>
      <sheetName val="ИА"/>
      <sheetName val="Филиал..."/>
      <sheetName val="Филиал_"/>
      <sheetName val="Под версию План"/>
      <sheetName val="Под версию Корр"/>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ЧЭ"/>
    </sheetNames>
    <sheetDataSet>
      <sheetData sheetId="0">
        <row r="4">
          <cell r="B4">
            <v>0</v>
          </cell>
        </row>
        <row r="5">
          <cell r="C5" t="str">
            <v>Орлов Константин Николаевич</v>
          </cell>
          <cell r="D5" t="str">
            <v>747-92-92 (доб.30-63)</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7">
          <cell r="F17">
            <v>0</v>
          </cell>
          <cell r="G17">
            <v>0</v>
          </cell>
          <cell r="H17">
            <v>0</v>
          </cell>
          <cell r="I17">
            <v>0</v>
          </cell>
        </row>
        <row r="18">
          <cell r="F18">
            <v>0</v>
          </cell>
          <cell r="G18">
            <v>0</v>
          </cell>
          <cell r="H18">
            <v>0</v>
          </cell>
          <cell r="I18">
            <v>0</v>
          </cell>
        </row>
        <row r="19">
          <cell r="F19" t="str">
            <v>Nesterenko_VV@mrsk-1.ru</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row>
        <row r="23">
          <cell r="F23">
            <v>0</v>
          </cell>
          <cell r="G23">
            <v>0</v>
          </cell>
        </row>
        <row r="24">
          <cell r="F24">
            <v>0</v>
          </cell>
          <cell r="G24">
            <v>0</v>
          </cell>
        </row>
        <row r="25">
          <cell r="F25">
            <v>0</v>
          </cell>
          <cell r="G25">
            <v>0</v>
          </cell>
        </row>
        <row r="28">
          <cell r="Z28">
            <v>0</v>
          </cell>
          <cell r="AA28">
            <v>0</v>
          </cell>
          <cell r="AB28">
            <v>0</v>
          </cell>
          <cell r="AC28">
            <v>0</v>
          </cell>
        </row>
        <row r="43">
          <cell r="I43">
            <v>0</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row>
        <row r="55">
          <cell r="C55" t="str">
            <v>Поветкина Анаа Александровна</v>
          </cell>
        </row>
        <row r="56">
          <cell r="C56" t="str">
            <v>Крылова Ариадна Александровна</v>
          </cell>
        </row>
        <row r="57">
          <cell r="C57" t="str">
            <v>Михалева Людмила Юрьевна</v>
          </cell>
          <cell r="D57" t="str">
            <v>(812) 305-10-71</v>
          </cell>
          <cell r="E57">
            <v>0</v>
          </cell>
          <cell r="F57">
            <v>0</v>
          </cell>
          <cell r="G57">
            <v>0</v>
          </cell>
        </row>
        <row r="86">
          <cell r="D86" t="str">
            <v xml:space="preserve">(343) 215-25-90 </v>
          </cell>
          <cell r="E86">
            <v>0</v>
          </cell>
        </row>
        <row r="87">
          <cell r="D87" t="str">
            <v>(343) 215-25-87</v>
          </cell>
          <cell r="E87">
            <v>0</v>
          </cell>
        </row>
        <row r="88">
          <cell r="D88" t="str">
            <v xml:space="preserve">(343) 216-17-60 </v>
          </cell>
          <cell r="E88">
            <v>0</v>
          </cell>
        </row>
        <row r="89">
          <cell r="D89">
            <v>0</v>
          </cell>
          <cell r="E89">
            <v>0</v>
          </cell>
        </row>
        <row r="90">
          <cell r="D90" t="str">
            <v>(343) 257-64-53</v>
          </cell>
          <cell r="E90" t="str">
            <v>88-69</v>
          </cell>
        </row>
        <row r="91">
          <cell r="D91" t="str">
            <v>(343) 257-61-10</v>
          </cell>
          <cell r="E91" t="str">
            <v>912-2324079</v>
          </cell>
        </row>
        <row r="92">
          <cell r="D92" t="str">
            <v>(343) 257-64-53</v>
          </cell>
          <cell r="E92">
            <v>0</v>
          </cell>
        </row>
        <row r="93">
          <cell r="D93">
            <v>0</v>
          </cell>
          <cell r="E93">
            <v>0</v>
          </cell>
        </row>
        <row r="94">
          <cell r="D94">
            <v>0</v>
          </cell>
          <cell r="E94">
            <v>0</v>
          </cell>
        </row>
        <row r="95">
          <cell r="D95" t="str">
            <v>(343) 371-09-85</v>
          </cell>
          <cell r="E95">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65048.456920000004</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0</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0</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0</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5">
          <cell r="C5">
            <v>65048.456920000004</v>
          </cell>
        </row>
      </sheetData>
      <sheetData sheetId="362">
        <row r="5">
          <cell r="C5">
            <v>0</v>
          </cell>
        </row>
      </sheetData>
      <sheetData sheetId="363">
        <row r="5">
          <cell r="C5">
            <v>0</v>
          </cell>
        </row>
      </sheetData>
      <sheetData sheetId="364">
        <row r="5">
          <cell r="C5">
            <v>0</v>
          </cell>
        </row>
      </sheetData>
      <sheetData sheetId="365">
        <row r="5">
          <cell r="C5">
            <v>0</v>
          </cell>
        </row>
      </sheetData>
      <sheetData sheetId="366">
        <row r="5">
          <cell r="C5">
            <v>65048.456920000004</v>
          </cell>
        </row>
      </sheetData>
      <sheetData sheetId="367">
        <row r="9">
          <cell r="E9">
            <v>0</v>
          </cell>
        </row>
      </sheetData>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sheetData sheetId="381"/>
      <sheetData sheetId="382">
        <row r="9">
          <cell r="E9">
            <v>0</v>
          </cell>
        </row>
      </sheetData>
      <sheetData sheetId="383"/>
      <sheetData sheetId="384"/>
      <sheetData sheetId="385">
        <row r="9">
          <cell r="E9">
            <v>0</v>
          </cell>
        </row>
      </sheetData>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ow r="5">
          <cell r="C5">
            <v>0</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21.3"/>
      <sheetName val="P2.2"/>
      <sheetName val="Справочники"/>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БДР"/>
      <sheetName val="БДР план"/>
      <sheetName val=""/>
      <sheetName val="20020431 Командировочные по СПб"/>
      <sheetName val="14б дпн отчет"/>
      <sheetName val="16а сводный анализ"/>
      <sheetName val="регионы"/>
      <sheetName val="共機J"/>
      <sheetName val="fes"/>
    </sheetNames>
    <sheetDataSet>
      <sheetData sheetId="0">
        <row r="2">
          <cell r="A2" t="str">
            <v>Асташкин</v>
          </cell>
        </row>
      </sheetData>
      <sheetData sheetId="1">
        <row r="2">
          <cell r="A2" t="str">
            <v>Асташкин</v>
          </cell>
        </row>
      </sheetData>
      <sheetData sheetId="2"/>
      <sheetData sheetId="3"/>
      <sheetData sheetId="4">
        <row r="2">
          <cell r="A2" t="str">
            <v>Асташкин</v>
          </cell>
        </row>
      </sheetData>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6 Списки"/>
      <sheetName val="SET"/>
      <sheetName val="перекрестка"/>
      <sheetName val="16"/>
      <sheetName val="18.2"/>
      <sheetName val="4"/>
      <sheetName val="6"/>
      <sheetName val="15"/>
      <sheetName val="17.1"/>
      <sheetName val="2.3"/>
      <sheetName val="20"/>
      <sheetName val="27"/>
      <sheetName val="P2.1"/>
      <sheetName val="Регионы"/>
    </sheetNames>
    <sheetDataSet>
      <sheetData sheetId="0" refreshError="1">
        <row r="619">
          <cell r="Y619">
            <v>188256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A"/>
      <sheetName val="База"/>
      <sheetName val="Свод"/>
      <sheetName val="i"/>
      <sheetName val="Dati Caricati"/>
      <sheetName val="SET"/>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ov-sh (3)"/>
      <sheetName val="#ССЫЛКА"/>
      <sheetName val="ПП"/>
      <sheetName val="Прогноз(п)"/>
      <sheetName val="Прогноз(о)"/>
      <sheetName val="5"/>
      <sheetName val="Баланс"/>
      <sheetName val="Проводки'02"/>
      <sheetName val="АКРасч"/>
      <sheetName val="20"/>
      <sheetName val="УрРас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_01"/>
      <sheetName val="mod_Load"/>
      <sheetName val="Инструкция"/>
      <sheetName val="Лог обновления"/>
      <sheetName val="Титульный"/>
      <sheetName val="Справочники"/>
      <sheetName val="Загрузка данных"/>
      <sheetName val="Свод"/>
      <sheetName val="CO1"/>
      <sheetName val="CO2"/>
      <sheetName val="Комментарии"/>
      <sheetName val="Проверка"/>
      <sheetName val="et_union"/>
      <sheetName val="TEHSHEET"/>
      <sheetName val="modProv"/>
      <sheetName val="modfrmReestr"/>
      <sheetName val="modfrmMultiAdd"/>
      <sheetName val="Проверка_back"/>
      <sheetName val="modfrmMonthYearChoose"/>
      <sheetName val="AllSheetsInThisWorkbook"/>
      <sheetName val="modfrmDateChoose"/>
      <sheetName val="modfrmCheckUpdates"/>
      <sheetName val="mod_Coms"/>
      <sheetName val="modUpdTemplMain"/>
      <sheetName val="REESTR_MO"/>
      <sheetName val="REESTR_FILTERED"/>
      <sheetName val="REESTR_ORG"/>
      <sheetName val="REESTR_ORG_EE"/>
      <sheetName val="modCommandButton"/>
      <sheetName val="modInfo"/>
      <sheetName val="modServiceModule"/>
      <sheetName val="modInstruction"/>
      <sheetName val="mod_wb"/>
      <sheetName val="mod_Tit"/>
      <sheetName val="mod_00"/>
      <sheetName val="mod_04"/>
      <sheetName val="mod_03"/>
      <sheetName val="mod_02"/>
      <sheetName val="et_union_v"/>
      <sheetName val="modfrmDoubleVal"/>
    </sheetNames>
    <sheetDataSet>
      <sheetData sheetId="0"/>
      <sheetData sheetId="1"/>
      <sheetData sheetId="2"/>
      <sheetData sheetId="3"/>
      <sheetData sheetId="4">
        <row r="13">
          <cell r="J13">
            <v>2018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IBASE"/>
      <sheetName val="Свод"/>
      <sheetName val="Tier1"/>
      <sheetName val="6 Списки"/>
      <sheetName val="перекрестка"/>
      <sheetName val="16"/>
      <sheetName val="18.2"/>
      <sheetName val="4"/>
      <sheetName val="6"/>
      <sheetName val="15"/>
      <sheetName val="17.1"/>
      <sheetName val="2.3"/>
      <sheetName val="20"/>
      <sheetName val="27"/>
      <sheetName val="P2.1"/>
      <sheetName val="База"/>
      <sheetName val="Предлагаемая новая форма СТРС"/>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7">
          <cell r="A7">
            <v>2</v>
          </cell>
          <cell r="B7">
            <v>0.75</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row>
        <row r="8">
          <cell r="A8">
            <v>3</v>
          </cell>
          <cell r="B8">
            <v>1</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row>
        <row r="9">
          <cell r="A9">
            <v>4</v>
          </cell>
          <cell r="B9">
            <v>1.5</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row>
        <row r="10">
          <cell r="A10">
            <v>5</v>
          </cell>
          <cell r="B10">
            <v>2</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row>
        <row r="11">
          <cell r="A11">
            <v>6</v>
          </cell>
          <cell r="B11">
            <v>2.5</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v>7</v>
          </cell>
          <cell r="B12">
            <v>3</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A13">
            <v>8</v>
          </cell>
          <cell r="B13">
            <v>4</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A14">
            <v>9</v>
          </cell>
          <cell r="B14">
            <v>5</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A15">
            <v>10</v>
          </cell>
          <cell r="B15">
            <v>6</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A16">
            <v>11</v>
          </cell>
          <cell r="B16">
            <v>8</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v>12</v>
          </cell>
          <cell r="B17">
            <v>10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row>
        <row r="18">
          <cell r="A18">
            <v>13</v>
          </cell>
          <cell r="B18">
            <v>12</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row>
        <row r="19">
          <cell r="A19">
            <v>14</v>
          </cell>
          <cell r="B19">
            <v>14</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row>
        <row r="20">
          <cell r="A20">
            <v>15</v>
          </cell>
          <cell r="B20">
            <v>16</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row>
        <row r="21">
          <cell r="A21">
            <v>16</v>
          </cell>
          <cell r="B21">
            <v>18</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row>
        <row r="22">
          <cell r="A22">
            <v>17</v>
          </cell>
          <cell r="B22">
            <v>20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row>
        <row r="23">
          <cell r="A23">
            <v>18</v>
          </cell>
          <cell r="B23">
            <v>22</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row>
        <row r="24">
          <cell r="A24">
            <v>19</v>
          </cell>
          <cell r="B24">
            <v>24</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row>
        <row r="25">
          <cell r="A25">
            <v>20</v>
          </cell>
          <cell r="B25">
            <v>26</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row>
        <row r="26">
          <cell r="A26">
            <v>21</v>
          </cell>
          <cell r="B26">
            <v>28</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row>
        <row r="27">
          <cell r="A27">
            <v>22</v>
          </cell>
          <cell r="B27">
            <v>30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row>
        <row r="28">
          <cell r="A28">
            <v>23</v>
          </cell>
          <cell r="B28">
            <v>32</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row>
        <row r="29">
          <cell r="A29">
            <v>24</v>
          </cell>
          <cell r="B29">
            <v>34</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row>
        <row r="30">
          <cell r="A30">
            <v>25</v>
          </cell>
          <cell r="B30">
            <v>36</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row>
        <row r="31">
          <cell r="A31">
            <v>26</v>
          </cell>
          <cell r="B31">
            <v>38</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row>
        <row r="32">
          <cell r="A32">
            <v>27</v>
          </cell>
          <cell r="B32">
            <v>40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row>
        <row r="33">
          <cell r="A33">
            <v>28</v>
          </cell>
          <cell r="B33">
            <v>42</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row>
        <row r="34">
          <cell r="A34">
            <v>29</v>
          </cell>
          <cell r="B34">
            <v>44</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row>
        <row r="35">
          <cell r="A35">
            <v>30</v>
          </cell>
          <cell r="B35">
            <v>46</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row>
        <row r="36">
          <cell r="A36">
            <v>31</v>
          </cell>
          <cell r="B36">
            <v>48</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row>
        <row r="37">
          <cell r="A37">
            <v>32</v>
          </cell>
          <cell r="B37">
            <v>52</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row>
        <row r="38">
          <cell r="A38">
            <v>33</v>
          </cell>
          <cell r="B38">
            <v>56</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row>
        <row r="39">
          <cell r="A39">
            <v>34</v>
          </cell>
          <cell r="B39">
            <v>60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row>
        <row r="40">
          <cell r="A40">
            <v>35</v>
          </cell>
          <cell r="B40">
            <v>64</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row>
        <row r="41">
          <cell r="A41">
            <v>36</v>
          </cell>
          <cell r="B41">
            <v>68</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row>
        <row r="42">
          <cell r="A42">
            <v>37</v>
          </cell>
          <cell r="B42">
            <v>72</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row>
        <row r="43">
          <cell r="A43">
            <v>38</v>
          </cell>
          <cell r="B43">
            <v>76</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row>
        <row r="44">
          <cell r="A44">
            <v>39</v>
          </cell>
          <cell r="B44">
            <v>80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row>
        <row r="45">
          <cell r="A45" t="str">
            <v>AVE.</v>
          </cell>
          <cell r="B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1.1200000000000001</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UnadjBS"/>
      <sheetName val="UnadjPL"/>
      <sheetName val="RecatBS"/>
      <sheetName val="RecatPL"/>
      <sheetName val="Adjustments"/>
      <sheetName val="IAS_BS"/>
      <sheetName val="IAS_PL"/>
      <sheetName val="Cash Flow preparation"/>
      <sheetName val="Cash flow final"/>
      <sheetName val="Cash"/>
      <sheetName val="PrecMetals"/>
      <sheetName val="Loans&amp;Adv"/>
      <sheetName val="BankLoans"/>
      <sheetName val="Invest"/>
      <sheetName val="FA"/>
      <sheetName val="OA"/>
      <sheetName val="Deposits"/>
      <sheetName val="BankDeposit"/>
      <sheetName val="OL"/>
      <sheetName val="Capital"/>
      <sheetName val="Reserves"/>
      <sheetName val="Source BS"/>
      <sheetName val="Source P&amp;L"/>
      <sheetName val="Unadj P&amp;L"/>
      <sheetName val="Unadj Off BS"/>
      <sheetName val="Recat BS"/>
      <sheetName val="Recat PL"/>
      <sheetName val="Unadj BS"/>
      <sheetName val="PL IAS 29"/>
      <sheetName val="IAS_BS_graph"/>
      <sheetName val="IAS_PL_graph"/>
      <sheetName val="Published BS"/>
      <sheetName val="Published PL"/>
      <sheetName val="Reconciliation"/>
      <sheetName val="BoEs purchased"/>
      <sheetName val="securities"/>
      <sheetName val="other invest"/>
      <sheetName val="Custaccounts"/>
      <sheetName val="SecIssued"/>
      <sheetName val="Investments restatement"/>
      <sheetName val="Investments restmnt"/>
      <sheetName val="Analyt - BS, PL"/>
      <sheetName val="Analyt - MonLoss"/>
      <sheetName val="DT summary"/>
      <sheetName val="Treasury Shares "/>
      <sheetName val="Inflation"/>
      <sheetName val="д-р 9 м-в 2005"/>
      <sheetName val="IAS_5"/>
      <sheetName val="Лист4"/>
      <sheetName val="Лист1"/>
      <sheetName val="база основная"/>
      <sheetName val="$"/>
      <sheetName val="векселя в обращении"/>
      <sheetName val="Лист2"/>
      <sheetName val="реестр домиц. векселей"/>
      <sheetName val="реестр от 06-02-02"/>
      <sheetName val="сводная"/>
      <sheetName val="реестр от 07-03-02"/>
      <sheetName val="табл 18 для ПРАЙСА"/>
      <sheetName val="табл 18 для ПРАЙСА на 01-01-01"/>
      <sheetName val="Проводки'02"/>
      <sheetName val="УрРасч"/>
      <sheetName val="АКРасч"/>
      <sheetName val="Баланс"/>
      <sheetName val="Assumptions and Inputs"/>
      <sheetName val="Cash Flows"/>
      <sheetName val="Terminal Value"/>
      <sheetName val="6_3"/>
      <sheetName val="A"/>
      <sheetName val="Title"/>
      <sheetName val="строка 212"/>
      <sheetName val="AR2-F21"/>
      <sheetName val="AR1-F20"/>
      <sheetName val="G520.19"/>
      <sheetName val="USER_GUIDE1"/>
      <sheetName val="Cash_Flow_preparation1"/>
      <sheetName val="Cash_flow_final1"/>
      <sheetName val="Source_BS1"/>
      <sheetName val="Source_P&amp;L1"/>
      <sheetName val="Unadj_P&amp;L1"/>
      <sheetName val="Unadj_Off_BS1"/>
      <sheetName val="Recat_BS1"/>
      <sheetName val="Recat_PL1"/>
      <sheetName val="Unadj_BS1"/>
      <sheetName val="PL_IAS_291"/>
      <sheetName val="Published_BS1"/>
      <sheetName val="Published_PL1"/>
      <sheetName val="BoEs_purchased1"/>
      <sheetName val="other_invest1"/>
      <sheetName val="Investments_restatement1"/>
      <sheetName val="Investments_restmnt1"/>
      <sheetName val="Analyt_-_BS,_PL1"/>
      <sheetName val="Analyt_-_MonLoss1"/>
      <sheetName val="DT_summary1"/>
      <sheetName val="Treasury_Shares_1"/>
      <sheetName val="д-р_9_м-в_20051"/>
      <sheetName val="база_основная1"/>
      <sheetName val="векселя_в_обращении1"/>
      <sheetName val="реестр_домиц__векселей1"/>
      <sheetName val="реестр_от_06-02-021"/>
      <sheetName val="реестр_от_07-03-021"/>
      <sheetName val="табл_18_для_ПРАЙСА1"/>
      <sheetName val="табл_18_для_ПРАЙСА_на_01-01-011"/>
      <sheetName val="строка_2121"/>
      <sheetName val="USER_GUIDE"/>
      <sheetName val="Cash_Flow_preparation"/>
      <sheetName val="Cash_flow_final"/>
      <sheetName val="Source_BS"/>
      <sheetName val="Source_P&amp;L"/>
      <sheetName val="Unadj_P&amp;L"/>
      <sheetName val="Unadj_Off_BS"/>
      <sheetName val="Recat_BS"/>
      <sheetName val="Recat_PL"/>
      <sheetName val="Unadj_BS"/>
      <sheetName val="PL_IAS_29"/>
      <sheetName val="Published_BS"/>
      <sheetName val="Published_PL"/>
      <sheetName val="BoEs_purchased"/>
      <sheetName val="other_invest"/>
      <sheetName val="Investments_restatement"/>
      <sheetName val="Investments_restmnt"/>
      <sheetName val="Analyt_-_BS,_PL"/>
      <sheetName val="Analyt_-_MonLoss"/>
      <sheetName val="DT_summary"/>
      <sheetName val="Treasury_Shares_"/>
      <sheetName val="д-р_9_м-в_2005"/>
      <sheetName val="база_основная"/>
      <sheetName val="векселя_в_обращении"/>
      <sheetName val="реестр_домиц__векселей"/>
      <sheetName val="реестр_от_06-02-02"/>
      <sheetName val="реестр_от_07-03-02"/>
      <sheetName val="табл_18_для_ПРАЙСА"/>
      <sheetName val="табл_18_для_ПРАЙСА_на_01-01-01"/>
      <sheetName val="строка_212"/>
      <sheetName val="январь"/>
      <sheetName val="assumptions"/>
      <sheetName val="Info"/>
      <sheetName val="F2"/>
      <sheetName val="Rev"/>
      <sheetName val="Г"/>
      <sheetName val="стр_145_рос_"/>
      <sheetName val="стр_145_рос_1"/>
      <sheetName val="стр_5151"/>
      <sheetName val="стр_515"/>
      <sheetName val="NTMK_sales_FRT"/>
      <sheetName val="PSC"/>
      <sheetName val="BS_Inputs"/>
      <sheetName val="Grouplist"/>
      <sheetName val="Валюта"/>
      <sheetName val="стр_5111"/>
      <sheetName val="стр_511"/>
      <sheetName val="полугодие"/>
      <sheetName val="Вып_П_П_1"/>
      <sheetName val="База"/>
      <sheetName val="заявка_на_произ"/>
      <sheetName val="план"/>
      <sheetName val="стр_145_рос__исп"/>
      <sheetName val="Расчет_сырья"/>
      <sheetName val="кварталы"/>
      <sheetName val="USER_GUIDE2"/>
      <sheetName val="Cash_Flow_preparation2"/>
      <sheetName val="Cash_flow_final2"/>
      <sheetName val="Source_BS2"/>
      <sheetName val="Source_P&amp;L2"/>
      <sheetName val="Unadj_P&amp;L2"/>
      <sheetName val="Unadj_Off_BS2"/>
      <sheetName val="Recat_BS2"/>
      <sheetName val="Recat_PL2"/>
      <sheetName val="Unadj_BS2"/>
      <sheetName val="PL_IAS_292"/>
      <sheetName val="Published_BS2"/>
      <sheetName val="Published_PL2"/>
      <sheetName val="BoEs_purchased2"/>
      <sheetName val="other_invest2"/>
      <sheetName val="Investments_restatement2"/>
      <sheetName val="Investments_restmnt2"/>
      <sheetName val="Analyt_-_BS,_PL2"/>
      <sheetName val="Analyt_-_MonLoss2"/>
      <sheetName val="DT_summary2"/>
      <sheetName val="Treasury_Shares_2"/>
      <sheetName val="д-р_9_м-в_20052"/>
      <sheetName val="база_основная2"/>
      <sheetName val="векселя_в_обращении2"/>
      <sheetName val="реестр_домиц__векселей2"/>
      <sheetName val="реестр_от_06-02-022"/>
      <sheetName val="реестр_от_07-03-022"/>
      <sheetName val="табл_18_для_ПРАЙСА2"/>
      <sheetName val="табл_18_для_ПРАЙСА_на_01-01-012"/>
      <sheetName val="строка_2122"/>
      <sheetName val="стр.7 (Пр.№1 к Л.02)"/>
      <sheetName val="стр.10 (Пр.№3 к Л.02)"/>
      <sheetName val="декабрь"/>
      <sheetName val="-8230.09"/>
      <sheetName val="+9000-9"/>
      <sheetName val="+9000-8"/>
      <sheetName val="+9120-1(2)"/>
      <sheetName val="+220"/>
      <sheetName val="Account"/>
      <sheetName val="Списки1"/>
      <sheetName val="Journals"/>
      <sheetName val="IAS"/>
      <sheetName val="Main"/>
      <sheetName val="АР_3"/>
      <sheetName val="АР_4"/>
      <sheetName val="Comps"/>
      <sheetName val="Excess Calc"/>
      <sheetName val="Поправки"/>
      <sheetName val="Инфо"/>
      <sheetName val="РСБУ"/>
      <sheetName val="DCF_Summary"/>
      <sheetName val="GCM_Summary"/>
      <sheetName val="TR"/>
      <sheetName val="49"/>
      <sheetName val="Ф_101"/>
      <sheetName val="Ф110"/>
      <sheetName val="Ф113"/>
      <sheetName val="Ф125"/>
      <sheetName val="Ф125 Шаблон"/>
      <sheetName val="МБК"/>
      <sheetName val="Корп кред"/>
      <sheetName val="J120.3"/>
      <sheetName val="Закупки"/>
      <sheetName val="BD 2009"/>
      <sheetName val="FES"/>
      <sheetName val="conv2"/>
      <sheetName val="Members"/>
      <sheetName val="0_Menu"/>
      <sheetName val="Version"/>
      <sheetName val="R322"/>
      <sheetName val="R340"/>
      <sheetName val="List"/>
      <sheetName val="VORGABEN"/>
      <sheetName val="Inputs"/>
      <sheetName val="+5610.04"/>
      <sheetName val="9_2"/>
      <sheetName val="9-отр"/>
      <sheetName val="Титульный лист"/>
      <sheetName val="Форма N2 "/>
      <sheetName val="General"/>
      <sheetName val="Перечень компаний"/>
      <sheetName val="РПС"/>
      <sheetName val="BD_60"/>
      <sheetName val="BD_62"/>
      <sheetName val="BD_76"/>
      <sheetName val="LTI_MOV"/>
      <sheetName val="INTANG"/>
      <sheetName val="XLR_NoRangeSheet"/>
    </sheetNames>
    <sheetDataSet>
      <sheetData sheetId="0">
        <row r="1">
          <cell r="A1" t="str">
            <v>BFG-Credit   as at 1/07/98</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6 Списки"/>
      <sheetName val="план 2000"/>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расчет тарифов"/>
      <sheetName val="2001"/>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FST5"/>
      <sheetName val="Свод"/>
      <sheetName val="ээ"/>
      <sheetName val="G2TempSheet"/>
      <sheetName val="tehsheet"/>
      <sheetName val="топливо2009"/>
      <sheetName val="2009"/>
      <sheetName val="Сводка-20"/>
      <sheetName val="Сводка"/>
    </sheetNames>
    <sheetDataSet>
      <sheetData sheetId="0">
        <row r="2">
          <cell r="B2" t="str">
            <v>АЛНАС</v>
          </cell>
        </row>
      </sheetData>
      <sheetData sheetId="1"/>
      <sheetData sheetId="2"/>
      <sheetData sheetId="3">
        <row r="2">
          <cell r="B2" t="str">
            <v>АЛНАС</v>
          </cell>
        </row>
      </sheetData>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шибки"/>
      <sheetName val="Пояснения"/>
      <sheetName val="Контрольный лист"/>
      <sheetName val="F1"/>
      <sheetName val="F2"/>
      <sheetName val="0"/>
      <sheetName val="1"/>
      <sheetName val="4"/>
      <sheetName val="3-1"/>
      <sheetName val="3_2"/>
      <sheetName val="4_2"/>
      <sheetName val="4_1"/>
      <sheetName val="5"/>
      <sheetName val="6"/>
      <sheetName val="6_1"/>
      <sheetName val="6_1_1"/>
      <sheetName val="6_2"/>
      <sheetName val="6_3"/>
      <sheetName val="6_3_1"/>
      <sheetName val="7"/>
      <sheetName val="7_1"/>
      <sheetName val="10"/>
      <sheetName val="12"/>
      <sheetName val="12_1"/>
      <sheetName val="13"/>
      <sheetName val="14"/>
      <sheetName val="16"/>
      <sheetName val="15"/>
      <sheetName val="16_2"/>
      <sheetName val="18"/>
      <sheetName val="19"/>
      <sheetName val="19_1"/>
      <sheetName val="20"/>
      <sheetName val="21"/>
      <sheetName val="22"/>
      <sheetName val="23"/>
      <sheetName val="23_1"/>
      <sheetName val="24"/>
      <sheetName val="25"/>
      <sheetName val="25-1"/>
      <sheetName val="25-2"/>
      <sheetName val="25-3"/>
      <sheetName val="25_4"/>
      <sheetName val="26"/>
      <sheetName val="27"/>
      <sheetName val="27_1"/>
      <sheetName val="27_2"/>
      <sheetName val="28"/>
      <sheetName val="30"/>
      <sheetName val="30-1"/>
      <sheetName val="31"/>
      <sheetName val="105"/>
      <sheetName val="2"/>
      <sheetName val="2-2"/>
      <sheetName val="2-3"/>
      <sheetName val="8"/>
      <sheetName val="10_1"/>
      <sheetName val="13-1"/>
      <sheetName val="14-1"/>
      <sheetName val="Расчет НВВ общий"/>
      <sheetName val="ЭСО"/>
      <sheetName val="Ген. не уч. ОРЭМ"/>
      <sheetName val="Свод"/>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 val="База"/>
      <sheetName val="Детали_Смета"/>
      <sheetName val="Детали_Прочие"/>
      <sheetName val="ИТ-бюджет"/>
      <sheetName val="18 Оптимизация АУР"/>
      <sheetName val="Лист1"/>
      <sheetName val="Списки"/>
      <sheetName val="Закупки центр"/>
      <sheetName val="ПВР_9"/>
      <sheetName val="Source"/>
      <sheetName val="Олимпстрой декабрь 2010"/>
      <sheetName val="ПП"/>
      <sheetName val="IBASE"/>
      <sheetName val="2РЗ"/>
      <sheetName val="3конф"/>
      <sheetName val="СТАРЫЙ_Формат БП МРСК, ФСК"/>
      <sheetName val="ПС рек"/>
      <sheetName val="ЛЭП нов"/>
    </sheetNames>
    <sheetDataSet>
      <sheetData sheetId="0">
        <row r="3">
          <cell r="H3" t="str">
            <v>Проверки ОК</v>
          </cell>
        </row>
      </sheetData>
      <sheetData sheetId="1">
        <row r="3">
          <cell r="H3" t="str">
            <v>Проверки ОК</v>
          </cell>
        </row>
      </sheetData>
      <sheetData sheetId="2">
        <row r="3">
          <cell r="H3" t="str">
            <v>Проверки ОК</v>
          </cell>
        </row>
      </sheetData>
      <sheetData sheetId="3">
        <row r="10">
          <cell r="H10">
            <v>0</v>
          </cell>
        </row>
      </sheetData>
      <sheetData sheetId="4">
        <row r="10">
          <cell r="H10">
            <v>0</v>
          </cell>
        </row>
      </sheetData>
      <sheetData sheetId="5">
        <row r="10">
          <cell r="H10">
            <v>0</v>
          </cell>
        </row>
      </sheetData>
      <sheetData sheetId="6">
        <row r="10">
          <cell r="H10">
            <v>0</v>
          </cell>
        </row>
      </sheetData>
      <sheetData sheetId="7">
        <row r="10">
          <cell r="H10">
            <v>0</v>
          </cell>
        </row>
      </sheetData>
      <sheetData sheetId="8">
        <row r="10">
          <cell r="H10">
            <v>0</v>
          </cell>
        </row>
      </sheetData>
      <sheetData sheetId="9">
        <row r="11">
          <cell r="L11">
            <v>0</v>
          </cell>
        </row>
      </sheetData>
      <sheetData sheetId="10">
        <row r="11">
          <cell r="L11">
            <v>0</v>
          </cell>
        </row>
      </sheetData>
      <sheetData sheetId="11">
        <row r="11">
          <cell r="L11">
            <v>0</v>
          </cell>
        </row>
      </sheetData>
      <sheetData sheetId="12">
        <row r="11">
          <cell r="L11">
            <v>0</v>
          </cell>
        </row>
      </sheetData>
      <sheetData sheetId="13">
        <row r="3">
          <cell r="H3" t="str">
            <v>Проверки ОК</v>
          </cell>
        </row>
      </sheetData>
      <sheetData sheetId="14">
        <row r="3">
          <cell r="H3" t="str">
            <v>Проверки ОК</v>
          </cell>
        </row>
      </sheetData>
      <sheetData sheetId="15">
        <row r="3">
          <cell r="H3" t="str">
            <v>Проверки ОК</v>
          </cell>
        </row>
      </sheetData>
      <sheetData sheetId="16">
        <row r="3">
          <cell r="H3" t="str">
            <v>Проверки ОК</v>
          </cell>
        </row>
      </sheetData>
      <sheetData sheetId="17">
        <row r="3">
          <cell r="H3" t="str">
            <v>Проверки ОК</v>
          </cell>
        </row>
      </sheetData>
      <sheetData sheetId="18">
        <row r="3">
          <cell r="H3" t="str">
            <v>Проверки ОК</v>
          </cell>
        </row>
      </sheetData>
      <sheetData sheetId="19">
        <row r="3">
          <cell r="H3" t="str">
            <v>Проверки ОК</v>
          </cell>
        </row>
      </sheetData>
      <sheetData sheetId="20">
        <row r="3">
          <cell r="H3" t="str">
            <v>Проверки ОК</v>
          </cell>
        </row>
      </sheetData>
      <sheetData sheetId="21">
        <row r="3">
          <cell r="H3" t="str">
            <v>Проверки ОК</v>
          </cell>
        </row>
      </sheetData>
      <sheetData sheetId="22">
        <row r="3">
          <cell r="H3" t="str">
            <v>Проверки ОК</v>
          </cell>
        </row>
        <row r="75">
          <cell r="J75">
            <v>2014</v>
          </cell>
        </row>
      </sheetData>
      <sheetData sheetId="23" refreshError="1"/>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FORM3.1.2009"/>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Info"/>
      <sheetName val="Баланс мощности 2007"/>
    </sheetNames>
    <sheetDataSet>
      <sheetData sheetId="0"/>
      <sheetData sheetId="1"/>
      <sheetData sheetId="2" refreshError="1">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Заголовок"/>
      <sheetName val="Регионы"/>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Прил 5"/>
      <sheetName val="Расчёт расходов"/>
      <sheetName val="НВВ по уровням"/>
      <sheetName val="Титульный"/>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ээ"/>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Регионы"/>
      <sheetName val="FST5"/>
      <sheetName val="Баланс_ВО"/>
      <sheetName val="Калькуляция_ВО"/>
      <sheetName val="Стоимость_ЭЭ"/>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свед."/>
      <sheetName val="Таб1.1"/>
      <sheetName val="Таб1.2"/>
      <sheetName val="Таб2.1"/>
      <sheetName val="Таб3.1"/>
      <sheetName val="Таб3.2"/>
      <sheetName val="Таб4.1"/>
      <sheetName val="Таб4.2"/>
      <sheetName val="Таб5.1"/>
      <sheetName val="Таб6.1"/>
      <sheetName val="Таб6.2"/>
      <sheetName val="Таб6.3"/>
      <sheetName val="Таб6.4"/>
      <sheetName val="Таб7.1"/>
      <sheetName val="Таб7.2"/>
      <sheetName val="Таб7.3"/>
      <sheetName val="Таб7.5"/>
      <sheetName val="ESTI."/>
      <sheetName val="DI-ESTI"/>
      <sheetName val="t_настройки"/>
      <sheetName val="IBASE"/>
      <sheetName val="Справочники"/>
    </sheetNames>
    <sheetDataSet>
      <sheetData sheetId="0" refreshError="1"/>
      <sheetData sheetId="1" refreshError="1"/>
      <sheetData sheetId="2">
        <row r="34">
          <cell r="B34" t="str">
            <v>12 мес. план</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БР"/>
      <sheetName val="F1_ 2007"/>
      <sheetName val="F1_ 2007_свод"/>
      <sheetName val="Adj_AR_2007"/>
      <sheetName val="СД"/>
      <sheetName val="Discount_2007"/>
      <sheetName val="6_2"/>
      <sheetName val="6_3"/>
      <sheetName val="8"/>
      <sheetName val="9"/>
      <sheetName val="10"/>
      <sheetName val="10_3"/>
      <sheetName val="10_5"/>
      <sheetName val="10_7"/>
      <sheetName val="11"/>
      <sheetName val="12"/>
      <sheetName val="19"/>
      <sheetName val="ДЗ_корр 2006"/>
      <sheetName val="Дисконт_2006"/>
      <sheetName val="т.10-3"/>
      <sheetName val="график_займы"/>
      <sheetName val="график_ТКС"/>
      <sheetName val="5"/>
      <sheetName val="Контрольный лист"/>
      <sheetName val="30-1"/>
      <sheetName val="F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A7" t="str">
            <v>Прочие краткосрочные финансовые вложения, стр. 253</v>
          </cell>
          <cell r="C7">
            <v>1413100</v>
          </cell>
          <cell r="D7">
            <v>0</v>
          </cell>
          <cell r="E7" t="str">
            <v>Х</v>
          </cell>
          <cell r="F7">
            <v>1549071</v>
          </cell>
          <cell r="G7" t="str">
            <v>Х</v>
          </cell>
          <cell r="H7" t="e">
            <v>#REF!</v>
          </cell>
          <cell r="I7">
            <v>0</v>
          </cell>
          <cell r="J7">
            <v>-1347071</v>
          </cell>
          <cell r="K7">
            <v>0</v>
          </cell>
          <cell r="L7">
            <v>202000</v>
          </cell>
          <cell r="M7">
            <v>0</v>
          </cell>
          <cell r="N7">
            <v>202000</v>
          </cell>
          <cell r="O7" t="str">
            <v>Х</v>
          </cell>
          <cell r="P7" t="str">
            <v>Х</v>
          </cell>
          <cell r="R7">
            <v>293983</v>
          </cell>
          <cell r="S7">
            <v>182</v>
          </cell>
        </row>
        <row r="8">
          <cell r="A8" t="str">
            <v>ОАО "Внешторгбанк" филиал г.Ярославль</v>
          </cell>
          <cell r="B8" t="str">
            <v>депозит</v>
          </cell>
          <cell r="C8">
            <v>0</v>
          </cell>
          <cell r="D8">
            <v>0</v>
          </cell>
          <cell r="F8">
            <v>202000</v>
          </cell>
          <cell r="G8" t="str">
            <v>12.11.07</v>
          </cell>
          <cell r="H8">
            <v>0</v>
          </cell>
          <cell r="I8">
            <v>0</v>
          </cell>
          <cell r="J8">
            <v>0</v>
          </cell>
          <cell r="K8">
            <v>0</v>
          </cell>
          <cell r="L8">
            <v>202000</v>
          </cell>
          <cell r="M8">
            <v>0</v>
          </cell>
          <cell r="N8">
            <v>202000</v>
          </cell>
          <cell r="O8" t="str">
            <v>31.01.08</v>
          </cell>
          <cell r="R8">
            <v>0</v>
          </cell>
          <cell r="S8">
            <v>182</v>
          </cell>
        </row>
        <row r="9">
          <cell r="A9" t="str">
            <v>Векселя СБ РФ</v>
          </cell>
          <cell r="B9" t="str">
            <v>купля-продажа векселей с отсрочкой платежа в части возврата займа векселей денежными средствами</v>
          </cell>
          <cell r="C9">
            <v>276600</v>
          </cell>
          <cell r="D9">
            <v>0</v>
          </cell>
          <cell r="F9">
            <v>276600</v>
          </cell>
          <cell r="G9" t="str">
            <v>19.10.06</v>
          </cell>
          <cell r="H9">
            <v>0</v>
          </cell>
          <cell r="I9">
            <v>0</v>
          </cell>
          <cell r="J9">
            <v>-276600</v>
          </cell>
          <cell r="K9">
            <v>0</v>
          </cell>
          <cell r="L9">
            <v>0</v>
          </cell>
          <cell r="M9">
            <v>0</v>
          </cell>
          <cell r="N9">
            <v>0</v>
          </cell>
          <cell r="O9" t="str">
            <v>02.04.07</v>
          </cell>
          <cell r="R9">
            <v>276600</v>
          </cell>
          <cell r="S9">
            <v>0</v>
          </cell>
        </row>
        <row r="10">
          <cell r="A10" t="str">
            <v>АКБ "СОЮЗ" [ОАО]</v>
          </cell>
          <cell r="B10" t="str">
            <v>векселя</v>
          </cell>
          <cell r="C10">
            <v>50000</v>
          </cell>
          <cell r="D10">
            <v>0</v>
          </cell>
          <cell r="F10">
            <v>46119</v>
          </cell>
          <cell r="G10" t="str">
            <v>17.07.07</v>
          </cell>
          <cell r="H10">
            <v>0</v>
          </cell>
          <cell r="I10">
            <v>0</v>
          </cell>
          <cell r="J10">
            <v>-46119</v>
          </cell>
          <cell r="K10">
            <v>0</v>
          </cell>
          <cell r="L10">
            <v>0</v>
          </cell>
          <cell r="M10">
            <v>0</v>
          </cell>
          <cell r="N10">
            <v>0</v>
          </cell>
          <cell r="O10" t="str">
            <v>19.12.07</v>
          </cell>
          <cell r="R10">
            <v>255</v>
          </cell>
          <cell r="S10">
            <v>0</v>
          </cell>
        </row>
        <row r="11">
          <cell r="A11" t="str">
            <v>Банк Зенит [ОАО]</v>
          </cell>
          <cell r="B11" t="str">
            <v>векселя</v>
          </cell>
          <cell r="C11">
            <v>105000</v>
          </cell>
          <cell r="D11">
            <v>0</v>
          </cell>
          <cell r="F11">
            <v>97590</v>
          </cell>
          <cell r="G11" t="str">
            <v>17.07.07</v>
          </cell>
          <cell r="H11">
            <v>0</v>
          </cell>
          <cell r="I11">
            <v>0</v>
          </cell>
          <cell r="J11">
            <v>-97590</v>
          </cell>
          <cell r="K11">
            <v>0</v>
          </cell>
          <cell r="L11">
            <v>0</v>
          </cell>
          <cell r="M11">
            <v>0</v>
          </cell>
          <cell r="N11">
            <v>0</v>
          </cell>
          <cell r="O11" t="str">
            <v>10.08.07</v>
          </cell>
          <cell r="R11">
            <v>411</v>
          </cell>
          <cell r="S11">
            <v>0</v>
          </cell>
        </row>
        <row r="12">
          <cell r="A12" t="str">
            <v>КБ "Судострительный банк" [ООО]</v>
          </cell>
          <cell r="B12" t="str">
            <v>векселя</v>
          </cell>
          <cell r="C12">
            <v>10000</v>
          </cell>
          <cell r="D12">
            <v>0</v>
          </cell>
          <cell r="F12">
            <v>9555</v>
          </cell>
          <cell r="G12" t="str">
            <v>17.07.07</v>
          </cell>
          <cell r="H12">
            <v>0</v>
          </cell>
          <cell r="I12">
            <v>0</v>
          </cell>
          <cell r="J12">
            <v>-9555</v>
          </cell>
          <cell r="K12">
            <v>0</v>
          </cell>
          <cell r="L12">
            <v>0</v>
          </cell>
          <cell r="M12">
            <v>0</v>
          </cell>
          <cell r="N12">
            <v>0</v>
          </cell>
          <cell r="O12" t="str">
            <v>18.10.07</v>
          </cell>
          <cell r="R12">
            <v>205</v>
          </cell>
          <cell r="S12">
            <v>0</v>
          </cell>
        </row>
        <row r="13">
          <cell r="A13" t="str">
            <v>ООО КБ "Экспобанк"</v>
          </cell>
          <cell r="B13" t="str">
            <v>векселя</v>
          </cell>
          <cell r="C13">
            <v>50000</v>
          </cell>
          <cell r="D13">
            <v>0</v>
          </cell>
          <cell r="F13">
            <v>45646</v>
          </cell>
          <cell r="G13" t="str">
            <v>17.07.07</v>
          </cell>
          <cell r="H13">
            <v>0</v>
          </cell>
          <cell r="I13">
            <v>0</v>
          </cell>
          <cell r="J13">
            <v>-45646</v>
          </cell>
          <cell r="K13">
            <v>0</v>
          </cell>
          <cell r="L13">
            <v>0</v>
          </cell>
          <cell r="M13">
            <v>0</v>
          </cell>
          <cell r="N13">
            <v>0</v>
          </cell>
          <cell r="O13" t="str">
            <v>03.10.07</v>
          </cell>
          <cell r="R13">
            <v>887</v>
          </cell>
          <cell r="S13">
            <v>0</v>
          </cell>
        </row>
        <row r="14">
          <cell r="A14" t="str">
            <v>КБ "Кредитный АГРОМПРОМБАНК" [ООО]</v>
          </cell>
          <cell r="B14" t="str">
            <v>векселя</v>
          </cell>
          <cell r="C14">
            <v>50000</v>
          </cell>
          <cell r="D14">
            <v>0</v>
          </cell>
          <cell r="F14">
            <v>48747</v>
          </cell>
          <cell r="G14" t="str">
            <v>17.07.07</v>
          </cell>
          <cell r="H14">
            <v>0</v>
          </cell>
          <cell r="I14">
            <v>0</v>
          </cell>
          <cell r="J14">
            <v>-48747</v>
          </cell>
          <cell r="K14">
            <v>0</v>
          </cell>
          <cell r="L14">
            <v>0</v>
          </cell>
          <cell r="M14">
            <v>0</v>
          </cell>
          <cell r="N14">
            <v>0</v>
          </cell>
          <cell r="O14" t="str">
            <v>30.08.07</v>
          </cell>
          <cell r="R14">
            <v>530</v>
          </cell>
          <cell r="S14">
            <v>0</v>
          </cell>
        </row>
        <row r="15">
          <cell r="A15" t="str">
            <v>Московский кредитный банк [МКБ]</v>
          </cell>
          <cell r="B15" t="str">
            <v>векселя</v>
          </cell>
          <cell r="C15">
            <v>65000</v>
          </cell>
          <cell r="D15">
            <v>0</v>
          </cell>
          <cell r="F15">
            <v>62586</v>
          </cell>
          <cell r="G15" t="str">
            <v>17.07.07</v>
          </cell>
          <cell r="H15">
            <v>0</v>
          </cell>
          <cell r="I15">
            <v>0</v>
          </cell>
          <cell r="J15">
            <v>-62586</v>
          </cell>
          <cell r="K15">
            <v>0</v>
          </cell>
          <cell r="L15">
            <v>0</v>
          </cell>
          <cell r="M15">
            <v>0</v>
          </cell>
          <cell r="N15">
            <v>0</v>
          </cell>
          <cell r="O15" t="str">
            <v>17.12.07</v>
          </cell>
          <cell r="R15">
            <v>2093</v>
          </cell>
          <cell r="S15">
            <v>0</v>
          </cell>
        </row>
        <row r="16">
          <cell r="A16" t="str">
            <v>ОАО "УБРиР"</v>
          </cell>
          <cell r="B16" t="str">
            <v>векселя</v>
          </cell>
          <cell r="C16">
            <v>30000</v>
          </cell>
          <cell r="D16">
            <v>0</v>
          </cell>
          <cell r="F16">
            <v>28331</v>
          </cell>
          <cell r="G16" t="str">
            <v>17.07.07</v>
          </cell>
          <cell r="H16">
            <v>0</v>
          </cell>
          <cell r="I16">
            <v>0</v>
          </cell>
          <cell r="J16">
            <v>-28331</v>
          </cell>
          <cell r="K16">
            <v>0</v>
          </cell>
          <cell r="L16">
            <v>0</v>
          </cell>
          <cell r="M16">
            <v>0</v>
          </cell>
          <cell r="N16">
            <v>0</v>
          </cell>
          <cell r="O16" t="str">
            <v>30.08.07</v>
          </cell>
          <cell r="R16">
            <v>305</v>
          </cell>
          <cell r="S16">
            <v>0</v>
          </cell>
        </row>
        <row r="17">
          <cell r="A17" t="str">
            <v>ОАО "ФОНДСЕРВИСБАНК"</v>
          </cell>
          <cell r="B17" t="str">
            <v>векселя</v>
          </cell>
          <cell r="C17">
            <v>30000</v>
          </cell>
          <cell r="D17">
            <v>0</v>
          </cell>
          <cell r="F17">
            <v>27402</v>
          </cell>
          <cell r="G17" t="str">
            <v>17.07.07</v>
          </cell>
          <cell r="H17">
            <v>0</v>
          </cell>
          <cell r="I17">
            <v>0</v>
          </cell>
          <cell r="J17">
            <v>-27402</v>
          </cell>
          <cell r="K17">
            <v>0</v>
          </cell>
          <cell r="L17">
            <v>0</v>
          </cell>
          <cell r="M17">
            <v>0</v>
          </cell>
          <cell r="N17">
            <v>0</v>
          </cell>
          <cell r="O17" t="str">
            <v>10.12.07</v>
          </cell>
          <cell r="R17">
            <v>594</v>
          </cell>
          <cell r="S17">
            <v>0</v>
          </cell>
        </row>
        <row r="18">
          <cell r="A18" t="str">
            <v>КБ "ЮНИАСТРУМ БАНК" [ООО]</v>
          </cell>
          <cell r="B18" t="str">
            <v>векселя</v>
          </cell>
          <cell r="C18">
            <v>50000</v>
          </cell>
          <cell r="D18">
            <v>0</v>
          </cell>
          <cell r="F18">
            <v>47632</v>
          </cell>
          <cell r="G18" t="str">
            <v>17.07.07</v>
          </cell>
          <cell r="H18">
            <v>0</v>
          </cell>
          <cell r="I18">
            <v>0</v>
          </cell>
          <cell r="J18">
            <v>-47632</v>
          </cell>
          <cell r="K18">
            <v>0</v>
          </cell>
          <cell r="L18">
            <v>0</v>
          </cell>
          <cell r="M18">
            <v>0</v>
          </cell>
          <cell r="N18">
            <v>0</v>
          </cell>
          <cell r="O18" t="str">
            <v>03.12.07</v>
          </cell>
          <cell r="R18">
            <v>1342</v>
          </cell>
          <cell r="S18">
            <v>0</v>
          </cell>
        </row>
        <row r="19">
          <cell r="A19" t="str">
            <v>АКБ "Абсолют Банк" [ЗАО]</v>
          </cell>
          <cell r="B19" t="str">
            <v>векселя</v>
          </cell>
          <cell r="C19">
            <v>60000</v>
          </cell>
          <cell r="D19">
            <v>0</v>
          </cell>
          <cell r="F19">
            <v>55906</v>
          </cell>
          <cell r="G19" t="str">
            <v>17.07.07</v>
          </cell>
          <cell r="H19">
            <v>0</v>
          </cell>
          <cell r="I19">
            <v>0</v>
          </cell>
          <cell r="J19">
            <v>-55906</v>
          </cell>
          <cell r="K19">
            <v>0</v>
          </cell>
          <cell r="L19">
            <v>0</v>
          </cell>
          <cell r="M19">
            <v>0</v>
          </cell>
          <cell r="N19">
            <v>0</v>
          </cell>
          <cell r="O19" t="str">
            <v>19.12.07</v>
          </cell>
          <cell r="R19">
            <v>877</v>
          </cell>
          <cell r="S19">
            <v>0</v>
          </cell>
        </row>
        <row r="20">
          <cell r="A20" t="str">
            <v>ОАО БАНК "ПЕТРОКОММЕРЦ"</v>
          </cell>
          <cell r="B20" t="str">
            <v>векселя</v>
          </cell>
          <cell r="C20">
            <v>50000</v>
          </cell>
          <cell r="D20">
            <v>0</v>
          </cell>
          <cell r="F20">
            <v>46367</v>
          </cell>
          <cell r="G20" t="str">
            <v>17.07.07</v>
          </cell>
          <cell r="H20">
            <v>0</v>
          </cell>
          <cell r="I20">
            <v>0</v>
          </cell>
          <cell r="J20">
            <v>-46367</v>
          </cell>
          <cell r="K20">
            <v>0</v>
          </cell>
          <cell r="L20">
            <v>0</v>
          </cell>
          <cell r="M20">
            <v>0</v>
          </cell>
          <cell r="N20">
            <v>0</v>
          </cell>
          <cell r="O20" t="str">
            <v>24.07.07</v>
          </cell>
          <cell r="R20">
            <v>76</v>
          </cell>
          <cell r="S20">
            <v>0</v>
          </cell>
        </row>
        <row r="21">
          <cell r="A21" t="str">
            <v>банк "СЕВЕРНАЯ КАЗНА" [ОАО]</v>
          </cell>
          <cell r="B21" t="str">
            <v>векселя</v>
          </cell>
          <cell r="C21">
            <v>30000</v>
          </cell>
          <cell r="D21">
            <v>0</v>
          </cell>
          <cell r="F21">
            <v>28636</v>
          </cell>
          <cell r="G21" t="str">
            <v>17.07.07</v>
          </cell>
          <cell r="H21">
            <v>0</v>
          </cell>
          <cell r="I21">
            <v>0</v>
          </cell>
          <cell r="J21">
            <v>-28636</v>
          </cell>
          <cell r="K21">
            <v>0</v>
          </cell>
          <cell r="L21">
            <v>0</v>
          </cell>
          <cell r="M21">
            <v>0</v>
          </cell>
          <cell r="N21">
            <v>0</v>
          </cell>
          <cell r="O21" t="str">
            <v>18.10.07</v>
          </cell>
          <cell r="R21">
            <v>548</v>
          </cell>
          <cell r="S21">
            <v>0</v>
          </cell>
        </row>
        <row r="22">
          <cell r="A22" t="str">
            <v>КБ "Судостроительный банк" [ООО]</v>
          </cell>
          <cell r="B22" t="str">
            <v>векселя</v>
          </cell>
          <cell r="C22">
            <v>20000</v>
          </cell>
          <cell r="D22">
            <v>0</v>
          </cell>
          <cell r="F22">
            <v>19118</v>
          </cell>
          <cell r="G22" t="str">
            <v>18.07.07</v>
          </cell>
          <cell r="H22">
            <v>0</v>
          </cell>
          <cell r="I22">
            <v>0</v>
          </cell>
          <cell r="J22">
            <v>-19118</v>
          </cell>
          <cell r="K22">
            <v>0</v>
          </cell>
          <cell r="L22">
            <v>0</v>
          </cell>
          <cell r="M22">
            <v>0</v>
          </cell>
          <cell r="N22">
            <v>0</v>
          </cell>
          <cell r="O22" t="str">
            <v>18.10.07</v>
          </cell>
          <cell r="R22">
            <v>400</v>
          </cell>
          <cell r="S22">
            <v>0</v>
          </cell>
        </row>
        <row r="23">
          <cell r="A23" t="str">
            <v>КИТ Финанс инвестиционный банк</v>
          </cell>
          <cell r="B23" t="str">
            <v>векселя</v>
          </cell>
          <cell r="C23">
            <v>35000</v>
          </cell>
          <cell r="D23">
            <v>0</v>
          </cell>
          <cell r="F23">
            <v>33409</v>
          </cell>
          <cell r="G23" t="str">
            <v>18.07.07</v>
          </cell>
          <cell r="H23">
            <v>0</v>
          </cell>
          <cell r="I23">
            <v>0</v>
          </cell>
          <cell r="J23">
            <v>-33409</v>
          </cell>
          <cell r="K23">
            <v>0</v>
          </cell>
          <cell r="L23">
            <v>0</v>
          </cell>
          <cell r="M23">
            <v>0</v>
          </cell>
          <cell r="N23">
            <v>0</v>
          </cell>
          <cell r="O23" t="str">
            <v>12.12.07</v>
          </cell>
          <cell r="R23">
            <v>1005</v>
          </cell>
          <cell r="S23">
            <v>0</v>
          </cell>
        </row>
        <row r="24">
          <cell r="A24" t="str">
            <v>Московский кредитный банк [МКБ]</v>
          </cell>
          <cell r="B24" t="str">
            <v>векселя</v>
          </cell>
          <cell r="C24">
            <v>15000</v>
          </cell>
          <cell r="D24">
            <v>0</v>
          </cell>
          <cell r="F24">
            <v>14447</v>
          </cell>
          <cell r="G24" t="str">
            <v>18.07.07</v>
          </cell>
          <cell r="H24">
            <v>0</v>
          </cell>
          <cell r="I24">
            <v>0</v>
          </cell>
          <cell r="J24">
            <v>-14447</v>
          </cell>
          <cell r="K24">
            <v>0</v>
          </cell>
          <cell r="L24">
            <v>0</v>
          </cell>
          <cell r="M24">
            <v>0</v>
          </cell>
          <cell r="N24">
            <v>0</v>
          </cell>
          <cell r="O24" t="str">
            <v>17.12.07</v>
          </cell>
          <cell r="R24">
            <v>553</v>
          </cell>
          <cell r="S24">
            <v>0</v>
          </cell>
        </row>
        <row r="25">
          <cell r="A25" t="str">
            <v>ОАО АКБ "Пробизнесбанк"</v>
          </cell>
          <cell r="B25" t="str">
            <v>векселя</v>
          </cell>
          <cell r="C25">
            <v>45000</v>
          </cell>
          <cell r="D25">
            <v>0</v>
          </cell>
          <cell r="F25">
            <v>43150</v>
          </cell>
          <cell r="G25" t="str">
            <v>18.07.07</v>
          </cell>
          <cell r="H25">
            <v>0</v>
          </cell>
          <cell r="I25">
            <v>0</v>
          </cell>
          <cell r="J25">
            <v>-43150</v>
          </cell>
          <cell r="K25">
            <v>0</v>
          </cell>
          <cell r="L25">
            <v>0</v>
          </cell>
          <cell r="M25">
            <v>0</v>
          </cell>
          <cell r="N25">
            <v>0</v>
          </cell>
          <cell r="O25" t="str">
            <v>14.11.07</v>
          </cell>
          <cell r="R25">
            <v>1102</v>
          </cell>
          <cell r="S25">
            <v>0</v>
          </cell>
        </row>
        <row r="26">
          <cell r="A26" t="str">
            <v>КБ "Русский Международный Банк" ЗАО</v>
          </cell>
          <cell r="B26" t="str">
            <v>векселя</v>
          </cell>
          <cell r="C26">
            <v>30000</v>
          </cell>
          <cell r="D26">
            <v>0</v>
          </cell>
          <cell r="F26">
            <v>28566</v>
          </cell>
          <cell r="G26" t="str">
            <v>18.07.07</v>
          </cell>
          <cell r="H26">
            <v>0</v>
          </cell>
          <cell r="I26">
            <v>0</v>
          </cell>
          <cell r="J26">
            <v>-28566</v>
          </cell>
          <cell r="K26">
            <v>0</v>
          </cell>
          <cell r="L26">
            <v>0</v>
          </cell>
          <cell r="M26">
            <v>0</v>
          </cell>
          <cell r="N26">
            <v>0</v>
          </cell>
          <cell r="O26" t="str">
            <v>27.11.07</v>
          </cell>
          <cell r="R26">
            <v>980</v>
          </cell>
          <cell r="S26">
            <v>0</v>
          </cell>
        </row>
        <row r="27">
          <cell r="A27" t="str">
            <v>ОАО "ФОНДСЕРВИСБАНК"</v>
          </cell>
          <cell r="B27" t="str">
            <v>векселя</v>
          </cell>
          <cell r="C27">
            <v>22000</v>
          </cell>
          <cell r="D27">
            <v>0</v>
          </cell>
          <cell r="F27">
            <v>20955</v>
          </cell>
          <cell r="G27" t="str">
            <v>18.07.07</v>
          </cell>
          <cell r="H27">
            <v>0</v>
          </cell>
          <cell r="I27">
            <v>0</v>
          </cell>
          <cell r="J27">
            <v>-20955</v>
          </cell>
          <cell r="K27">
            <v>0</v>
          </cell>
          <cell r="L27">
            <v>0</v>
          </cell>
          <cell r="M27">
            <v>0</v>
          </cell>
          <cell r="N27">
            <v>0</v>
          </cell>
          <cell r="O27" t="str">
            <v>28.11.07</v>
          </cell>
          <cell r="R27">
            <v>559</v>
          </cell>
          <cell r="S27">
            <v>0</v>
          </cell>
        </row>
        <row r="28">
          <cell r="A28" t="str">
            <v>КИТ Финанс инвестиционный банк</v>
          </cell>
          <cell r="B28" t="str">
            <v>векселя</v>
          </cell>
          <cell r="C28">
            <v>50500</v>
          </cell>
          <cell r="D28">
            <v>0</v>
          </cell>
          <cell r="F28">
            <v>48291</v>
          </cell>
          <cell r="G28" t="str">
            <v>25.07.07</v>
          </cell>
          <cell r="H28">
            <v>0</v>
          </cell>
          <cell r="I28">
            <v>0</v>
          </cell>
          <cell r="J28">
            <v>-48291</v>
          </cell>
          <cell r="K28">
            <v>0</v>
          </cell>
          <cell r="L28">
            <v>0</v>
          </cell>
          <cell r="M28">
            <v>0</v>
          </cell>
          <cell r="N28">
            <v>0</v>
          </cell>
          <cell r="O28" t="str">
            <v>19.12.07</v>
          </cell>
          <cell r="R28">
            <v>1654</v>
          </cell>
          <cell r="S28">
            <v>0</v>
          </cell>
        </row>
        <row r="29">
          <cell r="A29" t="str">
            <v>АИКБ "Татфондбанк"</v>
          </cell>
          <cell r="B29" t="str">
            <v>векселя</v>
          </cell>
          <cell r="C29">
            <v>30000</v>
          </cell>
          <cell r="D29">
            <v>0</v>
          </cell>
          <cell r="F29">
            <v>27382</v>
          </cell>
          <cell r="G29" t="str">
            <v>10.08.07</v>
          </cell>
          <cell r="H29">
            <v>0</v>
          </cell>
          <cell r="I29">
            <v>0</v>
          </cell>
          <cell r="J29">
            <v>-27382</v>
          </cell>
          <cell r="K29">
            <v>0</v>
          </cell>
          <cell r="L29">
            <v>0</v>
          </cell>
          <cell r="M29">
            <v>0</v>
          </cell>
          <cell r="N29">
            <v>0</v>
          </cell>
          <cell r="O29" t="str">
            <v>14.12.07</v>
          </cell>
          <cell r="R29">
            <v>688</v>
          </cell>
          <cell r="S29">
            <v>0</v>
          </cell>
        </row>
        <row r="30">
          <cell r="A30" t="str">
            <v>КБ "Судострительный банк" [ООО]</v>
          </cell>
          <cell r="B30" t="str">
            <v>векселя</v>
          </cell>
          <cell r="C30">
            <v>10000</v>
          </cell>
          <cell r="D30">
            <v>0</v>
          </cell>
          <cell r="F30">
            <v>9601</v>
          </cell>
          <cell r="G30" t="str">
            <v>03.08.07</v>
          </cell>
          <cell r="H30">
            <v>0</v>
          </cell>
          <cell r="I30">
            <v>0</v>
          </cell>
          <cell r="J30">
            <v>-9601</v>
          </cell>
          <cell r="K30">
            <v>0</v>
          </cell>
          <cell r="L30">
            <v>0</v>
          </cell>
          <cell r="M30">
            <v>0</v>
          </cell>
          <cell r="N30">
            <v>0</v>
          </cell>
          <cell r="O30" t="str">
            <v>18.10.07</v>
          </cell>
          <cell r="R30">
            <v>137</v>
          </cell>
          <cell r="S30">
            <v>0</v>
          </cell>
        </row>
        <row r="31">
          <cell r="A31" t="str">
            <v>КИТ Финанс инвестиционный банк</v>
          </cell>
          <cell r="B31" t="str">
            <v>векселя</v>
          </cell>
          <cell r="C31">
            <v>17000</v>
          </cell>
          <cell r="D31">
            <v>0</v>
          </cell>
          <cell r="F31">
            <v>16312</v>
          </cell>
          <cell r="G31" t="str">
            <v>03.08.07</v>
          </cell>
          <cell r="H31">
            <v>0</v>
          </cell>
          <cell r="I31">
            <v>0</v>
          </cell>
          <cell r="J31">
            <v>-16312</v>
          </cell>
          <cell r="K31">
            <v>0</v>
          </cell>
          <cell r="L31">
            <v>0</v>
          </cell>
          <cell r="M31">
            <v>0</v>
          </cell>
          <cell r="N31">
            <v>0</v>
          </cell>
          <cell r="O31" t="str">
            <v>12.12.07</v>
          </cell>
          <cell r="R31">
            <v>449</v>
          </cell>
          <cell r="S31">
            <v>0</v>
          </cell>
        </row>
        <row r="32">
          <cell r="A32" t="str">
            <v>КРЕДИТНЫЙ АГРОМПРОМБАНК</v>
          </cell>
          <cell r="B32" t="str">
            <v>векселя</v>
          </cell>
          <cell r="C32">
            <v>1000</v>
          </cell>
          <cell r="D32">
            <v>0</v>
          </cell>
          <cell r="F32">
            <v>959</v>
          </cell>
          <cell r="G32" t="str">
            <v>10.08.07</v>
          </cell>
          <cell r="H32">
            <v>0</v>
          </cell>
          <cell r="I32">
            <v>0</v>
          </cell>
          <cell r="J32">
            <v>-959</v>
          </cell>
          <cell r="K32">
            <v>0</v>
          </cell>
          <cell r="L32">
            <v>0</v>
          </cell>
          <cell r="M32">
            <v>0</v>
          </cell>
          <cell r="N32">
            <v>0</v>
          </cell>
          <cell r="O32" t="str">
            <v>31.10.07</v>
          </cell>
          <cell r="R32">
            <v>21</v>
          </cell>
          <cell r="S32">
            <v>0</v>
          </cell>
        </row>
        <row r="33">
          <cell r="A33" t="str">
            <v>ОАО АКБ "Пробизнесбанк"</v>
          </cell>
          <cell r="B33" t="str">
            <v>векселя</v>
          </cell>
          <cell r="C33">
            <v>40000</v>
          </cell>
          <cell r="D33">
            <v>0</v>
          </cell>
          <cell r="F33">
            <v>38493</v>
          </cell>
          <cell r="G33" t="str">
            <v>03.08.07</v>
          </cell>
          <cell r="H33">
            <v>0</v>
          </cell>
          <cell r="I33">
            <v>0</v>
          </cell>
          <cell r="J33">
            <v>-38493</v>
          </cell>
          <cell r="K33">
            <v>0</v>
          </cell>
          <cell r="L33">
            <v>0</v>
          </cell>
          <cell r="M33">
            <v>0</v>
          </cell>
          <cell r="N33">
            <v>0</v>
          </cell>
          <cell r="O33" t="str">
            <v>13.12.07</v>
          </cell>
          <cell r="R33">
            <v>1102</v>
          </cell>
          <cell r="S33">
            <v>0</v>
          </cell>
        </row>
        <row r="34">
          <cell r="A34" t="str">
            <v>ООО КБ "Экспобанк"</v>
          </cell>
          <cell r="B34" t="str">
            <v>векселя</v>
          </cell>
          <cell r="C34">
            <v>10000</v>
          </cell>
          <cell r="D34">
            <v>0</v>
          </cell>
          <cell r="F34">
            <v>9640</v>
          </cell>
          <cell r="G34" t="str">
            <v>05.09.07</v>
          </cell>
          <cell r="H34">
            <v>0</v>
          </cell>
          <cell r="I34">
            <v>0</v>
          </cell>
          <cell r="J34">
            <v>-9640</v>
          </cell>
          <cell r="K34">
            <v>0</v>
          </cell>
          <cell r="L34">
            <v>0</v>
          </cell>
          <cell r="M34">
            <v>0</v>
          </cell>
          <cell r="N34">
            <v>0</v>
          </cell>
          <cell r="O34" t="str">
            <v>10.10.07</v>
          </cell>
          <cell r="R34">
            <v>29</v>
          </cell>
          <cell r="S34">
            <v>0</v>
          </cell>
        </row>
        <row r="35">
          <cell r="A35" t="str">
            <v>ОАО "УБРиР"</v>
          </cell>
          <cell r="B35" t="str">
            <v>векселя</v>
          </cell>
          <cell r="C35">
            <v>5000</v>
          </cell>
          <cell r="D35">
            <v>0</v>
          </cell>
          <cell r="F35">
            <v>4749</v>
          </cell>
          <cell r="G35" t="str">
            <v>06.08.07</v>
          </cell>
          <cell r="H35">
            <v>0</v>
          </cell>
          <cell r="I35">
            <v>0</v>
          </cell>
          <cell r="J35">
            <v>-4749</v>
          </cell>
          <cell r="K35">
            <v>0</v>
          </cell>
          <cell r="L35">
            <v>0</v>
          </cell>
          <cell r="M35">
            <v>0</v>
          </cell>
          <cell r="N35">
            <v>0</v>
          </cell>
          <cell r="O35" t="str">
            <v>30.08.07</v>
          </cell>
          <cell r="R35">
            <v>23</v>
          </cell>
          <cell r="S35">
            <v>0</v>
          </cell>
        </row>
        <row r="36">
          <cell r="A36" t="str">
            <v>Банк Зенит [ОАО]</v>
          </cell>
          <cell r="B36" t="str">
            <v>векселя</v>
          </cell>
          <cell r="C36">
            <v>10000</v>
          </cell>
          <cell r="D36">
            <v>0</v>
          </cell>
          <cell r="F36">
            <v>9869</v>
          </cell>
          <cell r="G36" t="str">
            <v>12.10.07</v>
          </cell>
          <cell r="H36">
            <v>0</v>
          </cell>
          <cell r="I36">
            <v>0</v>
          </cell>
          <cell r="J36">
            <v>-9869</v>
          </cell>
          <cell r="K36">
            <v>0</v>
          </cell>
          <cell r="L36">
            <v>0</v>
          </cell>
          <cell r="M36">
            <v>0</v>
          </cell>
          <cell r="N36">
            <v>0</v>
          </cell>
          <cell r="O36" t="str">
            <v>26.11.07</v>
          </cell>
          <cell r="R36">
            <v>120</v>
          </cell>
          <cell r="S36">
            <v>0</v>
          </cell>
        </row>
        <row r="37">
          <cell r="A37" t="str">
            <v>ОАО "Ханты-Мансийский банк"</v>
          </cell>
          <cell r="B37" t="str">
            <v>векселя</v>
          </cell>
          <cell r="C37">
            <v>40000</v>
          </cell>
          <cell r="D37">
            <v>0</v>
          </cell>
          <cell r="F37">
            <v>37438</v>
          </cell>
          <cell r="G37" t="str">
            <v>03.10.07</v>
          </cell>
          <cell r="H37">
            <v>0</v>
          </cell>
          <cell r="I37">
            <v>0</v>
          </cell>
          <cell r="J37">
            <v>-37438</v>
          </cell>
          <cell r="K37">
            <v>0</v>
          </cell>
          <cell r="L37">
            <v>0</v>
          </cell>
          <cell r="M37">
            <v>0</v>
          </cell>
          <cell r="N37">
            <v>0</v>
          </cell>
          <cell r="O37" t="str">
            <v>19.12.07</v>
          </cell>
          <cell r="R37">
            <v>8</v>
          </cell>
          <cell r="S37">
            <v>0</v>
          </cell>
        </row>
        <row r="38">
          <cell r="A38" t="str">
            <v>КБ лСудостроительный банкЛ [ООО]</v>
          </cell>
          <cell r="B38" t="str">
            <v>векселя</v>
          </cell>
          <cell r="C38">
            <v>20000</v>
          </cell>
          <cell r="D38">
            <v>0</v>
          </cell>
          <cell r="F38">
            <v>18490</v>
          </cell>
          <cell r="G38" t="str">
            <v>15.11.07</v>
          </cell>
          <cell r="H38">
            <v>0</v>
          </cell>
          <cell r="I38">
            <v>0</v>
          </cell>
          <cell r="J38">
            <v>-18490</v>
          </cell>
          <cell r="K38">
            <v>0</v>
          </cell>
          <cell r="L38">
            <v>0</v>
          </cell>
          <cell r="M38">
            <v>0</v>
          </cell>
          <cell r="N38">
            <v>0</v>
          </cell>
          <cell r="O38" t="str">
            <v>26.11.07</v>
          </cell>
          <cell r="R38">
            <v>49</v>
          </cell>
          <cell r="S38">
            <v>0</v>
          </cell>
        </row>
        <row r="39">
          <cell r="A39" t="str">
            <v>ЗАО "Русь-Банк"</v>
          </cell>
          <cell r="B39" t="str">
            <v>векселя</v>
          </cell>
          <cell r="C39">
            <v>20000</v>
          </cell>
          <cell r="D39">
            <v>0</v>
          </cell>
          <cell r="F39">
            <v>19408</v>
          </cell>
          <cell r="G39" t="str">
            <v>28.11.07</v>
          </cell>
          <cell r="H39">
            <v>0</v>
          </cell>
          <cell r="I39">
            <v>0</v>
          </cell>
          <cell r="J39">
            <v>-19408</v>
          </cell>
          <cell r="K39">
            <v>0</v>
          </cell>
          <cell r="L39">
            <v>0</v>
          </cell>
          <cell r="M39">
            <v>0</v>
          </cell>
          <cell r="N39">
            <v>0</v>
          </cell>
          <cell r="O39" t="str">
            <v>12.12.07</v>
          </cell>
          <cell r="R39">
            <v>74</v>
          </cell>
          <cell r="S39">
            <v>0</v>
          </cell>
        </row>
        <row r="40">
          <cell r="A40" t="str">
            <v>КРЕДИТНЫЙ АГРОМПРОМБАНК</v>
          </cell>
          <cell r="B40" t="str">
            <v>векселя</v>
          </cell>
          <cell r="C40">
            <v>15000</v>
          </cell>
          <cell r="D40">
            <v>0</v>
          </cell>
          <cell r="F40">
            <v>13720</v>
          </cell>
          <cell r="G40" t="str">
            <v>28.11.07</v>
          </cell>
          <cell r="H40">
            <v>0</v>
          </cell>
          <cell r="I40">
            <v>0</v>
          </cell>
          <cell r="J40">
            <v>-13720</v>
          </cell>
          <cell r="K40">
            <v>0</v>
          </cell>
          <cell r="L40">
            <v>0</v>
          </cell>
          <cell r="M40">
            <v>0</v>
          </cell>
          <cell r="N40">
            <v>0</v>
          </cell>
          <cell r="O40" t="str">
            <v>12.12.07</v>
          </cell>
          <cell r="R40">
            <v>47</v>
          </cell>
          <cell r="S40">
            <v>0</v>
          </cell>
        </row>
        <row r="41">
          <cell r="A41" t="str">
            <v>ОАО АИКБ "Татфондбанк"</v>
          </cell>
          <cell r="B41" t="str">
            <v>векселя</v>
          </cell>
          <cell r="C41">
            <v>40000</v>
          </cell>
          <cell r="D41">
            <v>0</v>
          </cell>
          <cell r="F41">
            <v>36386</v>
          </cell>
          <cell r="G41" t="str">
            <v>29.11.07</v>
          </cell>
          <cell r="H41">
            <v>0</v>
          </cell>
          <cell r="I41">
            <v>0</v>
          </cell>
          <cell r="J41">
            <v>-36386</v>
          </cell>
          <cell r="K41">
            <v>0</v>
          </cell>
          <cell r="L41">
            <v>0</v>
          </cell>
          <cell r="M41">
            <v>0</v>
          </cell>
          <cell r="N41">
            <v>0</v>
          </cell>
          <cell r="O41" t="str">
            <v>06.12.07</v>
          </cell>
          <cell r="R41">
            <v>84</v>
          </cell>
          <cell r="S41">
            <v>0</v>
          </cell>
        </row>
        <row r="42">
          <cell r="A42" t="str">
            <v>ОАО АКБ "Пробизнесбанк"</v>
          </cell>
          <cell r="B42" t="str">
            <v>векселя</v>
          </cell>
          <cell r="C42">
            <v>16000</v>
          </cell>
          <cell r="D42">
            <v>0</v>
          </cell>
          <cell r="F42">
            <v>15237</v>
          </cell>
          <cell r="G42" t="str">
            <v>29.11.07</v>
          </cell>
          <cell r="H42">
            <v>0</v>
          </cell>
          <cell r="I42">
            <v>0</v>
          </cell>
          <cell r="J42">
            <v>-15237</v>
          </cell>
          <cell r="K42">
            <v>0</v>
          </cell>
          <cell r="L42">
            <v>0</v>
          </cell>
          <cell r="M42">
            <v>0</v>
          </cell>
          <cell r="N42">
            <v>0</v>
          </cell>
          <cell r="O42" t="str">
            <v>13.12.07</v>
          </cell>
          <cell r="R42">
            <v>54</v>
          </cell>
          <cell r="S42">
            <v>0</v>
          </cell>
        </row>
        <row r="43">
          <cell r="A43" t="str">
            <v>УБРиР</v>
          </cell>
          <cell r="B43" t="str">
            <v>векселя</v>
          </cell>
          <cell r="C43">
            <v>10000</v>
          </cell>
          <cell r="D43">
            <v>0</v>
          </cell>
          <cell r="F43">
            <v>9398</v>
          </cell>
          <cell r="G43" t="str">
            <v>29.11.07</v>
          </cell>
          <cell r="H43">
            <v>0</v>
          </cell>
          <cell r="I43">
            <v>0</v>
          </cell>
          <cell r="J43">
            <v>-9398</v>
          </cell>
          <cell r="K43">
            <v>0</v>
          </cell>
          <cell r="L43">
            <v>0</v>
          </cell>
          <cell r="M43">
            <v>0</v>
          </cell>
          <cell r="N43">
            <v>0</v>
          </cell>
          <cell r="O43" t="str">
            <v>13.12.07</v>
          </cell>
          <cell r="R43">
            <v>33</v>
          </cell>
          <cell r="S43">
            <v>0</v>
          </cell>
        </row>
        <row r="44">
          <cell r="A44" t="str">
            <v>ОАО "Судостроительный банк"</v>
          </cell>
          <cell r="B44" t="str">
            <v>векселя</v>
          </cell>
          <cell r="C44">
            <v>10000</v>
          </cell>
          <cell r="D44">
            <v>0</v>
          </cell>
          <cell r="F44">
            <v>9299</v>
          </cell>
          <cell r="G44" t="str">
            <v>04.12.07</v>
          </cell>
          <cell r="H44">
            <v>0</v>
          </cell>
          <cell r="I44">
            <v>0</v>
          </cell>
          <cell r="J44">
            <v>-9299</v>
          </cell>
          <cell r="K44">
            <v>0</v>
          </cell>
          <cell r="L44">
            <v>0</v>
          </cell>
          <cell r="M44">
            <v>0</v>
          </cell>
          <cell r="N44">
            <v>0</v>
          </cell>
          <cell r="O44" t="str">
            <v>14.12.07</v>
          </cell>
          <cell r="R44">
            <v>23</v>
          </cell>
          <cell r="S44">
            <v>0</v>
          </cell>
        </row>
        <row r="45">
          <cell r="A45" t="str">
            <v>КИТ Финанс Инвестиционный банк [ОАО]</v>
          </cell>
          <cell r="B45" t="str">
            <v>векселя</v>
          </cell>
          <cell r="C45">
            <v>20000</v>
          </cell>
          <cell r="D45">
            <v>0</v>
          </cell>
          <cell r="F45">
            <v>18771</v>
          </cell>
          <cell r="G45" t="str">
            <v>11.12.07</v>
          </cell>
          <cell r="H45">
            <v>0</v>
          </cell>
          <cell r="I45">
            <v>0</v>
          </cell>
          <cell r="J45">
            <v>-18771</v>
          </cell>
          <cell r="K45">
            <v>0</v>
          </cell>
          <cell r="L45">
            <v>0</v>
          </cell>
          <cell r="M45">
            <v>0</v>
          </cell>
          <cell r="N45">
            <v>0</v>
          </cell>
          <cell r="O45" t="str">
            <v>12.12.07</v>
          </cell>
          <cell r="R45">
            <v>29</v>
          </cell>
          <cell r="S45">
            <v>0</v>
          </cell>
        </row>
        <row r="46">
          <cell r="A46" t="str">
            <v>КРЕДИТНЫЙ АГРОМПРОМБАНК</v>
          </cell>
          <cell r="B46" t="str">
            <v>векселя</v>
          </cell>
          <cell r="C46">
            <v>5000</v>
          </cell>
          <cell r="D46">
            <v>0</v>
          </cell>
          <cell r="F46">
            <v>4606</v>
          </cell>
          <cell r="G46" t="str">
            <v>06.12.07</v>
          </cell>
          <cell r="H46">
            <v>0</v>
          </cell>
          <cell r="I46">
            <v>0</v>
          </cell>
          <cell r="J46">
            <v>-4606</v>
          </cell>
          <cell r="K46">
            <v>0</v>
          </cell>
          <cell r="L46">
            <v>0</v>
          </cell>
          <cell r="M46">
            <v>0</v>
          </cell>
          <cell r="N46">
            <v>0</v>
          </cell>
          <cell r="O46" t="str">
            <v>12.12.07</v>
          </cell>
          <cell r="R46">
            <v>7</v>
          </cell>
          <cell r="S46">
            <v>0</v>
          </cell>
        </row>
        <row r="47">
          <cell r="A47" t="str">
            <v>ОАО АИКБ "Татфондбанк"</v>
          </cell>
          <cell r="B47" t="str">
            <v>векселя</v>
          </cell>
          <cell r="C47">
            <v>20000</v>
          </cell>
          <cell r="D47">
            <v>0</v>
          </cell>
          <cell r="F47">
            <v>18260</v>
          </cell>
          <cell r="G47" t="str">
            <v>07.12.07</v>
          </cell>
          <cell r="H47">
            <v>0</v>
          </cell>
          <cell r="I47">
            <v>0</v>
          </cell>
          <cell r="J47">
            <v>-18260</v>
          </cell>
          <cell r="K47">
            <v>0</v>
          </cell>
          <cell r="L47">
            <v>0</v>
          </cell>
          <cell r="M47">
            <v>0</v>
          </cell>
          <cell r="N47">
            <v>0</v>
          </cell>
          <cell r="O47" t="str">
            <v>14.12.07</v>
          </cell>
          <cell r="R47">
            <v>30</v>
          </cell>
          <cell r="S47">
            <v>0</v>
          </cell>
        </row>
        <row r="48">
          <cell r="C48">
            <v>0</v>
          </cell>
          <cell r="D48">
            <v>0</v>
          </cell>
          <cell r="F48">
            <v>0</v>
          </cell>
          <cell r="H48">
            <v>0</v>
          </cell>
          <cell r="I48">
            <v>0</v>
          </cell>
          <cell r="J48">
            <v>0</v>
          </cell>
          <cell r="K48">
            <v>0</v>
          </cell>
          <cell r="L48">
            <v>0</v>
          </cell>
          <cell r="M48">
            <v>0</v>
          </cell>
          <cell r="N48">
            <v>0</v>
          </cell>
          <cell r="R48">
            <v>0</v>
          </cell>
          <cell r="S48">
            <v>0</v>
          </cell>
        </row>
        <row r="49">
          <cell r="C49">
            <v>0</v>
          </cell>
          <cell r="D49">
            <v>0</v>
          </cell>
          <cell r="F49">
            <v>0</v>
          </cell>
          <cell r="H49">
            <v>0</v>
          </cell>
          <cell r="I49">
            <v>0</v>
          </cell>
          <cell r="J49">
            <v>0</v>
          </cell>
          <cell r="K49">
            <v>0</v>
          </cell>
          <cell r="L49">
            <v>0</v>
          </cell>
          <cell r="M49">
            <v>0</v>
          </cell>
          <cell r="N49">
            <v>0</v>
          </cell>
          <cell r="R49">
            <v>0</v>
          </cell>
          <cell r="S49">
            <v>0</v>
          </cell>
        </row>
        <row r="50">
          <cell r="C50">
            <v>0</v>
          </cell>
          <cell r="D50">
            <v>0</v>
          </cell>
          <cell r="F50">
            <v>0</v>
          </cell>
          <cell r="H50">
            <v>0</v>
          </cell>
          <cell r="I50">
            <v>0</v>
          </cell>
          <cell r="J50">
            <v>0</v>
          </cell>
          <cell r="K50">
            <v>0</v>
          </cell>
          <cell r="L50">
            <v>0</v>
          </cell>
          <cell r="M50">
            <v>0</v>
          </cell>
          <cell r="N50">
            <v>0</v>
          </cell>
          <cell r="R50">
            <v>0</v>
          </cell>
          <cell r="S50">
            <v>0</v>
          </cell>
        </row>
        <row r="51">
          <cell r="C51">
            <v>0</v>
          </cell>
          <cell r="D51">
            <v>0</v>
          </cell>
          <cell r="F51">
            <v>0</v>
          </cell>
          <cell r="H51">
            <v>0</v>
          </cell>
          <cell r="I51">
            <v>0</v>
          </cell>
          <cell r="J51">
            <v>0</v>
          </cell>
          <cell r="K51">
            <v>0</v>
          </cell>
          <cell r="L51">
            <v>0</v>
          </cell>
          <cell r="M51">
            <v>0</v>
          </cell>
          <cell r="N51">
            <v>0</v>
          </cell>
          <cell r="R51">
            <v>0</v>
          </cell>
          <cell r="S51">
            <v>0</v>
          </cell>
        </row>
        <row r="52">
          <cell r="C52">
            <v>0</v>
          </cell>
          <cell r="D52">
            <v>0</v>
          </cell>
          <cell r="F52">
            <v>0</v>
          </cell>
          <cell r="H52">
            <v>0</v>
          </cell>
          <cell r="I52">
            <v>0</v>
          </cell>
          <cell r="J52">
            <v>0</v>
          </cell>
          <cell r="K52">
            <v>0</v>
          </cell>
          <cell r="L52">
            <v>0</v>
          </cell>
          <cell r="M52">
            <v>0</v>
          </cell>
          <cell r="N52">
            <v>0</v>
          </cell>
          <cell r="R52">
            <v>0</v>
          </cell>
          <cell r="S52">
            <v>0</v>
          </cell>
        </row>
        <row r="53">
          <cell r="C53">
            <v>0</v>
          </cell>
          <cell r="D53">
            <v>0</v>
          </cell>
          <cell r="F53">
            <v>0</v>
          </cell>
          <cell r="H53">
            <v>0</v>
          </cell>
          <cell r="I53">
            <v>0</v>
          </cell>
          <cell r="J53">
            <v>0</v>
          </cell>
          <cell r="K53">
            <v>0</v>
          </cell>
          <cell r="L53">
            <v>0</v>
          </cell>
          <cell r="M53">
            <v>0</v>
          </cell>
          <cell r="N53">
            <v>0</v>
          </cell>
          <cell r="R53">
            <v>0</v>
          </cell>
          <cell r="S53">
            <v>0</v>
          </cell>
        </row>
        <row r="54">
          <cell r="C54">
            <v>0</v>
          </cell>
          <cell r="D54">
            <v>0</v>
          </cell>
          <cell r="F54">
            <v>0</v>
          </cell>
          <cell r="H54">
            <v>0</v>
          </cell>
          <cell r="I54">
            <v>0</v>
          </cell>
          <cell r="J54">
            <v>0</v>
          </cell>
          <cell r="K54">
            <v>0</v>
          </cell>
          <cell r="L54">
            <v>0</v>
          </cell>
          <cell r="M54">
            <v>0</v>
          </cell>
          <cell r="N54">
            <v>0</v>
          </cell>
          <cell r="R54">
            <v>0</v>
          </cell>
          <cell r="S54">
            <v>0</v>
          </cell>
        </row>
        <row r="55">
          <cell r="C55">
            <v>0</v>
          </cell>
          <cell r="D55">
            <v>0</v>
          </cell>
          <cell r="F55">
            <v>0</v>
          </cell>
          <cell r="H55">
            <v>0</v>
          </cell>
          <cell r="I55">
            <v>0</v>
          </cell>
          <cell r="J55">
            <v>0</v>
          </cell>
          <cell r="K55">
            <v>0</v>
          </cell>
          <cell r="L55">
            <v>0</v>
          </cell>
          <cell r="M55">
            <v>0</v>
          </cell>
          <cell r="N55">
            <v>0</v>
          </cell>
          <cell r="R55">
            <v>0</v>
          </cell>
          <cell r="S55">
            <v>0</v>
          </cell>
        </row>
        <row r="56">
          <cell r="C56">
            <v>0</v>
          </cell>
          <cell r="D56">
            <v>0</v>
          </cell>
          <cell r="F56">
            <v>0</v>
          </cell>
          <cell r="H56">
            <v>0</v>
          </cell>
          <cell r="I56">
            <v>0</v>
          </cell>
          <cell r="J56">
            <v>0</v>
          </cell>
          <cell r="K56">
            <v>0</v>
          </cell>
          <cell r="L56">
            <v>0</v>
          </cell>
          <cell r="M56">
            <v>0</v>
          </cell>
          <cell r="N56">
            <v>0</v>
          </cell>
          <cell r="R56">
            <v>0</v>
          </cell>
          <cell r="S56">
            <v>0</v>
          </cell>
        </row>
        <row r="57">
          <cell r="C57">
            <v>0</v>
          </cell>
          <cell r="D57">
            <v>0</v>
          </cell>
          <cell r="F57">
            <v>0</v>
          </cell>
          <cell r="H57">
            <v>0</v>
          </cell>
          <cell r="I57">
            <v>0</v>
          </cell>
          <cell r="J57">
            <v>0</v>
          </cell>
          <cell r="K57">
            <v>0</v>
          </cell>
          <cell r="L57">
            <v>0</v>
          </cell>
          <cell r="M57">
            <v>0</v>
          </cell>
          <cell r="N57">
            <v>0</v>
          </cell>
          <cell r="R57">
            <v>0</v>
          </cell>
          <cell r="S57">
            <v>0</v>
          </cell>
        </row>
        <row r="58">
          <cell r="C58">
            <v>0</v>
          </cell>
          <cell r="D58">
            <v>0</v>
          </cell>
          <cell r="F58">
            <v>0</v>
          </cell>
          <cell r="H58">
            <v>0</v>
          </cell>
          <cell r="I58">
            <v>0</v>
          </cell>
          <cell r="J58">
            <v>0</v>
          </cell>
          <cell r="K58">
            <v>0</v>
          </cell>
          <cell r="L58">
            <v>0</v>
          </cell>
          <cell r="M58">
            <v>0</v>
          </cell>
          <cell r="N58">
            <v>0</v>
          </cell>
          <cell r="R58">
            <v>0</v>
          </cell>
          <cell r="S58">
            <v>0</v>
          </cell>
        </row>
        <row r="59">
          <cell r="C59">
            <v>0</v>
          </cell>
          <cell r="D59">
            <v>0</v>
          </cell>
          <cell r="F59">
            <v>0</v>
          </cell>
          <cell r="H59">
            <v>0</v>
          </cell>
          <cell r="I59">
            <v>0</v>
          </cell>
          <cell r="J59">
            <v>0</v>
          </cell>
          <cell r="K59">
            <v>0</v>
          </cell>
          <cell r="L59">
            <v>0</v>
          </cell>
          <cell r="M59">
            <v>0</v>
          </cell>
          <cell r="N59">
            <v>0</v>
          </cell>
          <cell r="R59">
            <v>0</v>
          </cell>
          <cell r="S59">
            <v>0</v>
          </cell>
        </row>
        <row r="60">
          <cell r="C60">
            <v>0</v>
          </cell>
          <cell r="D60">
            <v>0</v>
          </cell>
          <cell r="F60">
            <v>0</v>
          </cell>
          <cell r="H60">
            <v>0</v>
          </cell>
          <cell r="I60">
            <v>0</v>
          </cell>
          <cell r="J60">
            <v>0</v>
          </cell>
          <cell r="K60">
            <v>0</v>
          </cell>
          <cell r="L60">
            <v>0</v>
          </cell>
          <cell r="M60">
            <v>0</v>
          </cell>
          <cell r="N60">
            <v>0</v>
          </cell>
          <cell r="R60">
            <v>0</v>
          </cell>
          <cell r="S60">
            <v>0</v>
          </cell>
        </row>
        <row r="61">
          <cell r="C61">
            <v>0</v>
          </cell>
          <cell r="D61">
            <v>0</v>
          </cell>
          <cell r="F61">
            <v>0</v>
          </cell>
          <cell r="H61">
            <v>0</v>
          </cell>
          <cell r="I61">
            <v>0</v>
          </cell>
          <cell r="J61">
            <v>0</v>
          </cell>
          <cell r="K61">
            <v>0</v>
          </cell>
          <cell r="L61">
            <v>0</v>
          </cell>
          <cell r="M61">
            <v>0</v>
          </cell>
          <cell r="N61">
            <v>0</v>
          </cell>
          <cell r="R61">
            <v>0</v>
          </cell>
          <cell r="S61">
            <v>0</v>
          </cell>
        </row>
        <row r="62">
          <cell r="C62">
            <v>0</v>
          </cell>
          <cell r="D62">
            <v>0</v>
          </cell>
          <cell r="F62">
            <v>0</v>
          </cell>
          <cell r="H62">
            <v>0</v>
          </cell>
          <cell r="I62">
            <v>0</v>
          </cell>
          <cell r="J62">
            <v>0</v>
          </cell>
          <cell r="K62">
            <v>0</v>
          </cell>
          <cell r="L62">
            <v>0</v>
          </cell>
          <cell r="M62">
            <v>0</v>
          </cell>
          <cell r="N62">
            <v>0</v>
          </cell>
          <cell r="R62">
            <v>0</v>
          </cell>
          <cell r="S62">
            <v>0</v>
          </cell>
        </row>
        <row r="63">
          <cell r="C63">
            <v>0</v>
          </cell>
          <cell r="D63">
            <v>0</v>
          </cell>
          <cell r="F63">
            <v>0</v>
          </cell>
          <cell r="H63">
            <v>0</v>
          </cell>
          <cell r="I63">
            <v>0</v>
          </cell>
          <cell r="J63">
            <v>0</v>
          </cell>
          <cell r="K63">
            <v>0</v>
          </cell>
          <cell r="L63">
            <v>0</v>
          </cell>
          <cell r="M63">
            <v>0</v>
          </cell>
          <cell r="N63">
            <v>0</v>
          </cell>
          <cell r="R63">
            <v>0</v>
          </cell>
          <cell r="S63">
            <v>0</v>
          </cell>
        </row>
        <row r="64">
          <cell r="A64" t="str">
            <v>Прочие (не более 5% от Итого)</v>
          </cell>
          <cell r="C64">
            <v>0</v>
          </cell>
          <cell r="D64">
            <v>0</v>
          </cell>
          <cell r="F64">
            <v>0</v>
          </cell>
          <cell r="H64">
            <v>0</v>
          </cell>
          <cell r="I64">
            <v>0</v>
          </cell>
          <cell r="J64">
            <v>0</v>
          </cell>
          <cell r="K64">
            <v>0</v>
          </cell>
          <cell r="L64">
            <v>0</v>
          </cell>
          <cell r="M64">
            <v>0</v>
          </cell>
          <cell r="N64">
            <v>0</v>
          </cell>
          <cell r="R64">
            <v>0</v>
          </cell>
          <cell r="S64">
            <v>0</v>
          </cell>
        </row>
      </sheetData>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sheetData sheetId="18"/>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D-Test of FA Installation"/>
      <sheetName val="ИТОГИ  по Н,Р,Э,Q"/>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эл.эн"/>
      <sheetName val="15"/>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БИ-2-18-П"/>
      <sheetName val="БИ-2-19-П"/>
      <sheetName val="БИ-2-7-П"/>
      <sheetName val="БИ-2-9-П"/>
      <sheetName val="БИ-2-14-П"/>
      <sheetName val="БИ-2-16-П"/>
      <sheetName val="ИТ-бюджет"/>
      <sheetName val="11"/>
      <sheetName val="28"/>
      <sheetName val="29"/>
      <sheetName val="21"/>
      <sheetName val="23"/>
      <sheetName val="25"/>
      <sheetName val="26"/>
      <sheetName val="19"/>
      <sheetName val="22"/>
      <sheetName val="24"/>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39">
          <cell r="B39" t="str">
            <v>Сумма общехозяйственных расходов</v>
          </cell>
        </row>
      </sheetData>
      <sheetData sheetId="253">
        <row r="39">
          <cell r="B39" t="str">
            <v>Сумма общехозяйственных расходов</v>
          </cell>
        </row>
      </sheetData>
      <sheetData sheetId="254">
        <row r="39">
          <cell r="B39" t="str">
            <v>Сумма общехозяйственных расходов</v>
          </cell>
        </row>
      </sheetData>
      <sheetData sheetId="255">
        <row r="39">
          <cell r="B39" t="str">
            <v>Сумма общехозяйственных расходов</v>
          </cell>
        </row>
      </sheetData>
      <sheetData sheetId="256">
        <row r="39">
          <cell r="B39" t="str">
            <v>Сумма общехозяйственных расходов</v>
          </cell>
        </row>
      </sheetData>
      <sheetData sheetId="257">
        <row r="39">
          <cell r="B39" t="str">
            <v>Сумма общехозяйственных расходов</v>
          </cell>
        </row>
      </sheetData>
      <sheetData sheetId="258">
        <row r="39">
          <cell r="B39" t="str">
            <v>Сумма общехозяйственных расходов</v>
          </cell>
        </row>
      </sheetData>
      <sheetData sheetId="259">
        <row r="39">
          <cell r="B39" t="str">
            <v>Сумма общехозяйственных расходов</v>
          </cell>
        </row>
      </sheetData>
      <sheetData sheetId="260">
        <row r="39">
          <cell r="B39" t="str">
            <v>Сумма общехозяйственных расходов</v>
          </cell>
        </row>
      </sheetData>
      <sheetData sheetId="261">
        <row r="39">
          <cell r="B39" t="str">
            <v>Сумма общехозяйственных расходов</v>
          </cell>
        </row>
      </sheetData>
      <sheetData sheetId="262">
        <row r="39">
          <cell r="B39" t="str">
            <v>Сумма общехозяйственных расходов</v>
          </cell>
        </row>
      </sheetData>
      <sheetData sheetId="263"/>
      <sheetData sheetId="264">
        <row r="39">
          <cell r="B39" t="str">
            <v>Сумма общехозяйственных расходов</v>
          </cell>
        </row>
      </sheetData>
      <sheetData sheetId="265">
        <row r="39">
          <cell r="B39" t="str">
            <v>Сумма общехозяйственных расходов</v>
          </cell>
        </row>
      </sheetData>
      <sheetData sheetId="266">
        <row r="39">
          <cell r="B39" t="str">
            <v>Сумма общехозяйственных расходов</v>
          </cell>
        </row>
      </sheetData>
      <sheetData sheetId="267">
        <row r="39">
          <cell r="B39" t="str">
            <v>Сумма общехозяйственных расходов</v>
          </cell>
        </row>
      </sheetData>
      <sheetData sheetId="268">
        <row r="39">
          <cell r="B39" t="str">
            <v>Сумма общехозяйственных расходов</v>
          </cell>
        </row>
      </sheetData>
      <sheetData sheetId="269">
        <row r="39">
          <cell r="B39" t="str">
            <v>Сумма общехозяйственных расходов</v>
          </cell>
        </row>
      </sheetData>
      <sheetData sheetId="270">
        <row r="39">
          <cell r="B39" t="str">
            <v>Сумма общехозяйственных расходов</v>
          </cell>
        </row>
      </sheetData>
      <sheetData sheetId="271">
        <row r="39">
          <cell r="B39" t="str">
            <v>Сумма общехозяйственных расходов</v>
          </cell>
        </row>
      </sheetData>
      <sheetData sheetId="272">
        <row r="39">
          <cell r="B39" t="str">
            <v>Сумма общехозяйственных расходов</v>
          </cell>
        </row>
      </sheetData>
      <sheetData sheetId="273">
        <row r="39">
          <cell r="B39" t="str">
            <v>Сумма общехозяйственных расходов</v>
          </cell>
        </row>
      </sheetData>
      <sheetData sheetId="274"/>
      <sheetData sheetId="275"/>
      <sheetData sheetId="276"/>
      <sheetData sheetId="277"/>
      <sheetData sheetId="278">
        <row r="39">
          <cell r="B39" t="str">
            <v>Сумма общехозяйственных расходов</v>
          </cell>
        </row>
      </sheetData>
      <sheetData sheetId="279">
        <row r="39">
          <cell r="B39" t="str">
            <v>Сумма общехозяйственных расходов</v>
          </cell>
        </row>
      </sheetData>
      <sheetData sheetId="280">
        <row r="39">
          <cell r="B39" t="str">
            <v>Сумма общехозяйственных расходов</v>
          </cell>
        </row>
      </sheetData>
      <sheetData sheetId="281">
        <row r="39">
          <cell r="B39" t="str">
            <v>Сумма общехозяйственных расходов</v>
          </cell>
        </row>
      </sheetData>
      <sheetData sheetId="282">
        <row r="39">
          <cell r="B39" t="str">
            <v>Сумма общехозяйственных расходов</v>
          </cell>
        </row>
      </sheetData>
      <sheetData sheetId="283">
        <row r="39">
          <cell r="B39" t="str">
            <v>Сумма общехозяйственных расходов</v>
          </cell>
        </row>
      </sheetData>
      <sheetData sheetId="284">
        <row r="39">
          <cell r="B39" t="str">
            <v>Сумма общехозяйственных расходов</v>
          </cell>
        </row>
      </sheetData>
      <sheetData sheetId="285">
        <row r="39">
          <cell r="B39" t="str">
            <v>Сумма общехозяйственных расходов</v>
          </cell>
        </row>
      </sheetData>
      <sheetData sheetId="286">
        <row r="39">
          <cell r="B39" t="str">
            <v>Сумма общехозяйственных расходов</v>
          </cell>
        </row>
      </sheetData>
      <sheetData sheetId="287">
        <row r="39">
          <cell r="B39" t="str">
            <v>Сумма общехозяйственных расходов</v>
          </cell>
        </row>
      </sheetData>
      <sheetData sheetId="288">
        <row r="39">
          <cell r="B39" t="str">
            <v>Сумма общехозяйственных расходов</v>
          </cell>
        </row>
      </sheetData>
      <sheetData sheetId="289">
        <row r="39">
          <cell r="B39" t="str">
            <v>Сумма общехозяйственных расходов</v>
          </cell>
        </row>
      </sheetData>
      <sheetData sheetId="290">
        <row r="39">
          <cell r="B39" t="str">
            <v>Сумма общехозяйственных расходов</v>
          </cell>
        </row>
      </sheetData>
      <sheetData sheetId="291">
        <row r="39">
          <cell r="B39" t="str">
            <v>Сумма общехозяйственных расходов</v>
          </cell>
        </row>
      </sheetData>
      <sheetData sheetId="292">
        <row r="39">
          <cell r="B39" t="str">
            <v>Сумма общехозяйственных расходов</v>
          </cell>
        </row>
      </sheetData>
      <sheetData sheetId="293">
        <row r="39">
          <cell r="B39" t="str">
            <v>Сумма общехозяйственных расходов</v>
          </cell>
        </row>
      </sheetData>
      <sheetData sheetId="294">
        <row r="39">
          <cell r="B39" t="str">
            <v>Сумма общехозяйственных расходов</v>
          </cell>
        </row>
      </sheetData>
      <sheetData sheetId="295">
        <row r="39">
          <cell r="B39" t="str">
            <v>Сумма общехозяйственных расходов</v>
          </cell>
        </row>
      </sheetData>
      <sheetData sheetId="296">
        <row r="39">
          <cell r="B39" t="str">
            <v>Сумма общехозяйственных расходов</v>
          </cell>
        </row>
      </sheetData>
      <sheetData sheetId="297">
        <row r="39">
          <cell r="B39" t="str">
            <v>Сумма общехозяйственных расходов</v>
          </cell>
        </row>
      </sheetData>
      <sheetData sheetId="298">
        <row r="39">
          <cell r="B39" t="str">
            <v>Сумма общехозяйственных расходов</v>
          </cell>
        </row>
      </sheetData>
      <sheetData sheetId="299">
        <row r="39">
          <cell r="B39" t="str">
            <v>Сумма общехозяйственных расходов</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ow r="39">
          <cell r="B39" t="str">
            <v>Сумма общехозяйственных расходов</v>
          </cell>
        </row>
      </sheetData>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s>
    <sheetDataSet>
      <sheetData sheetId="0"/>
      <sheetData sheetId="1"/>
      <sheetData sheetId="2"/>
      <sheetData sheetId="3"/>
      <sheetData sheetId="4" refreshError="1">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efreshError="1">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efreshError="1">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efreshError="1">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FES"/>
      <sheetName val="Лист"/>
      <sheetName val="навигация"/>
      <sheetName val="Т12"/>
      <sheetName val="Т3"/>
      <sheetName val="1"/>
      <sheetName val="2"/>
      <sheetName val="3"/>
      <sheetName val="4"/>
      <sheetName val="Материалы_В"/>
      <sheetName val="Регионы"/>
      <sheetName val="Справочник"/>
      <sheetName val="Списки"/>
      <sheetName val="таблицы для расчетов28-04-08_20"/>
      <sheetName val="R"/>
      <sheetName val="Справочники"/>
      <sheetName val="Свод"/>
      <sheetName val="16"/>
      <sheetName val="0"/>
      <sheetName val="10"/>
      <sheetName val="11"/>
      <sheetName val="12"/>
      <sheetName val="13"/>
      <sheetName val="14"/>
      <sheetName val="15"/>
      <sheetName val="17.1"/>
      <sheetName val="17"/>
      <sheetName val="19"/>
      <sheetName val="20"/>
      <sheetName val="21"/>
      <sheetName val="22"/>
      <sheetName val="23"/>
      <sheetName val="24.1"/>
      <sheetName val="24"/>
      <sheetName val="25"/>
      <sheetName val="26"/>
      <sheetName val="27"/>
      <sheetName val="28"/>
      <sheetName val="29"/>
      <sheetName val="4.1"/>
      <sheetName val="5"/>
      <sheetName val="6"/>
      <sheetName val="8"/>
      <sheetName val="9"/>
      <sheetName val="другие затраты с_ст"/>
      <sheetName val="услуги непроизводств_"/>
      <sheetName val="поощрение _ДВ_"/>
      <sheetName val="_ за кредит"/>
      <sheetName val="налоги в с_ст"/>
      <sheetName val="TEHSHEET"/>
      <sheetName val="перекрест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ow r="6">
          <cell r="F6">
            <v>45239</v>
          </cell>
        </row>
      </sheetData>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refreshError="1"/>
      <sheetData sheetId="9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_FES"/>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sheetData sheetId="179"/>
      <sheetData sheetId="180"/>
      <sheetData sheetId="181"/>
      <sheetData sheetId="182"/>
      <sheetData sheetId="183"/>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P2.2 усл. единицы"/>
      <sheetName val="2.1"/>
      <sheetName val="2.2"/>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предлагаемая новая форма стрс"/>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дложения"/>
      <sheetName val="Контракты"/>
      <sheetName val="Договора"/>
      <sheetName val="Организации"/>
      <sheetName val="Документы"/>
      <sheetName val="Типы документов"/>
      <sheetName val="t_настройки"/>
      <sheetName val="TEHSHEET"/>
    </sheetNames>
    <sheetDataSet>
      <sheetData sheetId="0" refreshError="1"/>
      <sheetData sheetId="1" refreshError="1"/>
      <sheetData sheetId="2" refreshError="1"/>
      <sheetData sheetId="3" refreshError="1">
        <row r="4">
          <cell r="A4">
            <v>1</v>
          </cell>
          <cell r="B4" t="str">
            <v>ОАО "Энергомашкорпорация" (ПК "Сибэнергомаш")</v>
          </cell>
        </row>
        <row r="5">
          <cell r="A5">
            <v>2</v>
          </cell>
          <cell r="B5" t="str">
            <v>ЗАО "Интеравтоматика"</v>
          </cell>
        </row>
        <row r="6">
          <cell r="A6">
            <v>3</v>
          </cell>
          <cell r="B6" t="str">
            <v>ОАО "УРАЛВНИПИЭНЕРГОПРОМ"</v>
          </cell>
        </row>
        <row r="7">
          <cell r="A7">
            <v>4</v>
          </cell>
          <cell r="B7" t="str">
            <v>ОАО"Зарубежэнергопроект"</v>
          </cell>
        </row>
        <row r="8">
          <cell r="A8">
            <v>5</v>
          </cell>
          <cell r="B8" t="str">
            <v>ОАО "Всероссийский теплотехнический научно-исследовательский институт"</v>
          </cell>
        </row>
        <row r="9">
          <cell r="A9">
            <v>6</v>
          </cell>
          <cell r="B9" t="str">
            <v>Фирма ОРГРЭС</v>
          </cell>
        </row>
        <row r="10">
          <cell r="A10">
            <v>7</v>
          </cell>
          <cell r="B10" t="str">
            <v>Представительство ТПЭ в Сербии и Черногории</v>
          </cell>
        </row>
        <row r="11">
          <cell r="A11">
            <v>8</v>
          </cell>
          <cell r="B11" t="str">
            <v>JUGOELEKTRO T.A.D</v>
          </cell>
        </row>
        <row r="12">
          <cell r="A12">
            <v>9</v>
          </cell>
          <cell r="B12" t="str">
            <v>ОАО "ЧЗЭМ"</v>
          </cell>
        </row>
        <row r="13">
          <cell r="A13">
            <v>10</v>
          </cell>
          <cell r="B13" t="str">
            <v>ЗАО "Красный котельщик"</v>
          </cell>
        </row>
        <row r="14">
          <cell r="A14">
            <v>11</v>
          </cell>
          <cell r="B14" t="str">
            <v>ЗАО "Армэкс"</v>
          </cell>
        </row>
        <row r="15">
          <cell r="A15">
            <v>12</v>
          </cell>
          <cell r="B15" t="str">
            <v>ОАО "Икар"</v>
          </cell>
        </row>
        <row r="16">
          <cell r="A16">
            <v>13</v>
          </cell>
          <cell r="B16" t="str">
            <v>ОАО "Гипрогазоочистка"</v>
          </cell>
        </row>
        <row r="17">
          <cell r="A17">
            <v>14</v>
          </cell>
          <cell r="B17" t="str">
            <v>ОАО "Катйский насосный завод"</v>
          </cell>
        </row>
        <row r="18">
          <cell r="A18">
            <v>15</v>
          </cell>
          <cell r="B18" t="str">
            <v>ОАО "ЗЭиМ"</v>
          </cell>
        </row>
        <row r="19">
          <cell r="A19">
            <v>16</v>
          </cell>
          <cell r="B19" t="str">
            <v>ЗАО "Орлэкс"</v>
          </cell>
        </row>
        <row r="20">
          <cell r="A20">
            <v>17</v>
          </cell>
          <cell r="B20" t="str">
            <v>ЗАО "ЭМКО"</v>
          </cell>
        </row>
        <row r="21">
          <cell r="A21">
            <v>18</v>
          </cell>
          <cell r="B21" t="str">
            <v>ЗАО "Метран-Комплект"</v>
          </cell>
        </row>
        <row r="22">
          <cell r="A22">
            <v>19</v>
          </cell>
          <cell r="B22" t="str">
            <v>ZVVZ a.s. (ЗВВЗ а.с.)</v>
          </cell>
        </row>
        <row r="23">
          <cell r="A23">
            <v>20</v>
          </cell>
          <cell r="B23" t="str">
            <v>ОАО "ИТФ "Лентурборемонт"</v>
          </cell>
        </row>
        <row r="24">
          <cell r="A24">
            <v>21</v>
          </cell>
          <cell r="B24" t="str">
            <v>ООО "Сплав-привод"</v>
          </cell>
        </row>
        <row r="25">
          <cell r="A25">
            <v>22</v>
          </cell>
          <cell r="B25" t="str">
            <v>НПО "Сатурн"</v>
          </cell>
        </row>
        <row r="26">
          <cell r="A26">
            <v>23</v>
          </cell>
          <cell r="B26" t="str">
            <v>ООО "Союзтехэнерго"</v>
          </cell>
        </row>
        <row r="27">
          <cell r="A27" t="str">
            <v>Служебная строка</v>
          </cell>
          <cell r="B27" t="str">
            <v>ООО "Барнаульское СКБ котельных установок"</v>
          </cell>
        </row>
      </sheetData>
      <sheetData sheetId="4" refreshError="1"/>
      <sheetData sheetId="5" refreshError="1"/>
      <sheetData sheetId="6" refreshError="1"/>
      <sheetData sheetId="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PS"/>
      <sheetName val="Main"/>
      <sheetName val="RSA_FS"/>
      <sheetName val="Journals"/>
      <sheetName val="PL-Analysis"/>
      <sheetName val="IAS"/>
      <sheetName val="RE check"/>
      <sheetName val="Bdown"/>
      <sheetName val="AuditTrail"/>
      <sheetName val="Recon"/>
      <sheetName val="Auxiliary"/>
      <sheetName val="Mac_1"/>
      <sheetName val="Breakdown"/>
      <sheetName val="AJEs"/>
      <sheetName val="RAS P&amp;L"/>
      <sheetName val="TEHSHEET"/>
      <sheetName val="Unadj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движение руды"/>
      <sheetName val="автобаза"/>
      <sheetName val="АТТ"/>
      <sheetName val="Дт 21-х"/>
      <sheetName val="01.03"/>
      <sheetName val="Проводки"/>
      <sheetName val="12-ть мес. 2002 год"/>
      <sheetName val="02.03"/>
      <sheetName val="Adj2002"/>
      <sheetName val="Контр. лист"/>
      <sheetName val="Баланс"/>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Ӂтрока 135"/>
      <sheetName val="CW PPE"/>
      <sheetName val="Курсы валют ЦБ"/>
      <sheetName val="СЭЛТ"/>
      <sheetName val="Проводки'02"/>
      <sheetName val="#REF"/>
      <sheetName val="OS01_6OZ"/>
      <sheetName val="Проводки_02"/>
      <sheetName val="УрРасч"/>
      <sheetName val="АКРасч"/>
      <sheetName val="AJEs"/>
      <sheetName val="RAS P&amp;L"/>
      <sheetName val="Заголовок"/>
      <sheetName val="Данные"/>
      <sheetName val="ПТУ_ППП"/>
      <sheetName val="AJE"/>
      <sheetName val="RJE"/>
      <sheetName val="BS"/>
      <sheetName val="SYS"/>
      <sheetName val="S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ределение"/>
      <sheetName val="Перечень объектов проект"/>
      <sheetName val="КАЛЕДАРНЫЙ ПЛАН"/>
      <sheetName val="СВОДНАЯ СМЕТА (2)"/>
      <sheetName val="Смета 3 Командировочные, ТКЗ и "/>
      <sheetName val="См-2 Шатурс сети  проект работы"/>
      <sheetName val="См-1 Шатурские сети изыскание"/>
      <sheetName val="Лист1"/>
      <sheetName val="Лист2"/>
      <sheetName val="Лист3"/>
      <sheetName val="См_2 Шатурс сети  проект работы"/>
      <sheetName val="HO_hrs"/>
      <sheetName val="ИТ-бюджет"/>
      <sheetName val="См.1"/>
      <sheetName val="SHPZ"/>
      <sheetName val="4НКУ"/>
      <sheetName val="Производство электроэнергии"/>
      <sheetName val="Заголовок"/>
      <sheetName val="Баланс"/>
      <sheetName val="СБП_Списки"/>
      <sheetName val="БИ-2-18-П"/>
      <sheetName val="БИ-2-19-П"/>
      <sheetName val="БИ-2-7-П"/>
      <sheetName val="БИ-2-9-П"/>
      <sheetName val="БИ-2-14-П"/>
      <sheetName val="БИ-2-16-П"/>
      <sheetName val="Справочники"/>
      <sheetName val="Т-18-Инвестиции"/>
      <sheetName val="Закупки центр"/>
      <sheetName val="t_настройки"/>
      <sheetName val="Таб1.1"/>
      <sheetName val="Лист"/>
      <sheetName val="FES"/>
      <sheetName val="TEHSHEET"/>
      <sheetName val="Организации"/>
      <sheetName val="Огл. Графиков"/>
      <sheetName val="рабочий"/>
      <sheetName val="Текущие цены"/>
      <sheetName val="навигация"/>
      <sheetName val="окраска"/>
      <sheetName val="Т12"/>
      <sheetName val="Т3"/>
      <sheetName val=""/>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татное расписание"/>
      <sheetName val="XLR_NoRangeSheet"/>
      <sheetName val="Предлагаемая новая форма СТРС"/>
      <sheetName val="Огл. Графиков"/>
      <sheetName val="рабочий"/>
      <sheetName val="Текущие цены"/>
      <sheetName val="окраска"/>
      <sheetName val="Организации"/>
      <sheetName val="FES"/>
    </sheetNames>
    <sheetDataSet>
      <sheetData sheetId="0"/>
      <sheetData sheetId="1">
        <row r="6">
          <cell r="AE6">
            <v>39814.876363541669</v>
          </cell>
          <cell r="AH6">
            <v>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C-1"/>
      <sheetName val="PRC-3"/>
      <sheetName val="Pile径1m･27"/>
      <sheetName val="UR"/>
      <sheetName val="BD"/>
      <sheetName val="Q-Table"/>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Прилож.1"/>
      <sheetName val="FES"/>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й"/>
      <sheetName val="ремонты"/>
      <sheetName val="инфл"/>
      <sheetName val="Таблица1"/>
      <sheetName val="Таблица2"/>
      <sheetName val="Таблица3"/>
      <sheetName val="инфлИНВ"/>
      <sheetName val="индИНВ"/>
      <sheetName val="Таблица4"/>
      <sheetName val="Таблица5"/>
      <sheetName val="Таблица6"/>
      <sheetName val="пост.изд"/>
      <sheetName val="Таблица7"/>
      <sheetName val="перОб"/>
      <sheetName val="Таблица8"/>
      <sheetName val="долг"/>
      <sheetName val="Таблица9"/>
      <sheetName val="Таблица10"/>
      <sheetName val="Таблица11"/>
      <sheetName val="Таблица12"/>
      <sheetName val="Таблица13"/>
      <sheetName val="Таблица14"/>
      <sheetName val="бюджетная"/>
      <sheetName val="ТехЭк"/>
      <sheetName val="Cебестоимость"/>
      <sheetName val="РаспредКапВлож"/>
      <sheetName val="Рис2_Срок окупаемости"/>
      <sheetName val="графики"/>
      <sheetName val="Чувства"/>
      <sheetName val="Служебный"/>
      <sheetName val="Содержание"/>
      <sheetName val="Табл"/>
      <sheetName val="Чув"/>
      <sheetName val="ГрафЧув"/>
      <sheetName val="Рейтинг"/>
      <sheetName val="TEHSHEET"/>
      <sheetName val="Предлагаемая новая форма СТРС"/>
      <sheetName val="СБП_Списки"/>
      <sheetName val="Организации"/>
      <sheetName val="Поставка"/>
      <sheetName val="№1 (ос)"/>
      <sheetName val="№2(аренда)"/>
      <sheetName val="№3(запасы)на 01.01.04"/>
      <sheetName val="№3 (запасы) на 31.12.04"/>
      <sheetName val="№4 ( рас_бп)"/>
      <sheetName val="№5(деб) на 01,01,04"/>
      <sheetName val="№5(деб) на 31,12,04"/>
      <sheetName val="№6(ден)"/>
      <sheetName val="№7(кр-ты и займы)"/>
      <sheetName val="№8(кред) на 01,01,04"/>
      <sheetName val="№8(кред) на 31,12,04"/>
      <sheetName val="№9(капитал)"/>
      <sheetName val="№12 (неден)"/>
      <sheetName val="№14 (доходы расходы )"/>
      <sheetName val="№ 16 (по форме 2)"/>
    </sheetNames>
    <sheetDataSet>
      <sheetData sheetId="0" refreshError="1">
        <row r="33">
          <cell r="B33" t="str">
            <v>Калининградская ТЭЦ-2. Пусковой комплекс № 1. Блок №1 ПГУ-450</v>
          </cell>
        </row>
        <row r="51">
          <cell r="B51">
            <v>68.353999999999999</v>
          </cell>
        </row>
      </sheetData>
      <sheetData sheetId="1" refreshError="1"/>
      <sheetData sheetId="2" refreshError="1"/>
      <sheetData sheetId="3" refreshError="1">
        <row r="6">
          <cell r="C6">
            <v>3</v>
          </cell>
        </row>
      </sheetData>
      <sheetData sheetId="4" refreshError="1">
        <row r="6">
          <cell r="C6">
            <v>3</v>
          </cell>
        </row>
        <row r="17">
          <cell r="B17" t="str">
            <v>Коэффициент реализации продукции (ДЛЯ ТЕПЛА)</v>
          </cell>
          <cell r="D17">
            <v>0</v>
          </cell>
          <cell r="E17">
            <v>0</v>
          </cell>
          <cell r="F17">
            <v>0.41666666666666669</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cell r="Z17">
            <v>1</v>
          </cell>
          <cell r="AA17">
            <v>1</v>
          </cell>
          <cell r="AB17">
            <v>1</v>
          </cell>
          <cell r="AC17">
            <v>1</v>
          </cell>
          <cell r="AD17">
            <v>1</v>
          </cell>
          <cell r="AE17">
            <v>1</v>
          </cell>
          <cell r="AF17">
            <v>1</v>
          </cell>
          <cell r="AG17">
            <v>1</v>
          </cell>
        </row>
        <row r="18">
          <cell r="A18">
            <v>10</v>
          </cell>
          <cell r="B18" t="str">
            <v>Установленная тепловая мощность станции на конец года, Гкал/ч</v>
          </cell>
          <cell r="F18">
            <v>27.5</v>
          </cell>
          <cell r="G18">
            <v>27.5</v>
          </cell>
          <cell r="H18">
            <v>27.5</v>
          </cell>
          <cell r="I18">
            <v>27.5</v>
          </cell>
          <cell r="J18">
            <v>27.5</v>
          </cell>
          <cell r="K18">
            <v>27.5</v>
          </cell>
          <cell r="L18">
            <v>27.5</v>
          </cell>
          <cell r="M18">
            <v>27.5</v>
          </cell>
          <cell r="N18">
            <v>27.5</v>
          </cell>
          <cell r="O18">
            <v>27.5</v>
          </cell>
          <cell r="P18">
            <v>27.5</v>
          </cell>
          <cell r="Q18">
            <v>27.5</v>
          </cell>
          <cell r="R18">
            <v>27.5</v>
          </cell>
          <cell r="S18">
            <v>27.5</v>
          </cell>
          <cell r="T18">
            <v>27.5</v>
          </cell>
          <cell r="U18">
            <v>27.5</v>
          </cell>
          <cell r="V18">
            <v>27.5</v>
          </cell>
          <cell r="W18">
            <v>27.5</v>
          </cell>
          <cell r="X18">
            <v>27.5</v>
          </cell>
          <cell r="Y18">
            <v>27.5</v>
          </cell>
          <cell r="Z18">
            <v>27.5</v>
          </cell>
          <cell r="AA18">
            <v>27.5</v>
          </cell>
          <cell r="AB18">
            <v>27.5</v>
          </cell>
          <cell r="AC18">
            <v>27.5</v>
          </cell>
          <cell r="AD18">
            <v>27.5</v>
          </cell>
          <cell r="AE18">
            <v>27.5</v>
          </cell>
          <cell r="AF18">
            <v>27.5</v>
          </cell>
          <cell r="AG18">
            <v>27.5</v>
          </cell>
        </row>
        <row r="19">
          <cell r="A19">
            <v>12</v>
          </cell>
          <cell r="B19" t="str">
            <v>Количество блоков на станции, штук</v>
          </cell>
          <cell r="C19">
            <v>1</v>
          </cell>
        </row>
        <row r="20">
          <cell r="A20">
            <v>13</v>
          </cell>
          <cell r="B20" t="str">
            <v>График ввода блоков</v>
          </cell>
          <cell r="D20">
            <v>0</v>
          </cell>
          <cell r="E20">
            <v>0</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row>
        <row r="21">
          <cell r="A21">
            <v>11</v>
          </cell>
          <cell r="B21" t="str">
            <v xml:space="preserve">Объем реализации теплоэнергии, тыс.Гкал </v>
          </cell>
          <cell r="D21">
            <v>0</v>
          </cell>
          <cell r="E21">
            <v>0</v>
          </cell>
          <cell r="F21">
            <v>28.480833333333333</v>
          </cell>
          <cell r="G21">
            <v>68.353999999999999</v>
          </cell>
          <cell r="H21">
            <v>68.353999999999999</v>
          </cell>
          <cell r="I21">
            <v>68.353999999999999</v>
          </cell>
          <cell r="J21">
            <v>68.353999999999999</v>
          </cell>
          <cell r="K21">
            <v>68.353999999999999</v>
          </cell>
          <cell r="L21">
            <v>68.353999999999999</v>
          </cell>
          <cell r="M21">
            <v>68.353999999999999</v>
          </cell>
          <cell r="N21">
            <v>68.353999999999999</v>
          </cell>
          <cell r="O21">
            <v>68.353999999999999</v>
          </cell>
          <cell r="P21">
            <v>68.353999999999999</v>
          </cell>
          <cell r="Q21">
            <v>68.353999999999999</v>
          </cell>
          <cell r="R21">
            <v>68.353999999999999</v>
          </cell>
          <cell r="S21">
            <v>68.353999999999999</v>
          </cell>
          <cell r="T21">
            <v>68.353999999999999</v>
          </cell>
          <cell r="U21">
            <v>68.353999999999999</v>
          </cell>
          <cell r="V21">
            <v>68.353999999999999</v>
          </cell>
          <cell r="W21">
            <v>68.353999999999999</v>
          </cell>
          <cell r="X21">
            <v>68.353999999999999</v>
          </cell>
          <cell r="Y21">
            <v>68.353999999999999</v>
          </cell>
          <cell r="Z21">
            <v>68.353999999999999</v>
          </cell>
          <cell r="AA21">
            <v>68.353999999999999</v>
          </cell>
          <cell r="AB21">
            <v>68.353999999999999</v>
          </cell>
          <cell r="AC21">
            <v>68.353999999999999</v>
          </cell>
          <cell r="AD21">
            <v>68.353999999999999</v>
          </cell>
          <cell r="AE21">
            <v>68.353999999999999</v>
          </cell>
          <cell r="AF21">
            <v>68.353999999999999</v>
          </cell>
          <cell r="AG21">
            <v>68.353999999999999</v>
          </cell>
        </row>
        <row r="22">
          <cell r="A22">
            <v>12</v>
          </cell>
          <cell r="B22" t="str">
            <v>Тариф на теплоэнергию, руб./Гкал )</v>
          </cell>
          <cell r="D22">
            <v>0</v>
          </cell>
          <cell r="E22">
            <v>0</v>
          </cell>
          <cell r="F22">
            <v>470.334943764228</v>
          </cell>
          <cell r="G22">
            <v>470.334943764228</v>
          </cell>
          <cell r="H22">
            <v>470.334943764228</v>
          </cell>
          <cell r="I22">
            <v>470.334943764228</v>
          </cell>
          <cell r="J22">
            <v>543.1438180802877</v>
          </cell>
          <cell r="K22">
            <v>543.1438180802877</v>
          </cell>
          <cell r="L22">
            <v>543.1438180802877</v>
          </cell>
          <cell r="M22">
            <v>543.1438180802877</v>
          </cell>
          <cell r="N22">
            <v>543.1438180802877</v>
          </cell>
          <cell r="O22">
            <v>606.92217308877321</v>
          </cell>
          <cell r="P22">
            <v>606.92217308877321</v>
          </cell>
          <cell r="Q22">
            <v>606.92217308877321</v>
          </cell>
          <cell r="R22">
            <v>606.92217308877321</v>
          </cell>
          <cell r="S22">
            <v>606.92217308877321</v>
          </cell>
          <cell r="T22">
            <v>679.42090981196816</v>
          </cell>
          <cell r="U22">
            <v>679.42090981196816</v>
          </cell>
          <cell r="V22">
            <v>679.42090981196816</v>
          </cell>
          <cell r="W22">
            <v>679.42090981196816</v>
          </cell>
          <cell r="X22">
            <v>679.42090981196816</v>
          </cell>
          <cell r="Y22">
            <v>679.42090981196816</v>
          </cell>
          <cell r="Z22">
            <v>679.42090981196816</v>
          </cell>
          <cell r="AA22">
            <v>679.42090981196816</v>
          </cell>
          <cell r="AB22">
            <v>679.42090981196816</v>
          </cell>
          <cell r="AC22">
            <v>679.42090981196816</v>
          </cell>
          <cell r="AD22">
            <v>679.42090981196816</v>
          </cell>
          <cell r="AE22">
            <v>679.42090981196816</v>
          </cell>
          <cell r="AF22">
            <v>679.42090981196816</v>
          </cell>
          <cell r="AG22">
            <v>679.42090981196816</v>
          </cell>
        </row>
        <row r="23">
          <cell r="A23">
            <v>13</v>
          </cell>
          <cell r="B23" t="str">
            <v>Выручка от реализации теплоэнергии, млн.руб. )</v>
          </cell>
          <cell r="D23">
            <v>0</v>
          </cell>
          <cell r="E23">
            <v>0</v>
          </cell>
          <cell r="F23">
            <v>13.395531144191684</v>
          </cell>
          <cell r="G23">
            <v>32.149274746060037</v>
          </cell>
          <cell r="H23">
            <v>32.149274746060037</v>
          </cell>
          <cell r="I23">
            <v>32.149274746060037</v>
          </cell>
          <cell r="J23">
            <v>37.126052541059991</v>
          </cell>
          <cell r="K23">
            <v>37.126052541059991</v>
          </cell>
          <cell r="L23">
            <v>37.126052541059991</v>
          </cell>
          <cell r="M23">
            <v>37.126052541059991</v>
          </cell>
          <cell r="N23">
            <v>37.126052541059991</v>
          </cell>
          <cell r="O23">
            <v>41.485558219310008</v>
          </cell>
          <cell r="P23">
            <v>41.485558219310008</v>
          </cell>
          <cell r="Q23">
            <v>41.485558219310008</v>
          </cell>
          <cell r="R23">
            <v>41.485558219310008</v>
          </cell>
          <cell r="S23">
            <v>41.485558219310008</v>
          </cell>
          <cell r="T23">
            <v>46.44113686928727</v>
          </cell>
          <cell r="U23">
            <v>46.44113686928727</v>
          </cell>
          <cell r="V23">
            <v>46.44113686928727</v>
          </cell>
          <cell r="W23">
            <v>46.44113686928727</v>
          </cell>
          <cell r="X23">
            <v>46.44113686928727</v>
          </cell>
          <cell r="Y23">
            <v>46.44113686928727</v>
          </cell>
          <cell r="Z23">
            <v>46.44113686928727</v>
          </cell>
          <cell r="AA23">
            <v>46.44113686928727</v>
          </cell>
          <cell r="AB23">
            <v>46.44113686928727</v>
          </cell>
          <cell r="AC23">
            <v>46.44113686928727</v>
          </cell>
          <cell r="AD23">
            <v>46.44113686928727</v>
          </cell>
          <cell r="AE23">
            <v>46.44113686928727</v>
          </cell>
          <cell r="AF23">
            <v>46.44113686928727</v>
          </cell>
          <cell r="AG23">
            <v>46.44113686928727</v>
          </cell>
        </row>
        <row r="27">
          <cell r="A27">
            <v>14</v>
          </cell>
          <cell r="B27" t="str">
            <v>Суммарная выручка от реализации, млн.руб.)</v>
          </cell>
          <cell r="D27">
            <v>0</v>
          </cell>
          <cell r="E27">
            <v>0</v>
          </cell>
          <cell r="F27">
            <v>944.59412264419154</v>
          </cell>
          <cell r="G27">
            <v>2267.0258943460603</v>
          </cell>
          <cell r="H27">
            <v>2267.0258943460603</v>
          </cell>
          <cell r="I27">
            <v>2267.0258943460603</v>
          </cell>
          <cell r="J27">
            <v>2386.0828068720143</v>
          </cell>
          <cell r="K27">
            <v>2386.0828068720143</v>
          </cell>
          <cell r="L27">
            <v>2386.0828068720143</v>
          </cell>
          <cell r="M27">
            <v>2386.0828068720143</v>
          </cell>
          <cell r="N27">
            <v>2386.0828068720143</v>
          </cell>
          <cell r="O27">
            <v>2471.3474706276625</v>
          </cell>
          <cell r="P27">
            <v>2471.3474706276625</v>
          </cell>
          <cell r="Q27">
            <v>2471.3474706276625</v>
          </cell>
          <cell r="R27">
            <v>2471.3474706276625</v>
          </cell>
          <cell r="S27">
            <v>2471.3474706276625</v>
          </cell>
          <cell r="T27">
            <v>2547.3266479405102</v>
          </cell>
          <cell r="U27">
            <v>2547.3266479405102</v>
          </cell>
          <cell r="V27">
            <v>2547.3266479405102</v>
          </cell>
          <cell r="W27">
            <v>2547.3266479405102</v>
          </cell>
          <cell r="X27">
            <v>2547.3266479405102</v>
          </cell>
          <cell r="Y27">
            <v>2547.3266479405102</v>
          </cell>
          <cell r="Z27">
            <v>2547.3266479405102</v>
          </cell>
          <cell r="AA27">
            <v>2547.3266479405102</v>
          </cell>
          <cell r="AB27">
            <v>2547.3266479405102</v>
          </cell>
          <cell r="AC27">
            <v>2547.3266479405102</v>
          </cell>
          <cell r="AD27">
            <v>2547.3266479405102</v>
          </cell>
          <cell r="AE27">
            <v>2547.3266479405102</v>
          </cell>
          <cell r="AF27">
            <v>2547.3266479405102</v>
          </cell>
          <cell r="AG27">
            <v>2547.3266479405102</v>
          </cell>
        </row>
      </sheetData>
      <sheetData sheetId="5" refreshError="1"/>
      <sheetData sheetId="6" refreshError="1"/>
      <sheetData sheetId="7" refreshError="1"/>
      <sheetData sheetId="8" refreshError="1"/>
      <sheetData sheetId="9" refreshError="1">
        <row r="6">
          <cell r="B6" t="str">
            <v xml:space="preserve">   на производство теплоэнергии, кг/Гкал</v>
          </cell>
          <cell r="C6">
            <v>0</v>
          </cell>
          <cell r="D6">
            <v>0</v>
          </cell>
          <cell r="E6">
            <v>163.197</v>
          </cell>
          <cell r="F6">
            <v>163.197</v>
          </cell>
          <cell r="G6">
            <v>163.197</v>
          </cell>
          <cell r="H6">
            <v>163.197</v>
          </cell>
          <cell r="I6">
            <v>163.197</v>
          </cell>
          <cell r="J6">
            <v>163.197</v>
          </cell>
          <cell r="K6">
            <v>163.197</v>
          </cell>
          <cell r="L6">
            <v>163.197</v>
          </cell>
          <cell r="M6">
            <v>163.197</v>
          </cell>
          <cell r="N6">
            <v>163.197</v>
          </cell>
          <cell r="O6">
            <v>163.197</v>
          </cell>
          <cell r="P6">
            <v>163.197</v>
          </cell>
          <cell r="Q6">
            <v>163.197</v>
          </cell>
          <cell r="R6">
            <v>163.197</v>
          </cell>
          <cell r="S6">
            <v>163.197</v>
          </cell>
          <cell r="T6">
            <v>163.197</v>
          </cell>
          <cell r="U6">
            <v>163.197</v>
          </cell>
          <cell r="V6">
            <v>163.197</v>
          </cell>
          <cell r="W6">
            <v>163.197</v>
          </cell>
          <cell r="X6">
            <v>163.197</v>
          </cell>
          <cell r="Y6">
            <v>163.197</v>
          </cell>
          <cell r="Z6">
            <v>163.197</v>
          </cell>
          <cell r="AA6">
            <v>163.197</v>
          </cell>
          <cell r="AB6">
            <v>163.197</v>
          </cell>
          <cell r="AC6">
            <v>163.197</v>
          </cell>
          <cell r="AD6">
            <v>163.197</v>
          </cell>
          <cell r="AE6">
            <v>163.197</v>
          </cell>
          <cell r="AF6">
            <v>163.197</v>
          </cell>
        </row>
        <row r="9">
          <cell r="B9" t="str">
            <v xml:space="preserve">   на производство теплоэнергии, тыс.т у.т.</v>
          </cell>
          <cell r="C9">
            <v>0</v>
          </cell>
          <cell r="D9">
            <v>0</v>
          </cell>
          <cell r="E9">
            <v>6.5908333333333342</v>
          </cell>
          <cell r="F9">
            <v>15.818000000000001</v>
          </cell>
          <cell r="G9">
            <v>15.818000000000001</v>
          </cell>
          <cell r="H9">
            <v>15.818000000000001</v>
          </cell>
          <cell r="I9">
            <v>15.818000000000001</v>
          </cell>
          <cell r="J9">
            <v>15.818000000000001</v>
          </cell>
          <cell r="K9">
            <v>15.818000000000001</v>
          </cell>
          <cell r="L9">
            <v>15.818000000000001</v>
          </cell>
          <cell r="M9">
            <v>15.818000000000001</v>
          </cell>
          <cell r="N9">
            <v>15.818000000000001</v>
          </cell>
          <cell r="O9">
            <v>15.818000000000001</v>
          </cell>
          <cell r="P9">
            <v>15.818000000000001</v>
          </cell>
          <cell r="Q9">
            <v>15.818000000000001</v>
          </cell>
          <cell r="R9">
            <v>15.818000000000001</v>
          </cell>
          <cell r="S9">
            <v>15.818000000000001</v>
          </cell>
          <cell r="T9">
            <v>15.818000000000001</v>
          </cell>
          <cell r="U9">
            <v>15.818000000000001</v>
          </cell>
          <cell r="V9">
            <v>15.818000000000001</v>
          </cell>
          <cell r="W9">
            <v>15.818000000000001</v>
          </cell>
          <cell r="X9">
            <v>15.818000000000001</v>
          </cell>
          <cell r="Y9">
            <v>15.818000000000001</v>
          </cell>
          <cell r="Z9">
            <v>15.818000000000001</v>
          </cell>
          <cell r="AA9">
            <v>15.818000000000001</v>
          </cell>
          <cell r="AB9">
            <v>15.818000000000001</v>
          </cell>
          <cell r="AC9">
            <v>15.818000000000001</v>
          </cell>
          <cell r="AD9">
            <v>15.818000000000001</v>
          </cell>
          <cell r="AE9">
            <v>15.818000000000001</v>
          </cell>
          <cell r="AF9">
            <v>15.818000000000001</v>
          </cell>
        </row>
        <row r="10">
          <cell r="A10">
            <v>3</v>
          </cell>
          <cell r="B10" t="str">
            <v>Суммарный расход топлива на производство электро- и теплоэнергии, тыс.т у.т.</v>
          </cell>
          <cell r="C10">
            <v>0</v>
          </cell>
          <cell r="D10">
            <v>0</v>
          </cell>
          <cell r="E10">
            <v>297.13749999999999</v>
          </cell>
          <cell r="F10">
            <v>713.13</v>
          </cell>
          <cell r="G10">
            <v>713.13</v>
          </cell>
          <cell r="H10">
            <v>713.13</v>
          </cell>
          <cell r="I10">
            <v>713.13</v>
          </cell>
          <cell r="J10">
            <v>713.13</v>
          </cell>
          <cell r="K10">
            <v>713.13</v>
          </cell>
          <cell r="L10">
            <v>713.13</v>
          </cell>
          <cell r="M10">
            <v>713.13</v>
          </cell>
          <cell r="N10">
            <v>713.13</v>
          </cell>
          <cell r="O10">
            <v>713.13</v>
          </cell>
          <cell r="P10">
            <v>713.13</v>
          </cell>
          <cell r="Q10">
            <v>713.13</v>
          </cell>
          <cell r="R10">
            <v>713.13</v>
          </cell>
          <cell r="S10">
            <v>713.13</v>
          </cell>
          <cell r="T10">
            <v>713.12999999999988</v>
          </cell>
          <cell r="U10">
            <v>713.12999999999988</v>
          </cell>
          <cell r="V10">
            <v>713.12999999999988</v>
          </cell>
          <cell r="W10">
            <v>713.12999999999988</v>
          </cell>
          <cell r="X10">
            <v>713.12999999999988</v>
          </cell>
          <cell r="Y10">
            <v>713.12999999999988</v>
          </cell>
          <cell r="Z10">
            <v>713.12999999999988</v>
          </cell>
          <cell r="AA10">
            <v>713.12999999999988</v>
          </cell>
          <cell r="AB10">
            <v>713.12999999999988</v>
          </cell>
          <cell r="AC10">
            <v>713.12999999999988</v>
          </cell>
          <cell r="AD10">
            <v>713.12999999999988</v>
          </cell>
          <cell r="AE10">
            <v>713.12999999999988</v>
          </cell>
          <cell r="AF10">
            <v>713.12999999999988</v>
          </cell>
        </row>
      </sheetData>
      <sheetData sheetId="10" refreshError="1"/>
      <sheetData sheetId="11" refreshError="1"/>
      <sheetData sheetId="12" refreshError="1"/>
      <sheetData sheetId="13" refreshError="1"/>
      <sheetData sheetId="14" refreshError="1"/>
      <sheetData sheetId="15" refreshError="1"/>
      <sheetData sheetId="16" refreshError="1">
        <row r="21">
          <cell r="C21">
            <v>5407.5889252754841</v>
          </cell>
        </row>
      </sheetData>
      <sheetData sheetId="17" refreshError="1"/>
      <sheetData sheetId="18" refreshError="1"/>
      <sheetData sheetId="19" refreshError="1"/>
      <sheetData sheetId="20" refreshError="1"/>
      <sheetData sheetId="21" refreshError="1">
        <row r="21">
          <cell r="K21">
            <v>14.291016337299293</v>
          </cell>
        </row>
      </sheetData>
      <sheetData sheetId="22" refreshError="1"/>
      <sheetData sheetId="23" refreshError="1">
        <row r="9">
          <cell r="B9" t="str">
            <v xml:space="preserve"> - тепловая</v>
          </cell>
          <cell r="C9" t="str">
            <v>Гкал./час</v>
          </cell>
          <cell r="D9">
            <v>27.5</v>
          </cell>
        </row>
        <row r="17">
          <cell r="B17" t="str">
            <v>в натуральном выражениии:</v>
          </cell>
        </row>
        <row r="19">
          <cell r="B19" t="str">
            <v xml:space="preserve"> - теплоэнергии с коллекторов</v>
          </cell>
          <cell r="C19" t="str">
            <v>тыс.Гкал/год</v>
          </cell>
          <cell r="D19">
            <v>68.353999999999999</v>
          </cell>
        </row>
        <row r="20">
          <cell r="B20" t="str">
            <v>в стоимостном выражении:</v>
          </cell>
        </row>
        <row r="22">
          <cell r="B22" t="str">
            <v xml:space="preserve"> - теплоэнергии с коллекторов</v>
          </cell>
          <cell r="C22" t="str">
            <v>млн.$(млн.руб)</v>
          </cell>
          <cell r="D22">
            <v>32.149274746060037</v>
          </cell>
          <cell r="E22" t="str">
            <v>(0,98)</v>
          </cell>
        </row>
        <row r="23">
          <cell r="B23" t="str">
            <v>Всего</v>
          </cell>
          <cell r="C23" t="str">
            <v>млн.$(млн.руб)</v>
          </cell>
          <cell r="D23">
            <v>2267.0258943460603</v>
          </cell>
          <cell r="E23" t="str">
            <v>(68,99)</v>
          </cell>
        </row>
        <row r="27">
          <cell r="B27" t="str">
            <v xml:space="preserve"> - на отпущенную теплоэнергию</v>
          </cell>
          <cell r="C27" t="str">
            <v>кг/гкал</v>
          </cell>
          <cell r="D27">
            <v>163.197</v>
          </cell>
        </row>
        <row r="32">
          <cell r="B32" t="str">
            <v>в натуральном выражении:</v>
          </cell>
        </row>
        <row r="34">
          <cell r="B34" t="str">
            <v xml:space="preserve"> - теплоэнергии </v>
          </cell>
          <cell r="C34" t="str">
            <v>тыс.Гкал/чел.</v>
          </cell>
          <cell r="D34">
            <v>0.27017391304347826</v>
          </cell>
        </row>
        <row r="55">
          <cell r="A55">
            <v>17</v>
          </cell>
          <cell r="B55" t="str">
            <v>Себестоимость продукции в год нормальной эксплуатации:</v>
          </cell>
        </row>
        <row r="57">
          <cell r="B57" t="str">
            <v xml:space="preserve"> - теплоэнергии </v>
          </cell>
          <cell r="C57" t="str">
            <v>$/Гкал (тыс.руб/Гкал)</v>
          </cell>
          <cell r="D57">
            <v>427.57722160384361</v>
          </cell>
          <cell r="E57" t="str">
            <v>(13,01)</v>
          </cell>
        </row>
      </sheetData>
      <sheetData sheetId="24" refreshError="1"/>
      <sheetData sheetId="25" refreshError="1"/>
      <sheetData sheetId="26" refreshError="1"/>
      <sheetData sheetId="27" refreshError="1"/>
      <sheetData sheetId="28" refreshError="1"/>
      <sheetData sheetId="29" refreshError="1">
        <row r="21">
          <cell r="A21">
            <v>0</v>
          </cell>
        </row>
        <row r="23">
          <cell r="A23" t="str">
            <v>A1:AD1</v>
          </cell>
        </row>
        <row r="79">
          <cell r="A79" t="str">
            <v>&amp;L&amp;10E:Network2РАЗДЕЛ_8_ИВАНОВО[Приложения.xls]Чувства&amp;D</v>
          </cell>
        </row>
      </sheetData>
      <sheetData sheetId="30" refreshError="1">
        <row r="33">
          <cell r="B33" t="str">
            <v>Калининградская ТЭЦ-2. Пусковой комплекс № 1. Блок №1 ПГУ-450</v>
          </cell>
        </row>
        <row r="35">
          <cell r="B35" t="str">
            <v>ккк</v>
          </cell>
        </row>
        <row r="36">
          <cell r="C36">
            <v>0</v>
          </cell>
        </row>
        <row r="37">
          <cell r="C3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гр5(о)"/>
      <sheetName val="Сводка - лизинг"/>
      <sheetName val="Таб1.1"/>
      <sheetName val="Баз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Лист1"/>
      <sheetName val="TSheet"/>
      <sheetName val="ИТ-бюджет"/>
      <sheetName val="Огл. Графиков"/>
      <sheetName val="Текущие цены"/>
      <sheetName val="рабочий"/>
      <sheetName val="окраска"/>
      <sheetName val="Предлагаемая новая форма СТРС"/>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5"/>
      <sheetName val="11."/>
      <sheetName val="7"/>
      <sheetName val="10"/>
      <sheetName val="12"/>
      <sheetName val="3."/>
      <sheetName val="9."/>
      <sheetName val="8"/>
      <sheetName val="4."/>
      <sheetName val="Управление"/>
      <sheetName val="multilats"/>
      <sheetName val="Исходные данные"/>
      <sheetName val="Общехозяйственные расходы"/>
      <sheetName val="Штатное"/>
      <sheetName val="Свод"/>
      <sheetName val="TECHSHEET"/>
      <sheetName val="I"/>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ределение"/>
      <sheetName val="Перечень объектов проект"/>
      <sheetName val="КАЛЕДАРНЫЙ ПЛАН"/>
      <sheetName val="СВОДНАЯ СМЕТА (2)"/>
      <sheetName val="Смета 3 Командировочные, ТКЗ и "/>
      <sheetName val="См-2 Шатурс сети  проект работы"/>
      <sheetName val="См-1 Шатурские сети изыскание"/>
      <sheetName val="Лист1"/>
      <sheetName val="Лист2"/>
      <sheetName val="Лист3"/>
      <sheetName val="Закупки центр"/>
      <sheetName val="БФ-2-8-П"/>
      <sheetName val="БФ-2-13-П"/>
      <sheetName val="РБП"/>
      <sheetName val="ИТ-бюджет"/>
      <sheetName val="ПС рек"/>
      <sheetName val="t_настройки"/>
      <sheetName val="ПВР_9"/>
      <sheetName val="ЛЭП нов"/>
      <sheetName val="расшифровка"/>
      <sheetName val="Source"/>
      <sheetName val="Олимпстрой декабрь 2010"/>
      <sheetName val="ПП"/>
      <sheetName val="Огл. Графиков"/>
      <sheetName val="XLR_NoRangeSheet"/>
      <sheetName val="Pile径1m･27"/>
      <sheetName val="Рейтинг"/>
      <sheetName val="Содержание"/>
      <sheetName val="Гр5(о)"/>
      <sheetName val="рабочий"/>
      <sheetName val="Текущие цены"/>
      <sheetName val="Служебный"/>
      <sheetName val="Таблица9"/>
      <sheetName val="Таблица14"/>
      <sheetName val="окраска"/>
      <sheetName val="Таблица1"/>
      <sheetName val="ТехЭк"/>
      <sheetName val="общий"/>
      <sheetName val="Таблица2"/>
      <sheetName val="Таблица5"/>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17"/>
      <sheetName val="Пр. 21"/>
      <sheetName val="Лист1"/>
      <sheetName val="Лист2"/>
      <sheetName val="Лист3"/>
      <sheetName val="Прил21"/>
      <sheetName val="Прилож.1"/>
    </sheetNames>
    <definedNames>
      <definedName name="аыф" refersTo="#ССЫЛКА!"/>
      <definedName name="б" refersTo="#ССЫЛКА!"/>
      <definedName name="бббббб" refersTo="#ССЫЛКА!"/>
      <definedName name="ваыпрыварыв" refersTo="#ССЫЛКА!"/>
      <definedName name="дддддд" refersTo="#ССЫЛКА!"/>
      <definedName name="ен" refersTo="#ССЫЛКА!"/>
      <definedName name="Прил.20" refersTo="#ССЫЛКА!"/>
      <definedName name="рроооллллл" refersTo="#ССЫЛКА!"/>
      <definedName name="тирмопртиодла" refersTo="#ССЫЛКА!"/>
    </definedNames>
    <sheetDataSet>
      <sheetData sheetId="0"/>
      <sheetData sheetId="1"/>
      <sheetData sheetId="2"/>
      <sheetData sheetId="3"/>
      <sheetData sheetId="4"/>
      <sheetData sheetId="5" refreshError="1"/>
      <sheetData sheetId="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 план"/>
      <sheetName val="Свод"/>
      <sheetName val="См.1"/>
      <sheetName val="2рз"/>
      <sheetName val="3конф"/>
      <sheetName val="4НКУ"/>
      <sheetName val="Лист1"/>
      <sheetName val="СМЕТА1."/>
      <sheetName val="См.1 от блока"/>
      <sheetName val="ИТ-бюджет"/>
      <sheetName val="Рейтинг"/>
      <sheetName val="Содержание"/>
      <sheetName val="Служебный"/>
      <sheetName val="Таблица9"/>
      <sheetName val="Таблица14"/>
      <sheetName val="Таблица1"/>
      <sheetName val="ТехЭк"/>
      <sheetName val="общий"/>
      <sheetName val="Таблица2"/>
      <sheetName val="Таблица5"/>
    </sheetNames>
    <sheetDataSet>
      <sheetData sheetId="0">
        <row r="66">
          <cell r="AN66">
            <v>41889470.38848</v>
          </cell>
        </row>
      </sheetData>
      <sheetData sheetId="1">
        <row r="26">
          <cell r="AO26">
            <v>995683.34519999975</v>
          </cell>
        </row>
      </sheetData>
      <sheetData sheetId="2">
        <row r="66">
          <cell r="AN66">
            <v>41889470.38848</v>
          </cell>
        </row>
        <row r="67">
          <cell r="AN67">
            <v>18118283.040000003</v>
          </cell>
        </row>
      </sheetData>
      <sheetData sheetId="3">
        <row r="26">
          <cell r="AO26">
            <v>995683.34519999975</v>
          </cell>
        </row>
      </sheetData>
      <sheetData sheetId="4">
        <row r="26">
          <cell r="AO26">
            <v>995683.34519999975</v>
          </cell>
        </row>
      </sheetData>
      <sheetData sheetId="5">
        <row r="26">
          <cell r="AO26">
            <v>995683.34519999975</v>
          </cell>
        </row>
        <row r="30">
          <cell r="AH30">
            <v>401485</v>
          </cell>
        </row>
      </sheetData>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ИТ-бюджет"/>
      <sheetName val="Рейтинг"/>
      <sheetName val="Лист13"/>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P2.1"/>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 val="лист"/>
      <sheetName val="навигация"/>
      <sheetName val="Т12"/>
      <sheetName val="т3"/>
      <sheetName val="Объекты"/>
      <sheetName val="сведения"/>
      <sheetName val="6 Списки"/>
      <sheetName val="18.2"/>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Лист1"/>
      <sheetName val="УФ-61"/>
      <sheetName val="Рейтинг"/>
      <sheetName val="мар 2001"/>
      <sheetName val="ИТ-бюджет"/>
      <sheetName val="FES"/>
      <sheetName val="1.6"/>
      <sheetName val="FST5"/>
      <sheetName val="Справочники"/>
      <sheetName val="29"/>
      <sheetName val="20"/>
      <sheetName val="21"/>
      <sheetName val="23"/>
      <sheetName val="25"/>
      <sheetName val="26"/>
      <sheetName val="27"/>
      <sheetName val="28"/>
      <sheetName val="19"/>
      <sheetName val="22"/>
      <sheetName val="24"/>
      <sheetName val="ONEX_SIM"/>
      <sheetName val="ф сплавы"/>
      <sheetName val="цены цехов"/>
      <sheetName val="Гр5(о)"/>
      <sheetName val="коэфф"/>
      <sheetName val="IBASE"/>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 val="П2.1"/>
    </sheetNames>
    <sheetDataSet>
      <sheetData sheetId="0" refreshError="1">
        <row r="14">
          <cell r="B14">
            <v>2005</v>
          </cell>
        </row>
        <row r="15">
          <cell r="B15">
            <v>2004</v>
          </cell>
        </row>
      </sheetData>
      <sheetData sheetId="1">
        <row r="15">
          <cell r="C15">
            <v>0</v>
          </cell>
        </row>
      </sheetData>
      <sheetData sheetId="2">
        <row r="15">
          <cell r="C15">
            <v>0</v>
          </cell>
        </row>
      </sheetData>
      <sheetData sheetId="3"/>
      <sheetData sheetId="4"/>
      <sheetData sheetId="5"/>
      <sheetData sheetId="6"/>
      <sheetData sheetId="7"/>
      <sheetData sheetId="8"/>
      <sheetData sheetId="9"/>
      <sheetData sheetId="10" refreshError="1">
        <row r="15">
          <cell r="C15">
            <v>0</v>
          </cell>
        </row>
        <row r="24">
          <cell r="C24">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 val="Конст"/>
      <sheetName val="расшифровка"/>
      <sheetName val="pile径1m･27"/>
      <sheetName val="СБП_Списки"/>
      <sheetName val="эл ст"/>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 val="Справочники"/>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производство"/>
      <sheetName val="План Газпрома"/>
      <sheetName val="Лист1"/>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ПЭ и Показатели"/>
      <sheetName val="Т-2-ТОиР для ФСК - гар."/>
      <sheetName val="Т-3-ТОиР для ФСК - не гар."/>
      <sheetName val="Т-4-ТОиР для ФСК - свод"/>
      <sheetName val="Т-5-Сторона"/>
      <sheetName val="Т-6-ИП для ФСК"/>
      <sheetName val="Т-7-Доходы"/>
      <sheetName val="Т-8-Персонал"/>
      <sheetName val="Т-9-ПР ТОиР+АТО+СУС для ФСК"/>
      <sheetName val="Т-10-ПР Сторона"/>
      <sheetName val="Т-11-ПР ИП для ФСК"/>
      <sheetName val="Т-12-ПР АУП по ТОиР+АТО+СУС ФСК"/>
      <sheetName val="Т-13-ПР АУП по ИП для ФСК"/>
      <sheetName val="Т-14-ПР АУП по стороне"/>
      <sheetName val="Т-15-ПР АУП Свод"/>
      <sheetName val="Т-16-Расходы СВОД"/>
      <sheetName val="Т-17-ППиУ"/>
      <sheetName val="Т-18-Инвестиции"/>
      <sheetName val="Т-19-БДДС"/>
      <sheetName val="Т-20-БАЛАНС"/>
      <sheetName val="---"/>
      <sheetName val="Т-21-Формула стоимости аренды"/>
      <sheetName val="Бизнс-план"/>
      <sheetName val="Отчет о совместимости"/>
      <sheetName val="Справочники"/>
      <sheetName val="SHPZ"/>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GATE HOUSE"/>
      <sheetName val="ADMINISTRATION BUILDING "/>
      <sheetName val="HYDROGEN PLANT BUILDING"/>
      <sheetName val="COAL HANDLING CONTROL BUILDING"/>
      <sheetName val="COAL PLANT BUNKERING SW. BLDG."/>
      <sheetName val="COAL RAIL UNLOADING SW. BLDG."/>
      <sheetName val="FUEL OIL XFER"/>
      <sheetName val="ASH CONTROL"/>
      <sheetName val="ESP CONTROL HOUSE"/>
      <sheetName val="WAREHOUSE"/>
      <sheetName val="WORKSHOP-STORE"/>
      <sheetName val="BULLDOZER GARAGE"/>
      <sheetName val="CHLORINATION BLDG"/>
      <sheetName val="CIRCULATING WATER PUMP HOUSE"/>
      <sheetName val="SWITCH YARD BUILDING"/>
      <sheetName val="BERTH ELECTRICITY HOUSE"/>
      <sheetName val="COMMON SERVICE HOUSE "/>
      <sheetName val="UNIT 1 &amp; UNIT 2 FGD PUMPHOUSE"/>
      <sheetName val="GYPSUM DEWATERING HOUSE"/>
      <sheetName val="LIMESTONE MILLING HOUSE"/>
      <sheetName val="WATER TREATMENT CONTROL HOUSE"/>
      <sheetName val="WASTE WATER TREATMENT BLDG. "/>
      <sheetName val="GARAGE-CIVIL WORSHOP"/>
      <sheetName val="SUB GATE HOUSE"/>
      <sheetName val="EXTERNAL PLANT WORKSHOP"/>
      <sheetName val="UNIT 1 BOILER BUILDING"/>
      <sheetName val="CENTRAL CONTROL BUILDING"/>
      <sheetName val="UNIT 1 TURBINE BUILDING"/>
      <sheetName val="UNIT 1 &amp; UNIT 2 AUX BAY-BUNKER "/>
      <sheetName val="UNIT 2 BOILER BUILDING "/>
      <sheetName val="UNIT 2 TURBINE BUILDING"/>
      <sheetName val="RETURN WATER PUMPHOUSE"/>
      <sheetName val="H.F.O. UNLOADING PUMP HOUSE"/>
      <sheetName val="Sheet1"/>
      <sheetName val="XL4Poppy"/>
      <sheetName val="См-2 Шатурс сети  проект работы"/>
      <sheetName val="HO_hrs"/>
      <sheetName val="оргструктура"/>
      <sheetName val="расшифровка"/>
      <sheetName val="Пер-Вл"/>
      <sheetName val="Текущие цены"/>
      <sheetName val="t_настройки"/>
      <sheetName val="Source"/>
      <sheetName val="эл ст"/>
      <sheetName val="Справочники"/>
      <sheetName val="ИТОГИ  по Н,Р,Э,Q"/>
      <sheetName val="Лист13"/>
      <sheetName val="ис.смета"/>
      <sheetName val="ИТ-бюджет"/>
      <sheetName val="Месяцы"/>
      <sheetName val="Заголовок"/>
      <sheetName val="См.1"/>
      <sheetName val="SHPZ"/>
      <sheetName val="4НКУ"/>
      <sheetName val="Производство электроэнергии"/>
      <sheetName val="Баланс"/>
      <sheetName val="БИ-2-18-П"/>
      <sheetName val="БИ-2-19-П"/>
      <sheetName val="БИ-2-7-П"/>
      <sheetName val="БИ-2-9-П"/>
      <sheetName val="БИ-2-14-П"/>
      <sheetName val="БИ-2-16-П"/>
      <sheetName val="Т-18-Инвестиции"/>
      <sheetName val="справка"/>
      <sheetName val="KL"/>
      <sheetName val="THKL"/>
      <sheetName val="CHIETTINH"/>
      <sheetName val="SON"/>
      <sheetName val="DT chi tiet"/>
      <sheetName val="Don gia chung vat lieu chinh"/>
      <sheetName val="TH kinh phi"/>
      <sheetName val="bia"/>
      <sheetName val="SX"/>
      <sheetName val="00000000"/>
      <sheetName val="XXXXXXXX"/>
      <sheetName val="XXXXXXX0"/>
      <sheetName val="Sheet2"/>
      <sheetName val="Sheet3"/>
      <sheetName val="Список"/>
      <sheetName val="на 1 тут"/>
      <sheetName val="Факторы график_свод_12мес"/>
      <sheetName val="SL dau tien"/>
      <sheetName val="List"/>
      <sheetName val="tuong"/>
      <sheetName val="MasterData"/>
      <sheetName val="Факт"/>
      <sheetName val="+список"/>
      <sheetName val="Master data"/>
      <sheetName val="Main"/>
      <sheetName val="БД"/>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 val="Таб1.1"/>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Закупки центр"/>
      <sheetName val="Баланс"/>
      <sheetName val="Макро"/>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2-8-П"/>
      <sheetName val="БФ_2_13_П"/>
      <sheetName val="Баланс"/>
      <sheetName val="Макро"/>
      <sheetName val="Закупки центр"/>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писки"/>
      <sheetName val="См.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2002(v2)"/>
    </sheetNames>
    <sheetDataSet>
      <sheetData sheetId="0"/>
      <sheetData sheetId="1" refreshError="1"/>
      <sheetData sheetId="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БИ-2-18-П"/>
      <sheetName val="БИ-2-19-П"/>
      <sheetName val="БИ-2-7-П"/>
      <sheetName val="БИ-2-9-П"/>
      <sheetName val="БИ-2-14-П"/>
      <sheetName val="БИ-2-16-П"/>
      <sheetName val=""/>
      <sheetName val="Сибнефть"/>
      <sheetName val="Усинск_Роснефть"/>
      <sheetName val="БФ-2-13-П"/>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ВР_9"/>
      <sheetName val="Source"/>
      <sheetName val="Акты"/>
      <sheetName val="Счета"/>
      <sheetName val="Итоги по видам работ"/>
      <sheetName val="без НДС"/>
      <sheetName val="Олимпстрой декабрь 2010"/>
      <sheetName val="ПП"/>
      <sheetName val="Анализ ПП (1)"/>
      <sheetName val="Отчет ПП (6)"/>
      <sheetName val="Анализ БП (2)"/>
      <sheetName val="Анализ БП (5)"/>
      <sheetName val="Форма №4"/>
      <sheetName val="Форма №18"/>
      <sheetName val="Форма №22"/>
      <sheetName val="Форма №23"/>
      <sheetName val="t_настройки"/>
      <sheetName val="t_проверки"/>
      <sheetName val="Сценарные условия"/>
      <sheetName val="Список ДЗО"/>
      <sheetName val="Справочники"/>
      <sheetName val="ИТ-бюджет"/>
      <sheetName val=""/>
      <sheetName val="ПВР изменение №8_форма №6"/>
      <sheetName val="БФ-2-13-П"/>
    </sheetNames>
    <sheetDataSet>
      <sheetData sheetId="0">
        <row r="2">
          <cell r="AM2">
            <v>0</v>
          </cell>
          <cell r="AQ2">
            <v>0</v>
          </cell>
          <cell r="AT2">
            <v>0</v>
          </cell>
          <cell r="AW2">
            <v>0</v>
          </cell>
          <cell r="AZ2">
            <v>0</v>
          </cell>
          <cell r="BA2">
            <v>0</v>
          </cell>
          <cell r="BB2">
            <v>0</v>
          </cell>
          <cell r="BC2">
            <v>0</v>
          </cell>
        </row>
        <row r="3">
          <cell r="AM3">
            <v>0</v>
          </cell>
          <cell r="AQ3">
            <v>1</v>
          </cell>
          <cell r="AT3">
            <v>0</v>
          </cell>
          <cell r="AW3">
            <v>0</v>
          </cell>
          <cell r="AZ3">
            <v>0</v>
          </cell>
          <cell r="BA3">
            <v>0</v>
          </cell>
          <cell r="BB3">
            <v>0</v>
          </cell>
          <cell r="BC3">
            <v>0</v>
          </cell>
        </row>
        <row r="4">
          <cell r="AM4">
            <v>189269.91</v>
          </cell>
          <cell r="AQ4">
            <v>1</v>
          </cell>
          <cell r="AT4" t="str">
            <v>СМР</v>
          </cell>
          <cell r="AW4">
            <v>40165</v>
          </cell>
          <cell r="AZ4" t="str">
            <v>12.2009</v>
          </cell>
          <cell r="BA4" t="str">
            <v>12.2009</v>
          </cell>
          <cell r="BB4">
            <v>0</v>
          </cell>
          <cell r="BC4" t="str">
            <v>4.2009</v>
          </cell>
        </row>
        <row r="5">
          <cell r="AM5">
            <v>147138.01999999999</v>
          </cell>
          <cell r="AQ5">
            <v>1</v>
          </cell>
          <cell r="AT5" t="str">
            <v>СМР</v>
          </cell>
          <cell r="AW5">
            <v>40178</v>
          </cell>
          <cell r="AZ5" t="str">
            <v>12.2009</v>
          </cell>
          <cell r="BA5" t="str">
            <v>12.2009</v>
          </cell>
          <cell r="BB5">
            <v>0</v>
          </cell>
          <cell r="BC5" t="str">
            <v>4.2009</v>
          </cell>
        </row>
        <row r="6">
          <cell r="AM6">
            <v>1195365.22</v>
          </cell>
          <cell r="AQ6">
            <v>1</v>
          </cell>
          <cell r="AT6" t="str">
            <v>СМР</v>
          </cell>
          <cell r="AW6">
            <v>40165</v>
          </cell>
          <cell r="AZ6" t="str">
            <v>12.2009</v>
          </cell>
          <cell r="BA6" t="str">
            <v>12.2009</v>
          </cell>
          <cell r="BB6">
            <v>0</v>
          </cell>
          <cell r="BC6" t="str">
            <v>4.2009</v>
          </cell>
        </row>
        <row r="7">
          <cell r="AM7">
            <v>432846.11</v>
          </cell>
          <cell r="AQ7">
            <v>1</v>
          </cell>
          <cell r="AT7" t="str">
            <v>СМР</v>
          </cell>
          <cell r="AW7">
            <v>40165</v>
          </cell>
          <cell r="AZ7" t="str">
            <v>12.2009</v>
          </cell>
          <cell r="BA7" t="str">
            <v>12.2009</v>
          </cell>
          <cell r="BB7">
            <v>0</v>
          </cell>
          <cell r="BC7" t="str">
            <v>4.2009</v>
          </cell>
        </row>
        <row r="8">
          <cell r="AM8">
            <v>536316.37</v>
          </cell>
          <cell r="AQ8">
            <v>1</v>
          </cell>
          <cell r="AT8" t="str">
            <v>СМР</v>
          </cell>
          <cell r="AW8">
            <v>40267</v>
          </cell>
          <cell r="AZ8" t="str">
            <v>3.2010</v>
          </cell>
          <cell r="BA8" t="str">
            <v>3.2010</v>
          </cell>
          <cell r="BB8">
            <v>0</v>
          </cell>
          <cell r="BC8" t="str">
            <v>1.2010</v>
          </cell>
        </row>
        <row r="9">
          <cell r="AM9">
            <v>0</v>
          </cell>
          <cell r="AQ9">
            <v>0</v>
          </cell>
          <cell r="AT9">
            <v>0</v>
          </cell>
          <cell r="AW9">
            <v>0</v>
          </cell>
          <cell r="AZ9">
            <v>0</v>
          </cell>
          <cell r="BA9">
            <v>0</v>
          </cell>
          <cell r="BB9">
            <v>0</v>
          </cell>
          <cell r="BC9">
            <v>0</v>
          </cell>
        </row>
        <row r="10">
          <cell r="AM10">
            <v>0</v>
          </cell>
          <cell r="AQ10">
            <v>0</v>
          </cell>
          <cell r="AT10">
            <v>0</v>
          </cell>
          <cell r="AW10">
            <v>0</v>
          </cell>
          <cell r="AZ10">
            <v>0</v>
          </cell>
          <cell r="BA10">
            <v>0</v>
          </cell>
          <cell r="BB10">
            <v>0</v>
          </cell>
          <cell r="BC10">
            <v>0</v>
          </cell>
        </row>
        <row r="11">
          <cell r="AM11">
            <v>334896.48</v>
          </cell>
          <cell r="AQ11">
            <v>1</v>
          </cell>
          <cell r="AT11" t="str">
            <v>СМР</v>
          </cell>
          <cell r="AW11">
            <v>40359</v>
          </cell>
          <cell r="AZ11" t="str">
            <v>6.2010</v>
          </cell>
          <cell r="BA11" t="str">
            <v>6.2010</v>
          </cell>
          <cell r="BB11">
            <v>0</v>
          </cell>
          <cell r="BC11" t="str">
            <v>2.2010</v>
          </cell>
        </row>
        <row r="12">
          <cell r="AM12">
            <v>0</v>
          </cell>
          <cell r="AQ12">
            <v>0</v>
          </cell>
          <cell r="AT12">
            <v>0</v>
          </cell>
          <cell r="AW12">
            <v>0</v>
          </cell>
          <cell r="AZ12">
            <v>0</v>
          </cell>
          <cell r="BA12">
            <v>0</v>
          </cell>
          <cell r="BB12">
            <v>0</v>
          </cell>
          <cell r="BC12">
            <v>0</v>
          </cell>
        </row>
        <row r="13">
          <cell r="AM13">
            <v>6531471.3600000003</v>
          </cell>
          <cell r="AQ13">
            <v>1</v>
          </cell>
          <cell r="AT13" t="str">
            <v>СМР</v>
          </cell>
          <cell r="AW13">
            <v>40268</v>
          </cell>
          <cell r="AZ13" t="str">
            <v>3.2010</v>
          </cell>
          <cell r="BA13" t="str">
            <v>3.2010</v>
          </cell>
          <cell r="BB13">
            <v>0</v>
          </cell>
          <cell r="BC13" t="str">
            <v>1.2010</v>
          </cell>
        </row>
        <row r="14">
          <cell r="AM14">
            <v>0</v>
          </cell>
          <cell r="AQ14">
            <v>0</v>
          </cell>
          <cell r="AT14">
            <v>0</v>
          </cell>
          <cell r="AW14">
            <v>0</v>
          </cell>
          <cell r="AZ14">
            <v>0</v>
          </cell>
          <cell r="BA14">
            <v>0</v>
          </cell>
          <cell r="BB14">
            <v>0</v>
          </cell>
          <cell r="BC14">
            <v>0</v>
          </cell>
        </row>
        <row r="15">
          <cell r="AM15">
            <v>0</v>
          </cell>
          <cell r="AQ15">
            <v>0</v>
          </cell>
          <cell r="AT15">
            <v>0</v>
          </cell>
          <cell r="AW15">
            <v>0</v>
          </cell>
          <cell r="AZ15">
            <v>0</v>
          </cell>
          <cell r="BA15">
            <v>0</v>
          </cell>
          <cell r="BB15">
            <v>0</v>
          </cell>
          <cell r="BC15">
            <v>0</v>
          </cell>
        </row>
        <row r="16">
          <cell r="AM16">
            <v>0</v>
          </cell>
          <cell r="AQ16">
            <v>0</v>
          </cell>
          <cell r="AT16">
            <v>0</v>
          </cell>
          <cell r="AW16">
            <v>0</v>
          </cell>
          <cell r="AZ16">
            <v>0</v>
          </cell>
          <cell r="BA16">
            <v>0</v>
          </cell>
          <cell r="BB16">
            <v>0</v>
          </cell>
          <cell r="BC16">
            <v>0</v>
          </cell>
        </row>
        <row r="17">
          <cell r="AM17">
            <v>3347346.45</v>
          </cell>
          <cell r="AQ17">
            <v>9</v>
          </cell>
          <cell r="AT17" t="str">
            <v>СМР</v>
          </cell>
          <cell r="AW17">
            <v>40495</v>
          </cell>
          <cell r="AZ17" t="str">
            <v>10.2010</v>
          </cell>
          <cell r="BA17" t="str">
            <v>11.2010</v>
          </cell>
          <cell r="BB17">
            <v>0</v>
          </cell>
          <cell r="BC17" t="str">
            <v>4.2010</v>
          </cell>
        </row>
        <row r="18">
          <cell r="AM18">
            <v>0</v>
          </cell>
          <cell r="AQ18">
            <v>0</v>
          </cell>
          <cell r="AT18">
            <v>0</v>
          </cell>
          <cell r="AW18">
            <v>0</v>
          </cell>
          <cell r="AZ18">
            <v>0</v>
          </cell>
          <cell r="BA18">
            <v>0</v>
          </cell>
          <cell r="BB18">
            <v>0</v>
          </cell>
          <cell r="BC18">
            <v>0</v>
          </cell>
        </row>
        <row r="19">
          <cell r="AM19">
            <v>0</v>
          </cell>
          <cell r="AQ19">
            <v>0</v>
          </cell>
          <cell r="AT19">
            <v>0</v>
          </cell>
          <cell r="AW19">
            <v>0</v>
          </cell>
          <cell r="AZ19">
            <v>0</v>
          </cell>
          <cell r="BA19">
            <v>0</v>
          </cell>
          <cell r="BB19">
            <v>0</v>
          </cell>
          <cell r="BC19">
            <v>0</v>
          </cell>
        </row>
        <row r="20">
          <cell r="AM20">
            <v>0</v>
          </cell>
          <cell r="AQ20">
            <v>0</v>
          </cell>
          <cell r="AT20">
            <v>0</v>
          </cell>
          <cell r="AW20">
            <v>0</v>
          </cell>
          <cell r="AZ20">
            <v>0</v>
          </cell>
          <cell r="BA20">
            <v>0</v>
          </cell>
          <cell r="BB20">
            <v>0</v>
          </cell>
          <cell r="BC20">
            <v>0</v>
          </cell>
        </row>
        <row r="21">
          <cell r="AM21">
            <v>3354387.89</v>
          </cell>
          <cell r="AQ21">
            <v>3</v>
          </cell>
          <cell r="AT21" t="str">
            <v>СМР</v>
          </cell>
          <cell r="AW21">
            <v>40359</v>
          </cell>
          <cell r="AZ21" t="str">
            <v>6.2010</v>
          </cell>
          <cell r="BA21" t="str">
            <v>6.2010</v>
          </cell>
          <cell r="BB21">
            <v>0</v>
          </cell>
          <cell r="BC21" t="str">
            <v>2.2010</v>
          </cell>
        </row>
        <row r="22">
          <cell r="AM22">
            <v>4001571.28</v>
          </cell>
          <cell r="AQ22">
            <v>3</v>
          </cell>
          <cell r="AT22" t="str">
            <v>СМР</v>
          </cell>
          <cell r="AW22">
            <v>40421</v>
          </cell>
          <cell r="AZ22" t="str">
            <v>8.2010</v>
          </cell>
          <cell r="BA22" t="str">
            <v>8.2010</v>
          </cell>
          <cell r="BB22">
            <v>0</v>
          </cell>
          <cell r="BC22" t="str">
            <v>3.2010</v>
          </cell>
        </row>
        <row r="23">
          <cell r="AM23">
            <v>0</v>
          </cell>
          <cell r="AQ23">
            <v>0</v>
          </cell>
          <cell r="AT23">
            <v>0</v>
          </cell>
          <cell r="AW23">
            <v>0</v>
          </cell>
          <cell r="AZ23">
            <v>0</v>
          </cell>
          <cell r="BA23">
            <v>0</v>
          </cell>
          <cell r="BB23">
            <v>0</v>
          </cell>
          <cell r="BC23">
            <v>0</v>
          </cell>
        </row>
        <row r="24">
          <cell r="AM24">
            <v>1959375.53</v>
          </cell>
          <cell r="AQ24">
            <v>1</v>
          </cell>
          <cell r="AT24" t="str">
            <v>СМР</v>
          </cell>
          <cell r="AW24">
            <v>40591</v>
          </cell>
          <cell r="AZ24" t="str">
            <v>2.2011</v>
          </cell>
          <cell r="BA24" t="str">
            <v>2.2011</v>
          </cell>
          <cell r="BB24" t="str">
            <v>3.2011</v>
          </cell>
          <cell r="BC24" t="str">
            <v>1.2011</v>
          </cell>
        </row>
        <row r="25">
          <cell r="AM25">
            <v>0</v>
          </cell>
          <cell r="AQ25">
            <v>0</v>
          </cell>
          <cell r="AT25">
            <v>0</v>
          </cell>
          <cell r="AW25">
            <v>0</v>
          </cell>
          <cell r="AZ25">
            <v>0</v>
          </cell>
          <cell r="BA25">
            <v>0</v>
          </cell>
          <cell r="BB25">
            <v>0</v>
          </cell>
          <cell r="BC25">
            <v>0</v>
          </cell>
        </row>
        <row r="26">
          <cell r="AM26">
            <v>2700692.97</v>
          </cell>
          <cell r="AQ26">
            <v>3</v>
          </cell>
          <cell r="AT26" t="str">
            <v>СМР</v>
          </cell>
          <cell r="AW26">
            <v>40409</v>
          </cell>
          <cell r="AZ26" t="str">
            <v>7.2010</v>
          </cell>
          <cell r="BA26" t="str">
            <v>8.2010</v>
          </cell>
          <cell r="BB26">
            <v>0</v>
          </cell>
          <cell r="BC26" t="str">
            <v>3.2010</v>
          </cell>
        </row>
        <row r="27">
          <cell r="AM27">
            <v>1429527.73</v>
          </cell>
          <cell r="AQ27">
            <v>1</v>
          </cell>
          <cell r="AT27" t="str">
            <v>СМР</v>
          </cell>
          <cell r="AW27">
            <v>40542</v>
          </cell>
          <cell r="AZ27" t="str">
            <v>12.2010</v>
          </cell>
          <cell r="BA27" t="str">
            <v>12.2010</v>
          </cell>
          <cell r="BB27">
            <v>0</v>
          </cell>
          <cell r="BC27" t="str">
            <v>4.2010</v>
          </cell>
        </row>
        <row r="28">
          <cell r="AM28">
            <v>918919.25</v>
          </cell>
          <cell r="AQ28">
            <v>1</v>
          </cell>
          <cell r="AT28" t="str">
            <v>СМР</v>
          </cell>
          <cell r="AW28">
            <v>40653</v>
          </cell>
          <cell r="AZ28" t="str">
            <v>3.2011</v>
          </cell>
          <cell r="BA28" t="str">
            <v>4.2011</v>
          </cell>
          <cell r="BB28" t="str">
            <v>5.2011</v>
          </cell>
          <cell r="BC28" t="str">
            <v>2.2011</v>
          </cell>
        </row>
        <row r="29">
          <cell r="AM29">
            <v>0</v>
          </cell>
          <cell r="AQ29">
            <v>0</v>
          </cell>
          <cell r="AT29">
            <v>0</v>
          </cell>
          <cell r="AW29">
            <v>0</v>
          </cell>
          <cell r="AZ29">
            <v>0</v>
          </cell>
          <cell r="BA29">
            <v>0</v>
          </cell>
          <cell r="BB29">
            <v>0</v>
          </cell>
          <cell r="BC29">
            <v>0</v>
          </cell>
        </row>
        <row r="30">
          <cell r="AM30">
            <v>0</v>
          </cell>
          <cell r="AQ30">
            <v>0</v>
          </cell>
          <cell r="AT30">
            <v>0</v>
          </cell>
          <cell r="AW30">
            <v>0</v>
          </cell>
          <cell r="AZ30">
            <v>0</v>
          </cell>
          <cell r="BA30">
            <v>0</v>
          </cell>
          <cell r="BB30">
            <v>0</v>
          </cell>
          <cell r="BC30">
            <v>0</v>
          </cell>
        </row>
        <row r="31">
          <cell r="AM31">
            <v>0</v>
          </cell>
          <cell r="AQ31">
            <v>0</v>
          </cell>
          <cell r="AT31">
            <v>0</v>
          </cell>
          <cell r="AW31">
            <v>0</v>
          </cell>
          <cell r="AZ31">
            <v>0</v>
          </cell>
          <cell r="BA31">
            <v>0</v>
          </cell>
          <cell r="BB31">
            <v>0</v>
          </cell>
          <cell r="BC31">
            <v>0</v>
          </cell>
        </row>
        <row r="32">
          <cell r="AM32">
            <v>0</v>
          </cell>
          <cell r="AQ32">
            <v>0</v>
          </cell>
          <cell r="AT32">
            <v>0</v>
          </cell>
          <cell r="AW32">
            <v>0</v>
          </cell>
          <cell r="AZ32">
            <v>0</v>
          </cell>
          <cell r="BA32">
            <v>0</v>
          </cell>
          <cell r="BB32">
            <v>0</v>
          </cell>
          <cell r="BC32">
            <v>0</v>
          </cell>
        </row>
        <row r="33">
          <cell r="AM33">
            <v>0</v>
          </cell>
          <cell r="AQ33">
            <v>0</v>
          </cell>
          <cell r="AT33">
            <v>0</v>
          </cell>
          <cell r="AW33">
            <v>0</v>
          </cell>
          <cell r="AZ33">
            <v>0</v>
          </cell>
          <cell r="BA33">
            <v>0</v>
          </cell>
          <cell r="BB33">
            <v>0</v>
          </cell>
          <cell r="BC33">
            <v>0</v>
          </cell>
        </row>
        <row r="34">
          <cell r="AM34">
            <v>0</v>
          </cell>
          <cell r="AQ34">
            <v>0</v>
          </cell>
          <cell r="AT34">
            <v>0</v>
          </cell>
          <cell r="AW34">
            <v>0</v>
          </cell>
          <cell r="AZ34">
            <v>0</v>
          </cell>
          <cell r="BA34">
            <v>0</v>
          </cell>
          <cell r="BB34">
            <v>0</v>
          </cell>
          <cell r="BC34">
            <v>0</v>
          </cell>
        </row>
        <row r="35">
          <cell r="AM35">
            <v>0</v>
          </cell>
          <cell r="AQ35">
            <v>0</v>
          </cell>
          <cell r="AT35">
            <v>0</v>
          </cell>
          <cell r="AW35">
            <v>0</v>
          </cell>
          <cell r="AZ35">
            <v>0</v>
          </cell>
          <cell r="BA35">
            <v>0</v>
          </cell>
          <cell r="BB35">
            <v>0</v>
          </cell>
          <cell r="BC35">
            <v>0</v>
          </cell>
        </row>
        <row r="36">
          <cell r="AM36">
            <v>0</v>
          </cell>
          <cell r="AQ36">
            <v>0</v>
          </cell>
          <cell r="AT36">
            <v>0</v>
          </cell>
          <cell r="AW36">
            <v>0</v>
          </cell>
          <cell r="AZ36">
            <v>0</v>
          </cell>
          <cell r="BA36">
            <v>0</v>
          </cell>
          <cell r="BB36">
            <v>0</v>
          </cell>
          <cell r="BC36">
            <v>0</v>
          </cell>
        </row>
        <row r="37">
          <cell r="AM37">
            <v>7707.44</v>
          </cell>
          <cell r="AQ37">
            <v>0</v>
          </cell>
          <cell r="AT37" t="str">
            <v>УУП</v>
          </cell>
          <cell r="AW37">
            <v>40176</v>
          </cell>
          <cell r="AZ37" t="str">
            <v>12.2009</v>
          </cell>
          <cell r="BA37" t="str">
            <v>12.2009</v>
          </cell>
          <cell r="BB37">
            <v>0</v>
          </cell>
          <cell r="BC37" t="str">
            <v>4.2009</v>
          </cell>
        </row>
        <row r="38">
          <cell r="AM38">
            <v>0</v>
          </cell>
          <cell r="AQ38">
            <v>0</v>
          </cell>
          <cell r="AT38">
            <v>0</v>
          </cell>
          <cell r="AW38">
            <v>0</v>
          </cell>
          <cell r="AZ38">
            <v>0</v>
          </cell>
          <cell r="BA38">
            <v>0</v>
          </cell>
          <cell r="BB38">
            <v>0</v>
          </cell>
          <cell r="BC38">
            <v>0</v>
          </cell>
        </row>
        <row r="39">
          <cell r="AM39">
            <v>247921.64</v>
          </cell>
          <cell r="AQ39">
            <v>0</v>
          </cell>
          <cell r="AT39" t="str">
            <v>УУП</v>
          </cell>
          <cell r="AW39">
            <v>40176</v>
          </cell>
          <cell r="AZ39" t="str">
            <v>12.2009</v>
          </cell>
          <cell r="BA39" t="str">
            <v>12.2009</v>
          </cell>
          <cell r="BB39">
            <v>0</v>
          </cell>
          <cell r="BC39" t="str">
            <v>4.2009</v>
          </cell>
        </row>
        <row r="40">
          <cell r="AM40">
            <v>891906.94</v>
          </cell>
          <cell r="AQ40">
            <v>0</v>
          </cell>
          <cell r="AT40" t="str">
            <v>УУП</v>
          </cell>
          <cell r="AW40">
            <v>40268</v>
          </cell>
          <cell r="AZ40" t="str">
            <v>3.2010</v>
          </cell>
          <cell r="BA40" t="str">
            <v>3.2010</v>
          </cell>
          <cell r="BB40">
            <v>0</v>
          </cell>
          <cell r="BC40" t="str">
            <v>1.2010</v>
          </cell>
        </row>
        <row r="41">
          <cell r="AM41">
            <v>465562.7</v>
          </cell>
          <cell r="AQ41">
            <v>0</v>
          </cell>
          <cell r="AT41" t="str">
            <v>УУП</v>
          </cell>
          <cell r="AW41">
            <v>40359</v>
          </cell>
          <cell r="AZ41" t="str">
            <v>6.2010</v>
          </cell>
          <cell r="BA41" t="str">
            <v>6.2010</v>
          </cell>
          <cell r="BB41">
            <v>0</v>
          </cell>
          <cell r="BC41" t="str">
            <v>2.2010</v>
          </cell>
        </row>
        <row r="42">
          <cell r="AM42">
            <v>845780.35</v>
          </cell>
          <cell r="AQ42">
            <v>0</v>
          </cell>
          <cell r="AT42" t="str">
            <v>УУП</v>
          </cell>
          <cell r="AW42">
            <v>40390</v>
          </cell>
          <cell r="AZ42" t="str">
            <v>7.2010</v>
          </cell>
          <cell r="BA42" t="str">
            <v>7.2010</v>
          </cell>
          <cell r="BB42">
            <v>0</v>
          </cell>
          <cell r="BC42" t="str">
            <v>3.2010</v>
          </cell>
        </row>
        <row r="43">
          <cell r="AM43">
            <v>103831.2</v>
          </cell>
          <cell r="AQ43">
            <v>0</v>
          </cell>
          <cell r="AT43" t="str">
            <v>Оборудование</v>
          </cell>
          <cell r="AW43">
            <v>40535</v>
          </cell>
          <cell r="AZ43" t="str">
            <v>12.2010</v>
          </cell>
          <cell r="BA43" t="str">
            <v>12.2010</v>
          </cell>
          <cell r="BB43">
            <v>0</v>
          </cell>
          <cell r="BC43" t="str">
            <v>4.2010</v>
          </cell>
        </row>
        <row r="44">
          <cell r="AM44">
            <v>0</v>
          </cell>
          <cell r="AQ44">
            <v>0</v>
          </cell>
          <cell r="AT44">
            <v>0</v>
          </cell>
          <cell r="AW44">
            <v>0</v>
          </cell>
          <cell r="AZ44">
            <v>0</v>
          </cell>
          <cell r="BA44">
            <v>0</v>
          </cell>
          <cell r="BB44">
            <v>0</v>
          </cell>
          <cell r="BC44">
            <v>0</v>
          </cell>
        </row>
        <row r="45">
          <cell r="AM45">
            <v>0</v>
          </cell>
          <cell r="AQ45">
            <v>0</v>
          </cell>
          <cell r="AT45">
            <v>0</v>
          </cell>
          <cell r="AW45">
            <v>0</v>
          </cell>
          <cell r="AZ45">
            <v>0</v>
          </cell>
          <cell r="BA45">
            <v>0</v>
          </cell>
          <cell r="BB45">
            <v>0</v>
          </cell>
          <cell r="BC45">
            <v>0</v>
          </cell>
        </row>
        <row r="46">
          <cell r="AM46">
            <v>0</v>
          </cell>
          <cell r="AQ46">
            <v>0</v>
          </cell>
          <cell r="AT46">
            <v>0</v>
          </cell>
          <cell r="AW46">
            <v>0</v>
          </cell>
          <cell r="AZ46">
            <v>0</v>
          </cell>
          <cell r="BA46">
            <v>0</v>
          </cell>
          <cell r="BB46">
            <v>0</v>
          </cell>
          <cell r="BC46">
            <v>0</v>
          </cell>
        </row>
        <row r="47">
          <cell r="AM47">
            <v>0</v>
          </cell>
          <cell r="AQ47">
            <v>0</v>
          </cell>
          <cell r="AT47">
            <v>0</v>
          </cell>
          <cell r="AW47">
            <v>0</v>
          </cell>
          <cell r="AZ47">
            <v>0</v>
          </cell>
          <cell r="BA47">
            <v>0</v>
          </cell>
          <cell r="BB47">
            <v>0</v>
          </cell>
          <cell r="BC47">
            <v>0</v>
          </cell>
        </row>
        <row r="48">
          <cell r="AM48">
            <v>0</v>
          </cell>
          <cell r="AQ48">
            <v>0</v>
          </cell>
          <cell r="AT48">
            <v>0</v>
          </cell>
          <cell r="AW48">
            <v>0</v>
          </cell>
          <cell r="AZ48">
            <v>0</v>
          </cell>
          <cell r="BA48">
            <v>0</v>
          </cell>
          <cell r="BB48">
            <v>0</v>
          </cell>
          <cell r="BC48">
            <v>0</v>
          </cell>
        </row>
        <row r="49">
          <cell r="AM49">
            <v>0</v>
          </cell>
          <cell r="AQ49">
            <v>0</v>
          </cell>
          <cell r="AT49">
            <v>0</v>
          </cell>
          <cell r="AW49">
            <v>0</v>
          </cell>
          <cell r="AZ49">
            <v>0</v>
          </cell>
          <cell r="BA49">
            <v>0</v>
          </cell>
          <cell r="BB49">
            <v>0</v>
          </cell>
          <cell r="BC49">
            <v>0</v>
          </cell>
        </row>
        <row r="50">
          <cell r="AM50">
            <v>0</v>
          </cell>
          <cell r="AQ50">
            <v>5</v>
          </cell>
          <cell r="AT50">
            <v>0</v>
          </cell>
          <cell r="AW50">
            <v>0</v>
          </cell>
          <cell r="AZ50">
            <v>0</v>
          </cell>
          <cell r="BA50">
            <v>0</v>
          </cell>
          <cell r="BB50">
            <v>0</v>
          </cell>
          <cell r="BC50">
            <v>0</v>
          </cell>
        </row>
        <row r="51">
          <cell r="AM51">
            <v>0</v>
          </cell>
          <cell r="AQ51">
            <v>0</v>
          </cell>
          <cell r="AT51">
            <v>0</v>
          </cell>
          <cell r="AW51">
            <v>0</v>
          </cell>
          <cell r="AZ51">
            <v>0</v>
          </cell>
          <cell r="BA51">
            <v>0</v>
          </cell>
          <cell r="BB51">
            <v>0</v>
          </cell>
          <cell r="BC51">
            <v>0</v>
          </cell>
        </row>
        <row r="52">
          <cell r="AM52">
            <v>3125149.08</v>
          </cell>
          <cell r="AQ52">
            <v>3</v>
          </cell>
          <cell r="AT52" t="str">
            <v>СМР</v>
          </cell>
          <cell r="AW52">
            <v>40409</v>
          </cell>
          <cell r="AZ52" t="str">
            <v>7.2010</v>
          </cell>
          <cell r="BA52" t="str">
            <v>8.2010</v>
          </cell>
          <cell r="BB52">
            <v>0</v>
          </cell>
          <cell r="BC52" t="str">
            <v>3.2010</v>
          </cell>
        </row>
        <row r="53">
          <cell r="AM53">
            <v>50366.8</v>
          </cell>
          <cell r="AQ53">
            <v>3</v>
          </cell>
          <cell r="AT53" t="str">
            <v>СМР</v>
          </cell>
          <cell r="AW53">
            <v>40421</v>
          </cell>
          <cell r="AZ53" t="str">
            <v>8.2010</v>
          </cell>
          <cell r="BA53" t="str">
            <v>8.2010</v>
          </cell>
          <cell r="BB53">
            <v>0</v>
          </cell>
          <cell r="BC53" t="str">
            <v>3.2010</v>
          </cell>
        </row>
        <row r="54">
          <cell r="AM54">
            <v>0</v>
          </cell>
          <cell r="AQ54">
            <v>0</v>
          </cell>
          <cell r="AT54">
            <v>0</v>
          </cell>
          <cell r="AW54">
            <v>0</v>
          </cell>
          <cell r="AZ54">
            <v>0</v>
          </cell>
          <cell r="BA54">
            <v>0</v>
          </cell>
          <cell r="BB54">
            <v>0</v>
          </cell>
          <cell r="BC54">
            <v>0</v>
          </cell>
        </row>
        <row r="55">
          <cell r="AM55">
            <v>1401715.29</v>
          </cell>
          <cell r="AQ55">
            <v>3</v>
          </cell>
          <cell r="AT55" t="str">
            <v>СМР</v>
          </cell>
          <cell r="AW55">
            <v>40409</v>
          </cell>
          <cell r="AZ55" t="str">
            <v>7.2010</v>
          </cell>
          <cell r="BA55" t="str">
            <v>8.2010</v>
          </cell>
          <cell r="BB55">
            <v>0</v>
          </cell>
          <cell r="BC55" t="str">
            <v>3.2010</v>
          </cell>
        </row>
        <row r="56">
          <cell r="AM56">
            <v>0</v>
          </cell>
          <cell r="AQ56">
            <v>3</v>
          </cell>
          <cell r="AT56">
            <v>0</v>
          </cell>
          <cell r="AW56">
            <v>0</v>
          </cell>
          <cell r="AZ56">
            <v>0</v>
          </cell>
          <cell r="BA56">
            <v>0</v>
          </cell>
          <cell r="BB56">
            <v>0</v>
          </cell>
          <cell r="BC56">
            <v>0</v>
          </cell>
        </row>
        <row r="57">
          <cell r="AM57">
            <v>0</v>
          </cell>
          <cell r="AQ57">
            <v>0</v>
          </cell>
          <cell r="AT57">
            <v>0</v>
          </cell>
          <cell r="AW57">
            <v>0</v>
          </cell>
          <cell r="AZ57">
            <v>0</v>
          </cell>
          <cell r="BA57">
            <v>0</v>
          </cell>
          <cell r="BB57">
            <v>0</v>
          </cell>
          <cell r="BC57">
            <v>0</v>
          </cell>
        </row>
        <row r="58">
          <cell r="AM58">
            <v>760636.17</v>
          </cell>
          <cell r="AQ58">
            <v>3</v>
          </cell>
          <cell r="AT58" t="str">
            <v>СМР</v>
          </cell>
          <cell r="AW58" t="str">
            <v>Возвращен в марте 2011</v>
          </cell>
          <cell r="AZ58" t="e">
            <v>#VALUE!</v>
          </cell>
          <cell r="BA58" t="e">
            <v>#VALUE!</v>
          </cell>
          <cell r="BB58" t="str">
            <v>1.1900</v>
          </cell>
          <cell r="BC58" t="e">
            <v>#VALUE!</v>
          </cell>
        </row>
        <row r="59">
          <cell r="AM59">
            <v>0</v>
          </cell>
          <cell r="AQ59">
            <v>0</v>
          </cell>
          <cell r="AT59">
            <v>0</v>
          </cell>
          <cell r="AW59">
            <v>0</v>
          </cell>
          <cell r="AZ59">
            <v>0</v>
          </cell>
          <cell r="BA59">
            <v>0</v>
          </cell>
          <cell r="BB59">
            <v>0</v>
          </cell>
          <cell r="BC59">
            <v>0</v>
          </cell>
        </row>
        <row r="60">
          <cell r="AM60">
            <v>733518.59</v>
          </cell>
          <cell r="AQ60">
            <v>3</v>
          </cell>
          <cell r="AT60" t="str">
            <v>СМР</v>
          </cell>
          <cell r="AW60" t="str">
            <v>Не подписан 18.02.2011</v>
          </cell>
          <cell r="AZ60" t="e">
            <v>#VALUE!</v>
          </cell>
          <cell r="BA60" t="e">
            <v>#VALUE!</v>
          </cell>
          <cell r="BB60" t="str">
            <v>3.2011</v>
          </cell>
          <cell r="BC60" t="e">
            <v>#VALUE!</v>
          </cell>
        </row>
        <row r="61">
          <cell r="AM61">
            <v>0</v>
          </cell>
          <cell r="AQ61">
            <v>0</v>
          </cell>
          <cell r="AT61">
            <v>0</v>
          </cell>
          <cell r="AW61">
            <v>0</v>
          </cell>
          <cell r="AZ61">
            <v>0</v>
          </cell>
          <cell r="BA61">
            <v>0</v>
          </cell>
          <cell r="BB61">
            <v>0</v>
          </cell>
          <cell r="BC61">
            <v>0</v>
          </cell>
        </row>
        <row r="62">
          <cell r="AM62">
            <v>662895.39</v>
          </cell>
          <cell r="AQ62">
            <v>3</v>
          </cell>
          <cell r="AT62" t="str">
            <v>СМР</v>
          </cell>
          <cell r="AW62" t="str">
            <v>Возвращен в марте 2011</v>
          </cell>
          <cell r="AZ62" t="e">
            <v>#VALUE!</v>
          </cell>
          <cell r="BA62" t="e">
            <v>#VALUE!</v>
          </cell>
          <cell r="BB62" t="str">
            <v>1.1900</v>
          </cell>
          <cell r="BC62" t="e">
            <v>#VALUE!</v>
          </cell>
        </row>
        <row r="63">
          <cell r="AM63">
            <v>0</v>
          </cell>
          <cell r="AQ63">
            <v>0</v>
          </cell>
          <cell r="AT63">
            <v>0</v>
          </cell>
          <cell r="AW63">
            <v>0</v>
          </cell>
          <cell r="AZ63">
            <v>0</v>
          </cell>
          <cell r="BA63">
            <v>0</v>
          </cell>
          <cell r="BB63">
            <v>0</v>
          </cell>
          <cell r="BC63">
            <v>0</v>
          </cell>
        </row>
        <row r="64">
          <cell r="AM64">
            <v>0</v>
          </cell>
          <cell r="AQ64">
            <v>3</v>
          </cell>
          <cell r="AT64" t="str">
            <v>СМР</v>
          </cell>
          <cell r="AW64">
            <v>0</v>
          </cell>
          <cell r="AZ64">
            <v>0</v>
          </cell>
          <cell r="BA64">
            <v>0</v>
          </cell>
          <cell r="BB64">
            <v>0</v>
          </cell>
          <cell r="BC64">
            <v>0</v>
          </cell>
        </row>
        <row r="65">
          <cell r="AM65">
            <v>0</v>
          </cell>
          <cell r="AQ65">
            <v>0</v>
          </cell>
          <cell r="AT65">
            <v>0</v>
          </cell>
          <cell r="AW65">
            <v>0</v>
          </cell>
          <cell r="AZ65">
            <v>0</v>
          </cell>
          <cell r="BA65">
            <v>0</v>
          </cell>
          <cell r="BB65">
            <v>0</v>
          </cell>
          <cell r="BC65">
            <v>0</v>
          </cell>
        </row>
        <row r="66">
          <cell r="AM66">
            <v>0</v>
          </cell>
          <cell r="AQ66">
            <v>3</v>
          </cell>
          <cell r="AT66" t="str">
            <v>СМР</v>
          </cell>
          <cell r="AW66">
            <v>0</v>
          </cell>
          <cell r="AZ66">
            <v>0</v>
          </cell>
          <cell r="BA66">
            <v>0</v>
          </cell>
          <cell r="BB66">
            <v>0</v>
          </cell>
          <cell r="BC66">
            <v>0</v>
          </cell>
        </row>
        <row r="67">
          <cell r="AM67">
            <v>0</v>
          </cell>
          <cell r="AQ67">
            <v>3</v>
          </cell>
          <cell r="AT67" t="str">
            <v>СМР</v>
          </cell>
          <cell r="AW67">
            <v>0</v>
          </cell>
          <cell r="AZ67">
            <v>0</v>
          </cell>
          <cell r="BA67">
            <v>0</v>
          </cell>
          <cell r="BB67">
            <v>0</v>
          </cell>
          <cell r="BC67">
            <v>0</v>
          </cell>
        </row>
        <row r="68">
          <cell r="AM68">
            <v>7670366.9199999999</v>
          </cell>
          <cell r="AQ68">
            <v>2</v>
          </cell>
          <cell r="AT68" t="str">
            <v>СМР</v>
          </cell>
          <cell r="AW68">
            <v>40359</v>
          </cell>
          <cell r="AZ68" t="str">
            <v>6.2010</v>
          </cell>
          <cell r="BA68" t="str">
            <v>6.2010</v>
          </cell>
          <cell r="BB68">
            <v>0</v>
          </cell>
          <cell r="BC68" t="str">
            <v>2.2010</v>
          </cell>
        </row>
        <row r="69">
          <cell r="AM69">
            <v>6634123.7400000002</v>
          </cell>
          <cell r="AQ69">
            <v>2</v>
          </cell>
          <cell r="AT69" t="str">
            <v>СМР</v>
          </cell>
          <cell r="AW69">
            <v>40359</v>
          </cell>
          <cell r="AZ69" t="str">
            <v>6.2010</v>
          </cell>
          <cell r="BA69" t="str">
            <v>6.2010</v>
          </cell>
          <cell r="BB69">
            <v>0</v>
          </cell>
          <cell r="BC69" t="str">
            <v>2.2010</v>
          </cell>
        </row>
        <row r="70">
          <cell r="AM70">
            <v>773601.41</v>
          </cell>
          <cell r="AQ70">
            <v>2</v>
          </cell>
          <cell r="AT70" t="str">
            <v>СМР</v>
          </cell>
          <cell r="AW70">
            <v>40535</v>
          </cell>
          <cell r="AZ70" t="str">
            <v>12.2010</v>
          </cell>
          <cell r="BA70" t="str">
            <v>12.2010</v>
          </cell>
          <cell r="BB70">
            <v>0</v>
          </cell>
          <cell r="BC70" t="str">
            <v>4.2010</v>
          </cell>
        </row>
        <row r="71">
          <cell r="AM71">
            <v>0</v>
          </cell>
          <cell r="AQ71">
            <v>0</v>
          </cell>
          <cell r="AT71">
            <v>0</v>
          </cell>
          <cell r="AW71">
            <v>0</v>
          </cell>
          <cell r="AZ71">
            <v>0</v>
          </cell>
          <cell r="BA71">
            <v>0</v>
          </cell>
          <cell r="BB71">
            <v>0</v>
          </cell>
          <cell r="BC71">
            <v>0</v>
          </cell>
        </row>
        <row r="72">
          <cell r="AM72">
            <v>0</v>
          </cell>
          <cell r="AQ72">
            <v>0</v>
          </cell>
          <cell r="AT72">
            <v>0</v>
          </cell>
          <cell r="AW72">
            <v>0</v>
          </cell>
          <cell r="AZ72">
            <v>0</v>
          </cell>
          <cell r="BA72">
            <v>0</v>
          </cell>
          <cell r="BB72">
            <v>0</v>
          </cell>
          <cell r="BC72">
            <v>0</v>
          </cell>
        </row>
        <row r="73">
          <cell r="AM73">
            <v>0</v>
          </cell>
          <cell r="AQ73">
            <v>0</v>
          </cell>
          <cell r="AT73">
            <v>0</v>
          </cell>
          <cell r="AW73">
            <v>0</v>
          </cell>
          <cell r="AZ73">
            <v>0</v>
          </cell>
          <cell r="BA73">
            <v>0</v>
          </cell>
          <cell r="BB73">
            <v>0</v>
          </cell>
          <cell r="BC73">
            <v>0</v>
          </cell>
        </row>
        <row r="74">
          <cell r="AM74">
            <v>15723392.359999999</v>
          </cell>
          <cell r="AQ74">
            <v>12</v>
          </cell>
          <cell r="AT74" t="str">
            <v>СМР</v>
          </cell>
          <cell r="AW74">
            <v>40409</v>
          </cell>
          <cell r="AZ74" t="str">
            <v>7.2010</v>
          </cell>
          <cell r="BA74" t="str">
            <v>8.2010</v>
          </cell>
          <cell r="BB74">
            <v>0</v>
          </cell>
          <cell r="BC74" t="str">
            <v>3.2010</v>
          </cell>
        </row>
        <row r="75">
          <cell r="AM75">
            <v>12667462.380000001</v>
          </cell>
          <cell r="AQ75">
            <v>12</v>
          </cell>
          <cell r="AT75" t="str">
            <v>СМР</v>
          </cell>
          <cell r="AW75">
            <v>40409</v>
          </cell>
          <cell r="AZ75" t="str">
            <v>7.2010</v>
          </cell>
          <cell r="BA75" t="str">
            <v>8.2010</v>
          </cell>
          <cell r="BB75">
            <v>0</v>
          </cell>
          <cell r="BC75" t="str">
            <v>3.2010</v>
          </cell>
        </row>
        <row r="76">
          <cell r="AM76">
            <v>1508384.16</v>
          </cell>
          <cell r="AQ76">
            <v>12</v>
          </cell>
          <cell r="AT76" t="str">
            <v>СМР</v>
          </cell>
          <cell r="AW76">
            <v>40421</v>
          </cell>
          <cell r="AZ76" t="str">
            <v>8.2010</v>
          </cell>
          <cell r="BA76" t="str">
            <v>8.2010</v>
          </cell>
          <cell r="BB76">
            <v>0</v>
          </cell>
          <cell r="BC76" t="str">
            <v>3.2010</v>
          </cell>
        </row>
        <row r="77">
          <cell r="AM77">
            <v>2750696.28</v>
          </cell>
          <cell r="AQ77">
            <v>12</v>
          </cell>
          <cell r="AT77" t="str">
            <v>СМР</v>
          </cell>
          <cell r="AW77">
            <v>40409</v>
          </cell>
          <cell r="AZ77" t="str">
            <v>7.2010</v>
          </cell>
          <cell r="BA77" t="str">
            <v>8.2010</v>
          </cell>
          <cell r="BB77">
            <v>0</v>
          </cell>
          <cell r="BC77" t="str">
            <v>3.2010</v>
          </cell>
        </row>
        <row r="78">
          <cell r="AM78">
            <v>3678764.55</v>
          </cell>
          <cell r="AQ78">
            <v>12</v>
          </cell>
          <cell r="AT78" t="str">
            <v>СМР</v>
          </cell>
          <cell r="AW78">
            <v>40421</v>
          </cell>
          <cell r="AZ78" t="str">
            <v>8.2010</v>
          </cell>
          <cell r="BA78" t="str">
            <v>8.2010</v>
          </cell>
          <cell r="BB78">
            <v>0</v>
          </cell>
          <cell r="BC78" t="str">
            <v>3.2010</v>
          </cell>
        </row>
        <row r="79">
          <cell r="AM79">
            <v>0</v>
          </cell>
          <cell r="AQ79">
            <v>0</v>
          </cell>
          <cell r="AT79">
            <v>0</v>
          </cell>
          <cell r="AW79">
            <v>0</v>
          </cell>
          <cell r="AZ79">
            <v>0</v>
          </cell>
          <cell r="BA79">
            <v>0</v>
          </cell>
          <cell r="BB79">
            <v>0</v>
          </cell>
          <cell r="BC79">
            <v>0</v>
          </cell>
        </row>
        <row r="80">
          <cell r="AM80">
            <v>0</v>
          </cell>
          <cell r="AQ80">
            <v>0</v>
          </cell>
          <cell r="AT80">
            <v>0</v>
          </cell>
          <cell r="AW80">
            <v>0</v>
          </cell>
          <cell r="AZ80">
            <v>0</v>
          </cell>
          <cell r="BA80">
            <v>0</v>
          </cell>
          <cell r="BB80">
            <v>0</v>
          </cell>
          <cell r="BC80">
            <v>0</v>
          </cell>
        </row>
        <row r="81">
          <cell r="AM81">
            <v>0</v>
          </cell>
          <cell r="AQ81">
            <v>0</v>
          </cell>
          <cell r="AT81">
            <v>0</v>
          </cell>
          <cell r="AW81">
            <v>0</v>
          </cell>
          <cell r="AZ81">
            <v>0</v>
          </cell>
          <cell r="BA81">
            <v>0</v>
          </cell>
          <cell r="BB81">
            <v>0</v>
          </cell>
          <cell r="BC81">
            <v>0</v>
          </cell>
        </row>
        <row r="82">
          <cell r="AM82">
            <v>0</v>
          </cell>
          <cell r="AQ82">
            <v>0</v>
          </cell>
          <cell r="AT82">
            <v>0</v>
          </cell>
          <cell r="AW82">
            <v>0</v>
          </cell>
          <cell r="AZ82">
            <v>0</v>
          </cell>
          <cell r="BA82">
            <v>0</v>
          </cell>
          <cell r="BB82">
            <v>0</v>
          </cell>
          <cell r="BC82">
            <v>0</v>
          </cell>
        </row>
        <row r="83">
          <cell r="AM83">
            <v>9752379.9800000004</v>
          </cell>
          <cell r="AQ83">
            <v>12</v>
          </cell>
          <cell r="AT83" t="str">
            <v>СМР</v>
          </cell>
          <cell r="AW83">
            <v>40464</v>
          </cell>
          <cell r="AZ83" t="str">
            <v>9.2010</v>
          </cell>
          <cell r="BA83" t="str">
            <v>10.2010</v>
          </cell>
          <cell r="BB83">
            <v>0</v>
          </cell>
          <cell r="BC83" t="str">
            <v>4.2010</v>
          </cell>
        </row>
        <row r="84">
          <cell r="AM84">
            <v>2677153</v>
          </cell>
          <cell r="AQ84">
            <v>12</v>
          </cell>
          <cell r="AT84" t="str">
            <v>СМР</v>
          </cell>
          <cell r="AW84" t="str">
            <v>не принят</v>
          </cell>
          <cell r="AZ84" t="str">
            <v>6.2011</v>
          </cell>
          <cell r="BA84" t="e">
            <v>#VALUE!</v>
          </cell>
          <cell r="BB84">
            <v>0</v>
          </cell>
          <cell r="BC84" t="e">
            <v>#VALUE!</v>
          </cell>
        </row>
        <row r="85">
          <cell r="AM85">
            <v>13112101.73</v>
          </cell>
          <cell r="AQ85">
            <v>12</v>
          </cell>
          <cell r="AT85" t="str">
            <v>СМР</v>
          </cell>
          <cell r="AW85">
            <v>40421</v>
          </cell>
          <cell r="AZ85" t="str">
            <v>8.2010</v>
          </cell>
          <cell r="BA85" t="str">
            <v>8.2010</v>
          </cell>
          <cell r="BB85">
            <v>0</v>
          </cell>
          <cell r="BC85" t="str">
            <v>3.2010</v>
          </cell>
        </row>
        <row r="86">
          <cell r="AM86">
            <v>15153499.460000001</v>
          </cell>
          <cell r="AQ86">
            <v>12</v>
          </cell>
          <cell r="AT86" t="str">
            <v>СМР</v>
          </cell>
          <cell r="AW86">
            <v>40421</v>
          </cell>
          <cell r="AZ86" t="str">
            <v>8.2010</v>
          </cell>
          <cell r="BA86" t="str">
            <v>8.2010</v>
          </cell>
          <cell r="BB86">
            <v>0</v>
          </cell>
          <cell r="BC86" t="str">
            <v>3.2010</v>
          </cell>
        </row>
        <row r="87">
          <cell r="AM87">
            <v>0</v>
          </cell>
          <cell r="AQ87">
            <v>0</v>
          </cell>
          <cell r="AT87">
            <v>0</v>
          </cell>
          <cell r="AW87">
            <v>0</v>
          </cell>
          <cell r="AZ87">
            <v>0</v>
          </cell>
          <cell r="BA87">
            <v>0</v>
          </cell>
          <cell r="BB87">
            <v>0</v>
          </cell>
          <cell r="BC87">
            <v>0</v>
          </cell>
        </row>
        <row r="88">
          <cell r="AM88">
            <v>0</v>
          </cell>
          <cell r="AQ88">
            <v>0</v>
          </cell>
          <cell r="AT88">
            <v>0</v>
          </cell>
          <cell r="AW88">
            <v>0</v>
          </cell>
          <cell r="AZ88">
            <v>0</v>
          </cell>
          <cell r="BA88">
            <v>0</v>
          </cell>
          <cell r="BB88">
            <v>0</v>
          </cell>
          <cell r="BC88">
            <v>0</v>
          </cell>
        </row>
        <row r="89">
          <cell r="AM89">
            <v>2567343.35</v>
          </cell>
          <cell r="AQ89">
            <v>12</v>
          </cell>
          <cell r="AT89" t="str">
            <v>СМР</v>
          </cell>
          <cell r="AW89">
            <v>40540</v>
          </cell>
          <cell r="AZ89" t="str">
            <v>12.2010</v>
          </cell>
          <cell r="BA89" t="str">
            <v>12.2010</v>
          </cell>
          <cell r="BB89">
            <v>0</v>
          </cell>
          <cell r="BC89" t="str">
            <v>4.2010</v>
          </cell>
        </row>
        <row r="90">
          <cell r="AM90">
            <v>3895274.61</v>
          </cell>
          <cell r="AQ90">
            <v>12</v>
          </cell>
          <cell r="AT90" t="str">
            <v>СМР</v>
          </cell>
          <cell r="AW90">
            <v>40540</v>
          </cell>
          <cell r="AZ90" t="str">
            <v>12.2010</v>
          </cell>
          <cell r="BA90" t="str">
            <v>12.2010</v>
          </cell>
          <cell r="BB90">
            <v>0</v>
          </cell>
          <cell r="BC90" t="str">
            <v>4.2010</v>
          </cell>
        </row>
        <row r="91">
          <cell r="AM91">
            <v>1491842.03</v>
          </cell>
          <cell r="AQ91">
            <v>12</v>
          </cell>
          <cell r="AT91" t="str">
            <v>СМР</v>
          </cell>
          <cell r="AW91">
            <v>40709</v>
          </cell>
          <cell r="AZ91" t="str">
            <v>6.2011</v>
          </cell>
          <cell r="BA91" t="str">
            <v>6.2011</v>
          </cell>
          <cell r="BB91" t="str">
            <v>1.1900</v>
          </cell>
          <cell r="BC91" t="str">
            <v>2.2011</v>
          </cell>
        </row>
        <row r="92">
          <cell r="AM92">
            <v>0</v>
          </cell>
          <cell r="AQ92">
            <v>0</v>
          </cell>
          <cell r="AT92">
            <v>0</v>
          </cell>
          <cell r="AW92">
            <v>0</v>
          </cell>
          <cell r="AZ92">
            <v>0</v>
          </cell>
          <cell r="BA92">
            <v>0</v>
          </cell>
          <cell r="BB92">
            <v>0</v>
          </cell>
          <cell r="BC92">
            <v>0</v>
          </cell>
        </row>
        <row r="93">
          <cell r="AM93">
            <v>7228313.04</v>
          </cell>
          <cell r="AQ93">
            <v>12</v>
          </cell>
          <cell r="AT93" t="str">
            <v>СМР</v>
          </cell>
          <cell r="AW93">
            <v>40442</v>
          </cell>
          <cell r="AZ93" t="str">
            <v>8.2010</v>
          </cell>
          <cell r="BA93" t="str">
            <v>9.2010</v>
          </cell>
          <cell r="BB93">
            <v>0</v>
          </cell>
          <cell r="BC93" t="str">
            <v>3.2010</v>
          </cell>
        </row>
        <row r="94">
          <cell r="AM94">
            <v>5780725.4199999999</v>
          </cell>
          <cell r="AQ94">
            <v>12</v>
          </cell>
          <cell r="AT94" t="str">
            <v>СМР</v>
          </cell>
          <cell r="AW94">
            <v>40442</v>
          </cell>
          <cell r="AZ94" t="str">
            <v>8.2010</v>
          </cell>
          <cell r="BA94" t="str">
            <v>9.2010</v>
          </cell>
          <cell r="BB94">
            <v>0</v>
          </cell>
          <cell r="BC94" t="str">
            <v>3.2010</v>
          </cell>
        </row>
        <row r="95">
          <cell r="AM95">
            <v>2045256.27</v>
          </cell>
          <cell r="AQ95">
            <v>12</v>
          </cell>
          <cell r="AT95" t="str">
            <v>СМР</v>
          </cell>
          <cell r="AW95">
            <v>40442</v>
          </cell>
          <cell r="AZ95" t="str">
            <v>8.2010</v>
          </cell>
          <cell r="BA95" t="str">
            <v>9.2010</v>
          </cell>
          <cell r="BB95">
            <v>0</v>
          </cell>
          <cell r="BC95" t="str">
            <v>3.2010</v>
          </cell>
        </row>
        <row r="96">
          <cell r="AM96">
            <v>2062003.61</v>
          </cell>
          <cell r="AQ96">
            <v>12</v>
          </cell>
          <cell r="AT96" t="str">
            <v>СМР</v>
          </cell>
          <cell r="AW96">
            <v>40709</v>
          </cell>
          <cell r="AZ96" t="str">
            <v>6.2011</v>
          </cell>
          <cell r="BA96" t="str">
            <v>6.2011</v>
          </cell>
          <cell r="BB96" t="str">
            <v>1.1900</v>
          </cell>
          <cell r="BC96" t="str">
            <v>2.2011</v>
          </cell>
        </row>
        <row r="97">
          <cell r="AM97">
            <v>2178752.65</v>
          </cell>
          <cell r="AQ97">
            <v>12</v>
          </cell>
          <cell r="AT97" t="str">
            <v>СМР</v>
          </cell>
          <cell r="AW97">
            <v>40535</v>
          </cell>
          <cell r="AZ97" t="str">
            <v>12.2010</v>
          </cell>
          <cell r="BA97" t="str">
            <v>12.2010</v>
          </cell>
          <cell r="BB97">
            <v>0</v>
          </cell>
          <cell r="BC97" t="str">
            <v>4.2010</v>
          </cell>
        </row>
        <row r="98">
          <cell r="AM98">
            <v>2986221.63</v>
          </cell>
          <cell r="AQ98">
            <v>12</v>
          </cell>
          <cell r="AT98" t="str">
            <v>СМР</v>
          </cell>
          <cell r="AW98">
            <v>40709</v>
          </cell>
          <cell r="AZ98" t="str">
            <v>6.2011</v>
          </cell>
          <cell r="BA98" t="str">
            <v>6.2011</v>
          </cell>
          <cell r="BB98" t="str">
            <v>1.1900</v>
          </cell>
          <cell r="BC98" t="str">
            <v>2.2011</v>
          </cell>
        </row>
        <row r="99">
          <cell r="AM99">
            <v>0</v>
          </cell>
          <cell r="AQ99">
            <v>12</v>
          </cell>
          <cell r="AT99" t="str">
            <v>СМР</v>
          </cell>
          <cell r="AW99">
            <v>0</v>
          </cell>
          <cell r="AZ99">
            <v>0</v>
          </cell>
          <cell r="BA99">
            <v>0</v>
          </cell>
          <cell r="BB99">
            <v>0</v>
          </cell>
          <cell r="BC99">
            <v>0</v>
          </cell>
        </row>
        <row r="100">
          <cell r="AM100">
            <v>0</v>
          </cell>
          <cell r="AQ100">
            <v>0</v>
          </cell>
          <cell r="AT100">
            <v>0</v>
          </cell>
          <cell r="AW100">
            <v>0</v>
          </cell>
          <cell r="AZ100">
            <v>0</v>
          </cell>
          <cell r="BA100">
            <v>0</v>
          </cell>
          <cell r="BB100">
            <v>0</v>
          </cell>
          <cell r="BC100">
            <v>0</v>
          </cell>
        </row>
        <row r="101">
          <cell r="AM101">
            <v>12721275.65</v>
          </cell>
          <cell r="AQ101">
            <v>12</v>
          </cell>
          <cell r="AT101" t="str">
            <v>СМР</v>
          </cell>
          <cell r="AW101">
            <v>40442</v>
          </cell>
          <cell r="AZ101" t="str">
            <v>8.2010</v>
          </cell>
          <cell r="BA101" t="str">
            <v>9.2010</v>
          </cell>
          <cell r="BB101">
            <v>0</v>
          </cell>
          <cell r="BC101" t="str">
            <v>3.2010</v>
          </cell>
        </row>
        <row r="102">
          <cell r="AM102">
            <v>3023623.61</v>
          </cell>
          <cell r="AQ102">
            <v>12</v>
          </cell>
          <cell r="AT102" t="str">
            <v>СМР</v>
          </cell>
          <cell r="AW102">
            <v>40535</v>
          </cell>
          <cell r="AZ102" t="str">
            <v>12.2010</v>
          </cell>
          <cell r="BA102" t="str">
            <v>12.2010</v>
          </cell>
          <cell r="BB102">
            <v>0</v>
          </cell>
          <cell r="BC102" t="str">
            <v>4.2010</v>
          </cell>
        </row>
        <row r="103">
          <cell r="AM103">
            <v>1017383.06</v>
          </cell>
          <cell r="AQ103">
            <v>12</v>
          </cell>
          <cell r="AT103" t="str">
            <v>СМР</v>
          </cell>
          <cell r="AW103">
            <v>40535</v>
          </cell>
          <cell r="AZ103" t="str">
            <v>12.2010</v>
          </cell>
          <cell r="BA103" t="str">
            <v>12.2010</v>
          </cell>
          <cell r="BB103">
            <v>0</v>
          </cell>
          <cell r="BC103" t="str">
            <v>4.2010</v>
          </cell>
        </row>
        <row r="104">
          <cell r="AM104">
            <v>24468378.210000001</v>
          </cell>
          <cell r="AQ104">
            <v>12</v>
          </cell>
          <cell r="AT104" t="str">
            <v>СМР</v>
          </cell>
          <cell r="AW104">
            <v>40464</v>
          </cell>
          <cell r="AZ104" t="str">
            <v>9.2010</v>
          </cell>
          <cell r="BA104" t="str">
            <v>10.2010</v>
          </cell>
          <cell r="BB104">
            <v>0</v>
          </cell>
          <cell r="BC104" t="str">
            <v>4.2010</v>
          </cell>
        </row>
        <row r="105">
          <cell r="AM105">
            <v>0</v>
          </cell>
          <cell r="AQ105">
            <v>0</v>
          </cell>
          <cell r="AT105">
            <v>0</v>
          </cell>
          <cell r="AW105">
            <v>0</v>
          </cell>
          <cell r="AZ105">
            <v>0</v>
          </cell>
          <cell r="BA105">
            <v>0</v>
          </cell>
          <cell r="BB105">
            <v>0</v>
          </cell>
          <cell r="BC105">
            <v>0</v>
          </cell>
        </row>
        <row r="106">
          <cell r="AM106">
            <v>4756227.45</v>
          </cell>
          <cell r="AQ106">
            <v>12</v>
          </cell>
          <cell r="AT106" t="str">
            <v>СМР</v>
          </cell>
          <cell r="AW106">
            <v>40464</v>
          </cell>
          <cell r="AZ106" t="str">
            <v>9.2010</v>
          </cell>
          <cell r="BA106" t="str">
            <v>10.2010</v>
          </cell>
          <cell r="BB106">
            <v>0</v>
          </cell>
          <cell r="BC106" t="str">
            <v>4.2010</v>
          </cell>
        </row>
        <row r="107">
          <cell r="AM107">
            <v>2477928.0499999998</v>
          </cell>
          <cell r="AQ107">
            <v>12</v>
          </cell>
          <cell r="AT107" t="str">
            <v>СМР</v>
          </cell>
          <cell r="AW107">
            <v>40540</v>
          </cell>
          <cell r="AZ107" t="str">
            <v>12.2010</v>
          </cell>
          <cell r="BA107" t="str">
            <v>12.2010</v>
          </cell>
          <cell r="BB107">
            <v>0</v>
          </cell>
          <cell r="BC107" t="str">
            <v>4.2010</v>
          </cell>
        </row>
        <row r="108">
          <cell r="AM108">
            <v>0</v>
          </cell>
          <cell r="AQ108">
            <v>0</v>
          </cell>
          <cell r="AT108">
            <v>0</v>
          </cell>
          <cell r="AW108">
            <v>0</v>
          </cell>
          <cell r="AZ108">
            <v>0</v>
          </cell>
          <cell r="BA108">
            <v>0</v>
          </cell>
          <cell r="BB108">
            <v>0</v>
          </cell>
          <cell r="BC108">
            <v>0</v>
          </cell>
        </row>
        <row r="109">
          <cell r="AM109">
            <v>813910.55</v>
          </cell>
          <cell r="AQ109">
            <v>12</v>
          </cell>
          <cell r="AT109" t="str">
            <v>СМР</v>
          </cell>
          <cell r="AW109">
            <v>40535</v>
          </cell>
          <cell r="AZ109" t="str">
            <v>12.2010</v>
          </cell>
          <cell r="BA109" t="str">
            <v>12.2010</v>
          </cell>
          <cell r="BB109">
            <v>0</v>
          </cell>
          <cell r="BC109" t="str">
            <v>4.2010</v>
          </cell>
        </row>
        <row r="110">
          <cell r="AM110">
            <v>19345618.370000001</v>
          </cell>
          <cell r="AQ110">
            <v>12</v>
          </cell>
          <cell r="AT110" t="str">
            <v>СМР</v>
          </cell>
          <cell r="AW110">
            <v>40495</v>
          </cell>
          <cell r="AZ110" t="str">
            <v>10.2010</v>
          </cell>
          <cell r="BA110" t="str">
            <v>11.2010</v>
          </cell>
          <cell r="BB110">
            <v>0</v>
          </cell>
          <cell r="BC110" t="str">
            <v>4.2010</v>
          </cell>
        </row>
        <row r="111">
          <cell r="AM111">
            <v>2359895.0299999998</v>
          </cell>
          <cell r="AQ111">
            <v>12</v>
          </cell>
          <cell r="AT111" t="str">
            <v>СМР</v>
          </cell>
          <cell r="AW111">
            <v>40647</v>
          </cell>
          <cell r="AZ111" t="str">
            <v>3.2011</v>
          </cell>
          <cell r="BA111" t="str">
            <v>4.2011</v>
          </cell>
          <cell r="BB111" t="str">
            <v>5.2011</v>
          </cell>
          <cell r="BC111" t="str">
            <v>2.2011</v>
          </cell>
        </row>
        <row r="112">
          <cell r="AM112">
            <v>0</v>
          </cell>
          <cell r="AQ112">
            <v>0</v>
          </cell>
          <cell r="AT112">
            <v>0</v>
          </cell>
          <cell r="AW112">
            <v>0</v>
          </cell>
          <cell r="AZ112">
            <v>0</v>
          </cell>
          <cell r="BA112">
            <v>0</v>
          </cell>
          <cell r="BB112">
            <v>0</v>
          </cell>
          <cell r="BC112">
            <v>0</v>
          </cell>
        </row>
        <row r="113">
          <cell r="AM113">
            <v>6068365.8399999999</v>
          </cell>
          <cell r="AQ113">
            <v>12</v>
          </cell>
          <cell r="AT113" t="str">
            <v>СМР</v>
          </cell>
          <cell r="AW113">
            <v>40442</v>
          </cell>
          <cell r="AZ113" t="str">
            <v>8.2010</v>
          </cell>
          <cell r="BA113" t="str">
            <v>9.2010</v>
          </cell>
          <cell r="BB113">
            <v>0</v>
          </cell>
          <cell r="BC113" t="str">
            <v>3.2010</v>
          </cell>
        </row>
        <row r="114">
          <cell r="AM114">
            <v>981812.2</v>
          </cell>
          <cell r="AQ114">
            <v>12</v>
          </cell>
          <cell r="AT114" t="str">
            <v>СМР</v>
          </cell>
          <cell r="AW114">
            <v>40442</v>
          </cell>
          <cell r="AZ114" t="str">
            <v>8.2010</v>
          </cell>
          <cell r="BA114" t="str">
            <v>9.2010</v>
          </cell>
          <cell r="BB114">
            <v>0</v>
          </cell>
          <cell r="BC114" t="str">
            <v>3.2010</v>
          </cell>
        </row>
        <row r="115">
          <cell r="AM115">
            <v>0</v>
          </cell>
          <cell r="AQ115">
            <v>0</v>
          </cell>
          <cell r="AT115">
            <v>0</v>
          </cell>
          <cell r="AW115">
            <v>0</v>
          </cell>
          <cell r="AZ115">
            <v>0</v>
          </cell>
          <cell r="BA115">
            <v>0</v>
          </cell>
          <cell r="BB115">
            <v>0</v>
          </cell>
          <cell r="BC115">
            <v>0</v>
          </cell>
        </row>
        <row r="116">
          <cell r="AM116">
            <v>2483555.9700000002</v>
          </cell>
          <cell r="AQ116">
            <v>12</v>
          </cell>
          <cell r="AT116" t="str">
            <v>СМР</v>
          </cell>
          <cell r="AW116">
            <v>40535</v>
          </cell>
          <cell r="AZ116" t="str">
            <v>12.2010</v>
          </cell>
          <cell r="BA116" t="str">
            <v>12.2010</v>
          </cell>
          <cell r="BB116">
            <v>0</v>
          </cell>
          <cell r="BC116" t="str">
            <v>4.2010</v>
          </cell>
        </row>
        <row r="117">
          <cell r="AM117">
            <v>2678063.21</v>
          </cell>
          <cell r="AQ117">
            <v>12</v>
          </cell>
          <cell r="AT117" t="str">
            <v>СМР</v>
          </cell>
          <cell r="AW117">
            <v>40495</v>
          </cell>
          <cell r="AZ117" t="str">
            <v>10.2010</v>
          </cell>
          <cell r="BA117" t="str">
            <v>11.2010</v>
          </cell>
          <cell r="BB117">
            <v>0</v>
          </cell>
          <cell r="BC117" t="str">
            <v>4.2010</v>
          </cell>
        </row>
        <row r="118">
          <cell r="AM118">
            <v>0</v>
          </cell>
          <cell r="AQ118">
            <v>0</v>
          </cell>
          <cell r="AT118">
            <v>0</v>
          </cell>
          <cell r="AW118">
            <v>0</v>
          </cell>
          <cell r="AZ118">
            <v>0</v>
          </cell>
          <cell r="BA118">
            <v>0</v>
          </cell>
          <cell r="BB118">
            <v>0</v>
          </cell>
          <cell r="BC118">
            <v>0</v>
          </cell>
        </row>
        <row r="119">
          <cell r="AM119">
            <v>0</v>
          </cell>
          <cell r="AQ119">
            <v>0</v>
          </cell>
          <cell r="AT119">
            <v>0</v>
          </cell>
          <cell r="AW119">
            <v>0</v>
          </cell>
          <cell r="AZ119">
            <v>0</v>
          </cell>
          <cell r="BA119">
            <v>0</v>
          </cell>
          <cell r="BB119">
            <v>0</v>
          </cell>
          <cell r="BC119">
            <v>0</v>
          </cell>
        </row>
        <row r="120">
          <cell r="AM120">
            <v>2781081.19</v>
          </cell>
          <cell r="AQ120">
            <v>12</v>
          </cell>
          <cell r="AT120" t="str">
            <v>СМР</v>
          </cell>
          <cell r="AW120">
            <v>40709</v>
          </cell>
          <cell r="AZ120" t="str">
            <v>6.2011</v>
          </cell>
          <cell r="BA120" t="str">
            <v>6.2011</v>
          </cell>
          <cell r="BB120" t="str">
            <v>1.1900</v>
          </cell>
          <cell r="BC120" t="str">
            <v>2.2011</v>
          </cell>
        </row>
        <row r="121">
          <cell r="AM121">
            <v>923327.62</v>
          </cell>
          <cell r="AQ121">
            <v>12</v>
          </cell>
          <cell r="AT121" t="str">
            <v>СМР</v>
          </cell>
          <cell r="AW121">
            <v>40709</v>
          </cell>
          <cell r="AZ121" t="str">
            <v>6.2011</v>
          </cell>
          <cell r="BA121" t="str">
            <v>6.2011</v>
          </cell>
          <cell r="BB121" t="str">
            <v>1.1900</v>
          </cell>
          <cell r="BC121" t="str">
            <v>2.2011</v>
          </cell>
        </row>
        <row r="122">
          <cell r="AM122">
            <v>1519337.54</v>
          </cell>
          <cell r="AQ122">
            <v>6</v>
          </cell>
          <cell r="AT122" t="str">
            <v>СМР</v>
          </cell>
          <cell r="AW122">
            <v>40542</v>
          </cell>
          <cell r="AZ122" t="str">
            <v>12.2010</v>
          </cell>
          <cell r="BA122" t="str">
            <v>12.2010</v>
          </cell>
          <cell r="BB122">
            <v>0</v>
          </cell>
          <cell r="BC122" t="str">
            <v>4.2010</v>
          </cell>
        </row>
        <row r="123">
          <cell r="AM123">
            <v>3117718.27</v>
          </cell>
          <cell r="AQ123">
            <v>12</v>
          </cell>
          <cell r="AT123" t="str">
            <v>СМР</v>
          </cell>
          <cell r="AW123">
            <v>40495</v>
          </cell>
          <cell r="AZ123" t="str">
            <v>10.2010</v>
          </cell>
          <cell r="BA123" t="str">
            <v>11.2010</v>
          </cell>
          <cell r="BB123">
            <v>0</v>
          </cell>
          <cell r="BC123" t="str">
            <v>4.2010</v>
          </cell>
        </row>
        <row r="124">
          <cell r="AM124">
            <v>0</v>
          </cell>
          <cell r="AQ124">
            <v>0</v>
          </cell>
          <cell r="AT124">
            <v>0</v>
          </cell>
          <cell r="AW124">
            <v>0</v>
          </cell>
          <cell r="AZ124">
            <v>0</v>
          </cell>
          <cell r="BA124">
            <v>0</v>
          </cell>
          <cell r="BB124">
            <v>0</v>
          </cell>
          <cell r="BC124">
            <v>0</v>
          </cell>
        </row>
        <row r="125">
          <cell r="AM125">
            <v>0</v>
          </cell>
          <cell r="AQ125">
            <v>0</v>
          </cell>
          <cell r="AT125">
            <v>0</v>
          </cell>
          <cell r="AW125">
            <v>0</v>
          </cell>
          <cell r="AZ125">
            <v>0</v>
          </cell>
          <cell r="BA125">
            <v>0</v>
          </cell>
          <cell r="BB125">
            <v>0</v>
          </cell>
          <cell r="BC125">
            <v>0</v>
          </cell>
        </row>
        <row r="126">
          <cell r="AM126">
            <v>40514.019999999997</v>
          </cell>
          <cell r="AQ126">
            <v>6</v>
          </cell>
          <cell r="AT126" t="str">
            <v>СМР</v>
          </cell>
          <cell r="AW126">
            <v>0</v>
          </cell>
          <cell r="AZ126" t="str">
            <v>6.2011</v>
          </cell>
          <cell r="BA126">
            <v>0</v>
          </cell>
          <cell r="BB126">
            <v>0</v>
          </cell>
          <cell r="BC126">
            <v>0</v>
          </cell>
        </row>
        <row r="127">
          <cell r="AM127">
            <v>392160.4</v>
          </cell>
          <cell r="AQ127">
            <v>12</v>
          </cell>
          <cell r="AT127" t="str">
            <v>СМР</v>
          </cell>
          <cell r="AW127">
            <v>40647</v>
          </cell>
          <cell r="AZ127" t="str">
            <v>3.2011</v>
          </cell>
          <cell r="BA127" t="str">
            <v>4.2011</v>
          </cell>
          <cell r="BB127" t="str">
            <v>5.2011</v>
          </cell>
          <cell r="BC127" t="str">
            <v>2.2011</v>
          </cell>
        </row>
        <row r="128">
          <cell r="AQ128">
            <v>0</v>
          </cell>
          <cell r="AZ128">
            <v>0</v>
          </cell>
          <cell r="BA128">
            <v>0</v>
          </cell>
          <cell r="BB128">
            <v>0</v>
          </cell>
          <cell r="BC128">
            <v>0</v>
          </cell>
        </row>
        <row r="129">
          <cell r="AQ129">
            <v>0</v>
          </cell>
          <cell r="AZ129">
            <v>0</v>
          </cell>
          <cell r="BA129">
            <v>0</v>
          </cell>
          <cell r="BB129">
            <v>0</v>
          </cell>
          <cell r="BC129">
            <v>0</v>
          </cell>
        </row>
        <row r="130">
          <cell r="AQ130">
            <v>0</v>
          </cell>
          <cell r="AZ130">
            <v>0</v>
          </cell>
          <cell r="BA130">
            <v>0</v>
          </cell>
          <cell r="BB130">
            <v>0</v>
          </cell>
          <cell r="BC130">
            <v>0</v>
          </cell>
        </row>
        <row r="131">
          <cell r="AM131">
            <v>0</v>
          </cell>
          <cell r="AQ131">
            <v>0</v>
          </cell>
          <cell r="AT131">
            <v>0</v>
          </cell>
          <cell r="AW131">
            <v>0</v>
          </cell>
          <cell r="AZ131">
            <v>0</v>
          </cell>
          <cell r="BA131">
            <v>0</v>
          </cell>
          <cell r="BB131">
            <v>0</v>
          </cell>
          <cell r="BC131">
            <v>0</v>
          </cell>
        </row>
        <row r="132">
          <cell r="AM132">
            <v>0</v>
          </cell>
          <cell r="AQ132">
            <v>0</v>
          </cell>
          <cell r="AT132">
            <v>0</v>
          </cell>
          <cell r="AW132">
            <v>0</v>
          </cell>
          <cell r="AZ132">
            <v>0</v>
          </cell>
          <cell r="BA132">
            <v>0</v>
          </cell>
          <cell r="BB132">
            <v>0</v>
          </cell>
          <cell r="BC132">
            <v>0</v>
          </cell>
        </row>
        <row r="133">
          <cell r="AM133">
            <v>0</v>
          </cell>
          <cell r="AQ133">
            <v>0</v>
          </cell>
          <cell r="AT133">
            <v>0</v>
          </cell>
          <cell r="AW133">
            <v>0</v>
          </cell>
          <cell r="AZ133">
            <v>0</v>
          </cell>
          <cell r="BA133">
            <v>0</v>
          </cell>
          <cell r="BB133">
            <v>0</v>
          </cell>
          <cell r="BC133">
            <v>0</v>
          </cell>
        </row>
        <row r="134">
          <cell r="AM134">
            <v>487908.75</v>
          </cell>
          <cell r="AQ134">
            <v>2</v>
          </cell>
          <cell r="AT134" t="str">
            <v>СМР</v>
          </cell>
          <cell r="AW134">
            <v>40359</v>
          </cell>
          <cell r="AZ134" t="str">
            <v>6.2010</v>
          </cell>
          <cell r="BA134" t="str">
            <v>6.2010</v>
          </cell>
          <cell r="BB134">
            <v>0</v>
          </cell>
          <cell r="BC134" t="str">
            <v>2.2010</v>
          </cell>
        </row>
        <row r="135">
          <cell r="AM135">
            <v>111858</v>
          </cell>
          <cell r="AQ135">
            <v>2</v>
          </cell>
          <cell r="AT135" t="str">
            <v>СМР</v>
          </cell>
          <cell r="AW135">
            <v>40681</v>
          </cell>
          <cell r="AZ135" t="str">
            <v>4.2011</v>
          </cell>
          <cell r="BA135" t="str">
            <v>5.2011</v>
          </cell>
          <cell r="BB135" t="str">
            <v>5.2011</v>
          </cell>
          <cell r="BC135" t="str">
            <v>2.2011</v>
          </cell>
        </row>
        <row r="136">
          <cell r="AM136">
            <v>254360.99</v>
          </cell>
          <cell r="AQ136">
            <v>2</v>
          </cell>
          <cell r="AT136" t="str">
            <v>СМР</v>
          </cell>
          <cell r="AW136">
            <v>40681</v>
          </cell>
          <cell r="AZ136" t="str">
            <v>4.2011</v>
          </cell>
          <cell r="BA136" t="str">
            <v>5.2011</v>
          </cell>
          <cell r="BB136" t="str">
            <v>5.2011</v>
          </cell>
          <cell r="BC136" t="str">
            <v>2.2011</v>
          </cell>
        </row>
        <row r="137">
          <cell r="AM137">
            <v>71285.84</v>
          </cell>
          <cell r="AQ137">
            <v>2</v>
          </cell>
          <cell r="AT137" t="str">
            <v>СМР</v>
          </cell>
          <cell r="AW137">
            <v>40681</v>
          </cell>
          <cell r="AZ137" t="str">
            <v>4.2011</v>
          </cell>
          <cell r="BA137" t="str">
            <v>5.2011</v>
          </cell>
          <cell r="BB137" t="str">
            <v>5.2011</v>
          </cell>
          <cell r="BC137" t="str">
            <v>2.2011</v>
          </cell>
        </row>
        <row r="138">
          <cell r="AM138">
            <v>13553.99</v>
          </cell>
          <cell r="AQ138">
            <v>2</v>
          </cell>
          <cell r="AT138" t="str">
            <v>СМР</v>
          </cell>
          <cell r="AW138">
            <v>40681</v>
          </cell>
          <cell r="AZ138" t="str">
            <v>4.2011</v>
          </cell>
          <cell r="BA138" t="str">
            <v>5.2011</v>
          </cell>
          <cell r="BB138" t="str">
            <v>5.2011</v>
          </cell>
          <cell r="BC138" t="str">
            <v>2.2011</v>
          </cell>
        </row>
        <row r="139">
          <cell r="AM139">
            <v>13289.4</v>
          </cell>
          <cell r="AQ139">
            <v>2</v>
          </cell>
          <cell r="AT139" t="str">
            <v>СМР</v>
          </cell>
          <cell r="AW139">
            <v>40681</v>
          </cell>
          <cell r="AZ139" t="str">
            <v>4.2011</v>
          </cell>
          <cell r="BA139" t="str">
            <v>5.2011</v>
          </cell>
          <cell r="BB139" t="str">
            <v>5.2011</v>
          </cell>
          <cell r="BC139" t="str">
            <v>2.2011</v>
          </cell>
        </row>
        <row r="140">
          <cell r="AM140">
            <v>25045.599999999999</v>
          </cell>
          <cell r="AQ140">
            <v>2</v>
          </cell>
          <cell r="AT140" t="str">
            <v>СМР</v>
          </cell>
          <cell r="AW140">
            <v>40681</v>
          </cell>
          <cell r="AZ140" t="str">
            <v>4.2011</v>
          </cell>
          <cell r="BA140" t="str">
            <v>5.2011</v>
          </cell>
          <cell r="BB140" t="str">
            <v>5.2011</v>
          </cell>
          <cell r="BC140" t="str">
            <v>2.2011</v>
          </cell>
        </row>
        <row r="141">
          <cell r="AM141">
            <v>121405.25</v>
          </cell>
          <cell r="AQ141">
            <v>2</v>
          </cell>
          <cell r="AT141" t="str">
            <v>СМР</v>
          </cell>
          <cell r="AW141">
            <v>40681</v>
          </cell>
          <cell r="AZ141" t="str">
            <v>4.2011</v>
          </cell>
          <cell r="BA141" t="str">
            <v>5.2011</v>
          </cell>
          <cell r="BB141" t="str">
            <v>5.2011</v>
          </cell>
          <cell r="BC141" t="str">
            <v>2.2011</v>
          </cell>
        </row>
        <row r="142">
          <cell r="AM142">
            <v>0</v>
          </cell>
          <cell r="AQ142">
            <v>0</v>
          </cell>
          <cell r="AT142">
            <v>0</v>
          </cell>
          <cell r="AW142">
            <v>0</v>
          </cell>
          <cell r="AZ142">
            <v>0</v>
          </cell>
          <cell r="BA142">
            <v>0</v>
          </cell>
          <cell r="BB142">
            <v>0</v>
          </cell>
          <cell r="BC142">
            <v>0</v>
          </cell>
        </row>
        <row r="143">
          <cell r="AM143">
            <v>0</v>
          </cell>
          <cell r="AQ143">
            <v>0</v>
          </cell>
          <cell r="AT143">
            <v>0</v>
          </cell>
          <cell r="AW143">
            <v>0</v>
          </cell>
          <cell r="AZ143">
            <v>0</v>
          </cell>
          <cell r="BA143">
            <v>0</v>
          </cell>
          <cell r="BB143">
            <v>0</v>
          </cell>
          <cell r="BC143">
            <v>0</v>
          </cell>
        </row>
        <row r="144">
          <cell r="AM144">
            <v>4768680.76</v>
          </cell>
          <cell r="AQ144">
            <v>12</v>
          </cell>
          <cell r="AT144" t="str">
            <v>СМР</v>
          </cell>
          <cell r="AW144">
            <v>40540</v>
          </cell>
          <cell r="AZ144" t="str">
            <v>12.2010</v>
          </cell>
          <cell r="BA144" t="str">
            <v>12.2010</v>
          </cell>
          <cell r="BB144">
            <v>0</v>
          </cell>
          <cell r="BC144" t="str">
            <v>4.2010</v>
          </cell>
        </row>
        <row r="145">
          <cell r="AM145">
            <v>0</v>
          </cell>
          <cell r="AQ145">
            <v>0</v>
          </cell>
          <cell r="AT145">
            <v>0</v>
          </cell>
          <cell r="AW145">
            <v>0</v>
          </cell>
          <cell r="AZ145">
            <v>0</v>
          </cell>
          <cell r="BA145">
            <v>0</v>
          </cell>
          <cell r="BB145">
            <v>0</v>
          </cell>
          <cell r="BC145">
            <v>0</v>
          </cell>
        </row>
        <row r="146">
          <cell r="AM146">
            <v>3009314.07</v>
          </cell>
          <cell r="AQ146">
            <v>12</v>
          </cell>
          <cell r="AT146" t="str">
            <v>СМР</v>
          </cell>
          <cell r="AW146" t="str">
            <v>не принят</v>
          </cell>
          <cell r="AZ146" t="str">
            <v>6.2011</v>
          </cell>
          <cell r="BA146" t="e">
            <v>#VALUE!</v>
          </cell>
          <cell r="BB146">
            <v>0</v>
          </cell>
          <cell r="BC146" t="e">
            <v>#VALUE!</v>
          </cell>
        </row>
        <row r="147">
          <cell r="AM147">
            <v>3082595.18</v>
          </cell>
          <cell r="AQ147">
            <v>12</v>
          </cell>
          <cell r="AT147" t="str">
            <v>СМР</v>
          </cell>
          <cell r="AW147">
            <v>40540</v>
          </cell>
          <cell r="AZ147" t="str">
            <v>12.2010</v>
          </cell>
          <cell r="BA147" t="str">
            <v>12.2010</v>
          </cell>
          <cell r="BB147">
            <v>0</v>
          </cell>
          <cell r="BC147" t="str">
            <v>4.2010</v>
          </cell>
        </row>
        <row r="148">
          <cell r="AM148">
            <v>0</v>
          </cell>
          <cell r="AQ148">
            <v>12</v>
          </cell>
          <cell r="AT148" t="str">
            <v>СМР</v>
          </cell>
          <cell r="AW148">
            <v>0</v>
          </cell>
          <cell r="AZ148">
            <v>0</v>
          </cell>
          <cell r="BA148">
            <v>0</v>
          </cell>
          <cell r="BB148">
            <v>0</v>
          </cell>
          <cell r="BC148">
            <v>0</v>
          </cell>
        </row>
        <row r="149">
          <cell r="AM149">
            <v>0</v>
          </cell>
          <cell r="AQ149">
            <v>0</v>
          </cell>
          <cell r="AT149">
            <v>0</v>
          </cell>
          <cell r="AW149">
            <v>0</v>
          </cell>
          <cell r="AZ149">
            <v>0</v>
          </cell>
          <cell r="BA149">
            <v>0</v>
          </cell>
          <cell r="BB149">
            <v>0</v>
          </cell>
          <cell r="BC149">
            <v>0</v>
          </cell>
        </row>
        <row r="150">
          <cell r="AM150">
            <v>3244095.22</v>
          </cell>
          <cell r="AQ150">
            <v>12</v>
          </cell>
          <cell r="AT150" t="str">
            <v>СМР</v>
          </cell>
          <cell r="AW150">
            <v>40540</v>
          </cell>
          <cell r="AZ150" t="str">
            <v>12.2010</v>
          </cell>
          <cell r="BA150" t="str">
            <v>12.2010</v>
          </cell>
          <cell r="BB150">
            <v>0</v>
          </cell>
          <cell r="BC150" t="str">
            <v>4.2010</v>
          </cell>
        </row>
        <row r="151">
          <cell r="AM151">
            <v>4207224.1900000004</v>
          </cell>
          <cell r="AQ151">
            <v>12</v>
          </cell>
          <cell r="AT151" t="str">
            <v>СМР</v>
          </cell>
          <cell r="AW151">
            <v>40540</v>
          </cell>
          <cell r="AZ151" t="str">
            <v>12.2010</v>
          </cell>
          <cell r="BA151" t="str">
            <v>12.2010</v>
          </cell>
          <cell r="BB151">
            <v>0</v>
          </cell>
          <cell r="BC151" t="str">
            <v>4.2010</v>
          </cell>
        </row>
        <row r="152">
          <cell r="AM152">
            <v>0</v>
          </cell>
          <cell r="AQ152">
            <v>0</v>
          </cell>
          <cell r="AT152">
            <v>0</v>
          </cell>
          <cell r="AW152">
            <v>0</v>
          </cell>
          <cell r="AZ152">
            <v>0</v>
          </cell>
          <cell r="BA152">
            <v>0</v>
          </cell>
          <cell r="BB152">
            <v>0</v>
          </cell>
          <cell r="BC152">
            <v>0</v>
          </cell>
        </row>
        <row r="153">
          <cell r="AM153">
            <v>0</v>
          </cell>
          <cell r="AQ153">
            <v>0</v>
          </cell>
          <cell r="AT153">
            <v>0</v>
          </cell>
          <cell r="AW153">
            <v>0</v>
          </cell>
          <cell r="AZ153">
            <v>0</v>
          </cell>
          <cell r="BA153">
            <v>0</v>
          </cell>
          <cell r="BB153">
            <v>0</v>
          </cell>
          <cell r="BC153">
            <v>0</v>
          </cell>
        </row>
        <row r="154">
          <cell r="AM154">
            <v>2189485.83</v>
          </cell>
          <cell r="AQ154">
            <v>12</v>
          </cell>
          <cell r="AT154" t="str">
            <v>СМР</v>
          </cell>
          <cell r="AW154">
            <v>40540</v>
          </cell>
          <cell r="AZ154" t="str">
            <v>12.2010</v>
          </cell>
          <cell r="BA154" t="str">
            <v>12.2010</v>
          </cell>
          <cell r="BB154">
            <v>0</v>
          </cell>
          <cell r="BC154" t="str">
            <v>4.2010</v>
          </cell>
        </row>
        <row r="155">
          <cell r="AM155">
            <v>2339059.23</v>
          </cell>
          <cell r="AQ155">
            <v>12</v>
          </cell>
          <cell r="AT155" t="str">
            <v>СМР</v>
          </cell>
          <cell r="AW155">
            <v>40540</v>
          </cell>
          <cell r="AZ155" t="str">
            <v>12.2010</v>
          </cell>
          <cell r="BA155" t="str">
            <v>12.2010</v>
          </cell>
          <cell r="BB155">
            <v>0</v>
          </cell>
          <cell r="BC155" t="str">
            <v>4.2010</v>
          </cell>
        </row>
        <row r="156">
          <cell r="AM156">
            <v>0</v>
          </cell>
          <cell r="AQ156">
            <v>0</v>
          </cell>
          <cell r="AT156">
            <v>0</v>
          </cell>
          <cell r="AW156">
            <v>0</v>
          </cell>
          <cell r="AZ156">
            <v>0</v>
          </cell>
          <cell r="BA156">
            <v>0</v>
          </cell>
          <cell r="BB156">
            <v>0</v>
          </cell>
          <cell r="BC156">
            <v>0</v>
          </cell>
        </row>
        <row r="157">
          <cell r="AM157">
            <v>0</v>
          </cell>
          <cell r="AQ157">
            <v>0</v>
          </cell>
          <cell r="AT157">
            <v>0</v>
          </cell>
          <cell r="AW157">
            <v>0</v>
          </cell>
          <cell r="AZ157">
            <v>0</v>
          </cell>
          <cell r="BA157">
            <v>0</v>
          </cell>
          <cell r="BB157">
            <v>0</v>
          </cell>
          <cell r="BC157">
            <v>0</v>
          </cell>
        </row>
        <row r="158">
          <cell r="AM158">
            <v>0</v>
          </cell>
          <cell r="AQ158">
            <v>0</v>
          </cell>
          <cell r="AT158">
            <v>0</v>
          </cell>
          <cell r="AW158">
            <v>0</v>
          </cell>
          <cell r="AZ158">
            <v>0</v>
          </cell>
          <cell r="BA158">
            <v>0</v>
          </cell>
          <cell r="BB158">
            <v>0</v>
          </cell>
          <cell r="BC158">
            <v>0</v>
          </cell>
        </row>
        <row r="159">
          <cell r="AM159">
            <v>2011895.95</v>
          </cell>
          <cell r="AQ159">
            <v>12</v>
          </cell>
          <cell r="AT159" t="str">
            <v>СМР</v>
          </cell>
          <cell r="AW159">
            <v>40540</v>
          </cell>
          <cell r="AZ159" t="str">
            <v>12.2010</v>
          </cell>
          <cell r="BA159" t="str">
            <v>12.2010</v>
          </cell>
          <cell r="BB159">
            <v>0</v>
          </cell>
          <cell r="BC159" t="str">
            <v>4.2010</v>
          </cell>
        </row>
        <row r="160">
          <cell r="AM160">
            <v>4936134.75</v>
          </cell>
          <cell r="AQ160">
            <v>12</v>
          </cell>
          <cell r="AT160" t="str">
            <v>СМР</v>
          </cell>
          <cell r="AW160">
            <v>40540</v>
          </cell>
          <cell r="AZ160" t="str">
            <v>12.2010</v>
          </cell>
          <cell r="BA160" t="str">
            <v>12.2010</v>
          </cell>
          <cell r="BB160">
            <v>0</v>
          </cell>
          <cell r="BC160" t="str">
            <v>4.2010</v>
          </cell>
        </row>
        <row r="161">
          <cell r="AM161">
            <v>0</v>
          </cell>
          <cell r="AQ161">
            <v>0</v>
          </cell>
          <cell r="AT161">
            <v>0</v>
          </cell>
          <cell r="AW161">
            <v>0</v>
          </cell>
          <cell r="AZ161">
            <v>0</v>
          </cell>
          <cell r="BA161">
            <v>0</v>
          </cell>
          <cell r="BB161">
            <v>0</v>
          </cell>
          <cell r="BC161">
            <v>0</v>
          </cell>
        </row>
        <row r="162">
          <cell r="AM162">
            <v>0</v>
          </cell>
          <cell r="AQ162">
            <v>0</v>
          </cell>
          <cell r="AT162">
            <v>0</v>
          </cell>
          <cell r="AW162">
            <v>0</v>
          </cell>
          <cell r="AZ162">
            <v>0</v>
          </cell>
          <cell r="BA162">
            <v>0</v>
          </cell>
          <cell r="BB162">
            <v>0</v>
          </cell>
          <cell r="BC162">
            <v>0</v>
          </cell>
        </row>
        <row r="163">
          <cell r="AM163">
            <v>0</v>
          </cell>
          <cell r="AQ163">
            <v>0</v>
          </cell>
          <cell r="AT163">
            <v>0</v>
          </cell>
          <cell r="AW163">
            <v>0</v>
          </cell>
          <cell r="AZ163">
            <v>0</v>
          </cell>
          <cell r="BA163">
            <v>0</v>
          </cell>
          <cell r="BB163">
            <v>0</v>
          </cell>
          <cell r="BC163">
            <v>0</v>
          </cell>
        </row>
        <row r="164">
          <cell r="AM164">
            <v>0</v>
          </cell>
          <cell r="AQ164">
            <v>0</v>
          </cell>
          <cell r="AT164">
            <v>0</v>
          </cell>
          <cell r="AW164">
            <v>0</v>
          </cell>
          <cell r="AZ164">
            <v>0</v>
          </cell>
          <cell r="BA164">
            <v>0</v>
          </cell>
          <cell r="BB164">
            <v>0</v>
          </cell>
          <cell r="BC164">
            <v>0</v>
          </cell>
        </row>
        <row r="165">
          <cell r="AM165">
            <v>0</v>
          </cell>
          <cell r="AQ165">
            <v>0</v>
          </cell>
          <cell r="AT165">
            <v>0</v>
          </cell>
          <cell r="AW165">
            <v>0</v>
          </cell>
          <cell r="AZ165">
            <v>0</v>
          </cell>
          <cell r="BA165">
            <v>0</v>
          </cell>
          <cell r="BB165">
            <v>0</v>
          </cell>
          <cell r="BC165">
            <v>0</v>
          </cell>
        </row>
        <row r="166">
          <cell r="AM166">
            <v>0</v>
          </cell>
          <cell r="AQ166">
            <v>0</v>
          </cell>
          <cell r="AT166">
            <v>0</v>
          </cell>
          <cell r="AW166">
            <v>0</v>
          </cell>
          <cell r="AZ166">
            <v>0</v>
          </cell>
          <cell r="BA166">
            <v>0</v>
          </cell>
          <cell r="BB166">
            <v>0</v>
          </cell>
          <cell r="BC166">
            <v>0</v>
          </cell>
        </row>
        <row r="167">
          <cell r="AM167">
            <v>1984695.22</v>
          </cell>
          <cell r="AQ167">
            <v>12</v>
          </cell>
          <cell r="AT167" t="str">
            <v>СМР</v>
          </cell>
          <cell r="AW167">
            <v>40602</v>
          </cell>
          <cell r="AZ167" t="str">
            <v>2.2011</v>
          </cell>
          <cell r="BA167" t="str">
            <v>2.2011</v>
          </cell>
          <cell r="BB167" t="str">
            <v>2.2011</v>
          </cell>
          <cell r="BC167" t="str">
            <v>1.2011</v>
          </cell>
        </row>
        <row r="168">
          <cell r="AM168">
            <v>2175417.63</v>
          </cell>
          <cell r="AQ168">
            <v>12</v>
          </cell>
          <cell r="AT168" t="str">
            <v>СМР</v>
          </cell>
          <cell r="AW168">
            <v>40681</v>
          </cell>
          <cell r="AZ168" t="str">
            <v>4.2011</v>
          </cell>
          <cell r="BA168" t="str">
            <v>5.2011</v>
          </cell>
          <cell r="BB168" t="str">
            <v>5.2011</v>
          </cell>
          <cell r="BC168" t="str">
            <v>2.2011</v>
          </cell>
        </row>
        <row r="169">
          <cell r="AM169">
            <v>0</v>
          </cell>
          <cell r="AQ169">
            <v>0</v>
          </cell>
          <cell r="AT169">
            <v>0</v>
          </cell>
          <cell r="AW169">
            <v>0</v>
          </cell>
          <cell r="AZ169">
            <v>0</v>
          </cell>
          <cell r="BA169">
            <v>0</v>
          </cell>
          <cell r="BB169">
            <v>0</v>
          </cell>
          <cell r="BC169">
            <v>0</v>
          </cell>
        </row>
        <row r="170">
          <cell r="AM170">
            <v>0</v>
          </cell>
          <cell r="AQ170">
            <v>0</v>
          </cell>
          <cell r="AT170">
            <v>0</v>
          </cell>
          <cell r="AW170">
            <v>0</v>
          </cell>
          <cell r="AZ170">
            <v>0</v>
          </cell>
          <cell r="BA170">
            <v>0</v>
          </cell>
          <cell r="BB170">
            <v>0</v>
          </cell>
          <cell r="BC170">
            <v>0</v>
          </cell>
        </row>
        <row r="171">
          <cell r="AM171">
            <v>0</v>
          </cell>
          <cell r="AQ171">
            <v>0</v>
          </cell>
          <cell r="AT171">
            <v>0</v>
          </cell>
          <cell r="AW171">
            <v>0</v>
          </cell>
          <cell r="AZ171">
            <v>0</v>
          </cell>
          <cell r="BA171">
            <v>0</v>
          </cell>
          <cell r="BB171">
            <v>0</v>
          </cell>
          <cell r="BC171">
            <v>0</v>
          </cell>
        </row>
        <row r="172">
          <cell r="AM172">
            <v>0</v>
          </cell>
          <cell r="AQ172">
            <v>0</v>
          </cell>
          <cell r="AT172">
            <v>0</v>
          </cell>
          <cell r="AW172">
            <v>0</v>
          </cell>
          <cell r="AZ172">
            <v>0</v>
          </cell>
          <cell r="BA172">
            <v>0</v>
          </cell>
          <cell r="BB172">
            <v>0</v>
          </cell>
          <cell r="BC172">
            <v>0</v>
          </cell>
        </row>
        <row r="173">
          <cell r="AM173">
            <v>0</v>
          </cell>
          <cell r="AQ173">
            <v>0</v>
          </cell>
          <cell r="AT173">
            <v>0</v>
          </cell>
          <cell r="AW173">
            <v>0</v>
          </cell>
          <cell r="AZ173">
            <v>0</v>
          </cell>
          <cell r="BA173">
            <v>0</v>
          </cell>
          <cell r="BB173">
            <v>0</v>
          </cell>
          <cell r="BC173">
            <v>0</v>
          </cell>
        </row>
        <row r="174">
          <cell r="AM174">
            <v>0</v>
          </cell>
          <cell r="AQ174">
            <v>0</v>
          </cell>
          <cell r="AT174">
            <v>0</v>
          </cell>
          <cell r="AW174">
            <v>0</v>
          </cell>
          <cell r="AZ174">
            <v>0</v>
          </cell>
          <cell r="BA174">
            <v>0</v>
          </cell>
          <cell r="BB174">
            <v>0</v>
          </cell>
          <cell r="BC174">
            <v>0</v>
          </cell>
        </row>
        <row r="175">
          <cell r="AM175">
            <v>0</v>
          </cell>
          <cell r="AQ175">
            <v>0</v>
          </cell>
          <cell r="AT175">
            <v>0</v>
          </cell>
          <cell r="AW175">
            <v>0</v>
          </cell>
          <cell r="AZ175">
            <v>0</v>
          </cell>
          <cell r="BA175">
            <v>0</v>
          </cell>
          <cell r="BB175">
            <v>0</v>
          </cell>
          <cell r="BC175">
            <v>0</v>
          </cell>
        </row>
        <row r="176">
          <cell r="AM176">
            <v>606018.78</v>
          </cell>
          <cell r="AQ176">
            <v>12</v>
          </cell>
          <cell r="AT176" t="str">
            <v>СМР</v>
          </cell>
          <cell r="AW176">
            <v>40602</v>
          </cell>
          <cell r="AZ176" t="str">
            <v>2.2011</v>
          </cell>
          <cell r="BA176" t="str">
            <v>2.2011</v>
          </cell>
          <cell r="BB176" t="str">
            <v>2.2011</v>
          </cell>
          <cell r="BC176" t="str">
            <v>1.2011</v>
          </cell>
        </row>
        <row r="177">
          <cell r="AM177">
            <v>0</v>
          </cell>
          <cell r="AQ177">
            <v>0</v>
          </cell>
          <cell r="AT177">
            <v>0</v>
          </cell>
          <cell r="AW177">
            <v>0</v>
          </cell>
          <cell r="AZ177">
            <v>0</v>
          </cell>
          <cell r="BA177">
            <v>0</v>
          </cell>
          <cell r="BB177">
            <v>0</v>
          </cell>
          <cell r="BC177">
            <v>0</v>
          </cell>
        </row>
        <row r="178">
          <cell r="AM178">
            <v>0</v>
          </cell>
          <cell r="AQ178">
            <v>0</v>
          </cell>
          <cell r="AT178">
            <v>0</v>
          </cell>
          <cell r="AW178">
            <v>0</v>
          </cell>
          <cell r="AZ178">
            <v>0</v>
          </cell>
          <cell r="BA178">
            <v>0</v>
          </cell>
          <cell r="BB178">
            <v>0</v>
          </cell>
          <cell r="BC178">
            <v>0</v>
          </cell>
        </row>
        <row r="179">
          <cell r="AM179">
            <v>0</v>
          </cell>
          <cell r="AQ179">
            <v>14</v>
          </cell>
          <cell r="AT179" t="str">
            <v>СМР</v>
          </cell>
          <cell r="AW179">
            <v>0</v>
          </cell>
          <cell r="AZ179">
            <v>0</v>
          </cell>
          <cell r="BA179">
            <v>0</v>
          </cell>
          <cell r="BB179">
            <v>0</v>
          </cell>
          <cell r="BC179">
            <v>0</v>
          </cell>
        </row>
        <row r="180">
          <cell r="AM180">
            <v>7691589.9900000002</v>
          </cell>
          <cell r="AQ180">
            <v>14</v>
          </cell>
          <cell r="AT180" t="str">
            <v>СМР</v>
          </cell>
          <cell r="AW180">
            <v>40711</v>
          </cell>
          <cell r="AZ180" t="str">
            <v>6.2011</v>
          </cell>
          <cell r="BA180" t="str">
            <v>6.2011</v>
          </cell>
          <cell r="BB180" t="str">
            <v>1.1900</v>
          </cell>
          <cell r="BC180" t="str">
            <v>2.2011</v>
          </cell>
        </row>
        <row r="181">
          <cell r="AM181">
            <v>0</v>
          </cell>
          <cell r="AQ181">
            <v>0</v>
          </cell>
          <cell r="AT181">
            <v>0</v>
          </cell>
          <cell r="AW181">
            <v>0</v>
          </cell>
          <cell r="AZ181">
            <v>0</v>
          </cell>
          <cell r="BA181">
            <v>0</v>
          </cell>
          <cell r="BB181">
            <v>0</v>
          </cell>
          <cell r="BC181">
            <v>0</v>
          </cell>
        </row>
        <row r="182">
          <cell r="AM182">
            <v>0</v>
          </cell>
          <cell r="AQ182">
            <v>0</v>
          </cell>
          <cell r="AT182">
            <v>0</v>
          </cell>
          <cell r="AW182">
            <v>0</v>
          </cell>
          <cell r="AZ182">
            <v>0</v>
          </cell>
          <cell r="BA182">
            <v>0</v>
          </cell>
          <cell r="BB182">
            <v>0</v>
          </cell>
          <cell r="BC182">
            <v>0</v>
          </cell>
        </row>
        <row r="183">
          <cell r="AM183">
            <v>0</v>
          </cell>
          <cell r="AQ183">
            <v>0</v>
          </cell>
          <cell r="AT183">
            <v>0</v>
          </cell>
          <cell r="AW183">
            <v>0</v>
          </cell>
          <cell r="AZ183">
            <v>0</v>
          </cell>
          <cell r="BA183">
            <v>0</v>
          </cell>
          <cell r="BB183">
            <v>0</v>
          </cell>
          <cell r="BC183">
            <v>0</v>
          </cell>
        </row>
        <row r="184">
          <cell r="AM184">
            <v>207534.63</v>
          </cell>
          <cell r="AQ184">
            <v>2</v>
          </cell>
          <cell r="AT184" t="str">
            <v>СМР</v>
          </cell>
          <cell r="AW184">
            <v>40535</v>
          </cell>
          <cell r="AZ184" t="str">
            <v>12.2010</v>
          </cell>
          <cell r="BA184" t="str">
            <v>12.2010</v>
          </cell>
          <cell r="BB184">
            <v>0</v>
          </cell>
          <cell r="BC184" t="str">
            <v>4.2010</v>
          </cell>
        </row>
        <row r="185">
          <cell r="AM185">
            <v>46044.89</v>
          </cell>
          <cell r="AQ185">
            <v>2</v>
          </cell>
          <cell r="AT185" t="str">
            <v>СМР</v>
          </cell>
          <cell r="AW185">
            <v>40535</v>
          </cell>
          <cell r="AZ185" t="str">
            <v>12.2010</v>
          </cell>
          <cell r="BA185" t="str">
            <v>12.2010</v>
          </cell>
          <cell r="BB185">
            <v>0</v>
          </cell>
          <cell r="BC185" t="str">
            <v>4.2010</v>
          </cell>
        </row>
        <row r="186">
          <cell r="AM186">
            <v>1911517.01</v>
          </cell>
          <cell r="AQ186">
            <v>2</v>
          </cell>
          <cell r="AT186" t="str">
            <v>СМР</v>
          </cell>
          <cell r="AW186">
            <v>40535</v>
          </cell>
          <cell r="AZ186" t="str">
            <v>12.2010</v>
          </cell>
          <cell r="BA186" t="str">
            <v>12.2010</v>
          </cell>
          <cell r="BB186">
            <v>0</v>
          </cell>
          <cell r="BC186" t="str">
            <v>4.2010</v>
          </cell>
        </row>
        <row r="187">
          <cell r="AM187">
            <v>606277.34</v>
          </cell>
          <cell r="AQ187">
            <v>2</v>
          </cell>
          <cell r="AT187" t="str">
            <v>СМР</v>
          </cell>
          <cell r="AW187">
            <v>40542</v>
          </cell>
          <cell r="AZ187" t="str">
            <v>12.2010</v>
          </cell>
          <cell r="BA187" t="str">
            <v>12.2010</v>
          </cell>
          <cell r="BB187">
            <v>0</v>
          </cell>
          <cell r="BC187" t="str">
            <v>4.2010</v>
          </cell>
        </row>
        <row r="188">
          <cell r="AM188">
            <v>2000767.34</v>
          </cell>
          <cell r="AQ188">
            <v>2</v>
          </cell>
          <cell r="AT188" t="str">
            <v>СМР</v>
          </cell>
          <cell r="AW188">
            <v>40625</v>
          </cell>
          <cell r="AZ188" t="str">
            <v>3.2011</v>
          </cell>
          <cell r="BA188" t="str">
            <v>3.2011</v>
          </cell>
          <cell r="BB188" t="str">
            <v>3.2011</v>
          </cell>
          <cell r="BC188" t="str">
            <v>1.2011</v>
          </cell>
        </row>
        <row r="189">
          <cell r="AM189">
            <v>1180738.23</v>
          </cell>
          <cell r="AQ189">
            <v>2</v>
          </cell>
          <cell r="AT189" t="str">
            <v>СМР</v>
          </cell>
          <cell r="AW189">
            <v>40633</v>
          </cell>
          <cell r="AZ189" t="str">
            <v>3.2011</v>
          </cell>
          <cell r="BA189" t="str">
            <v>3.2011</v>
          </cell>
          <cell r="BB189" t="str">
            <v>4.2011</v>
          </cell>
          <cell r="BC189" t="str">
            <v>1.2011</v>
          </cell>
        </row>
        <row r="190">
          <cell r="AM190">
            <v>85635.67</v>
          </cell>
          <cell r="AQ190">
            <v>2</v>
          </cell>
          <cell r="AT190" t="str">
            <v>СМР</v>
          </cell>
          <cell r="AW190">
            <v>40681</v>
          </cell>
          <cell r="AZ190" t="str">
            <v>4.2011</v>
          </cell>
          <cell r="BA190" t="str">
            <v>5.2011</v>
          </cell>
          <cell r="BB190" t="str">
            <v>5.2011</v>
          </cell>
          <cell r="BC190" t="str">
            <v>2.2011</v>
          </cell>
        </row>
        <row r="191">
          <cell r="AM191">
            <v>0</v>
          </cell>
          <cell r="AQ191">
            <v>0</v>
          </cell>
          <cell r="AT191">
            <v>0</v>
          </cell>
          <cell r="AW191">
            <v>0</v>
          </cell>
          <cell r="AZ191">
            <v>0</v>
          </cell>
          <cell r="BA191">
            <v>0</v>
          </cell>
          <cell r="BB191">
            <v>0</v>
          </cell>
          <cell r="BC191">
            <v>0</v>
          </cell>
        </row>
        <row r="192">
          <cell r="AM192">
            <v>1315097.32</v>
          </cell>
          <cell r="AQ192">
            <v>2</v>
          </cell>
          <cell r="AT192" t="str">
            <v>СМР</v>
          </cell>
          <cell r="AW192">
            <v>40542</v>
          </cell>
          <cell r="AZ192" t="str">
            <v>12.2010</v>
          </cell>
          <cell r="BA192" t="str">
            <v>12.2010</v>
          </cell>
          <cell r="BB192">
            <v>0</v>
          </cell>
          <cell r="BC192" t="str">
            <v>4.2010</v>
          </cell>
        </row>
        <row r="193">
          <cell r="AM193">
            <v>0</v>
          </cell>
          <cell r="AQ193">
            <v>0</v>
          </cell>
          <cell r="AT193">
            <v>0</v>
          </cell>
          <cell r="AW193">
            <v>0</v>
          </cell>
          <cell r="AZ193">
            <v>0</v>
          </cell>
          <cell r="BA193">
            <v>0</v>
          </cell>
          <cell r="BB193">
            <v>0</v>
          </cell>
          <cell r="BC193">
            <v>0</v>
          </cell>
        </row>
        <row r="194">
          <cell r="AM194">
            <v>0</v>
          </cell>
          <cell r="AQ194">
            <v>0</v>
          </cell>
          <cell r="AT194">
            <v>0</v>
          </cell>
          <cell r="AW194">
            <v>0</v>
          </cell>
          <cell r="AZ194">
            <v>0</v>
          </cell>
          <cell r="BA194">
            <v>0</v>
          </cell>
          <cell r="BB194">
            <v>0</v>
          </cell>
          <cell r="BC194">
            <v>0</v>
          </cell>
        </row>
        <row r="195">
          <cell r="AM195">
            <v>0</v>
          </cell>
          <cell r="AQ195">
            <v>0</v>
          </cell>
          <cell r="AT195">
            <v>0</v>
          </cell>
          <cell r="AW195">
            <v>0</v>
          </cell>
          <cell r="AZ195">
            <v>0</v>
          </cell>
          <cell r="BA195">
            <v>0</v>
          </cell>
          <cell r="BB195">
            <v>0</v>
          </cell>
          <cell r="BC195">
            <v>0</v>
          </cell>
        </row>
        <row r="196">
          <cell r="AM196">
            <v>207534.63</v>
          </cell>
          <cell r="AQ196">
            <v>2</v>
          </cell>
          <cell r="AT196" t="str">
            <v>СМР</v>
          </cell>
          <cell r="AW196">
            <v>40535</v>
          </cell>
          <cell r="AZ196" t="str">
            <v>12.2010</v>
          </cell>
          <cell r="BA196" t="str">
            <v>12.2010</v>
          </cell>
          <cell r="BB196">
            <v>0</v>
          </cell>
          <cell r="BC196" t="str">
            <v>4.2010</v>
          </cell>
        </row>
        <row r="197">
          <cell r="AM197">
            <v>46044.89</v>
          </cell>
          <cell r="AQ197">
            <v>2</v>
          </cell>
          <cell r="AT197" t="str">
            <v>СМР</v>
          </cell>
          <cell r="AW197">
            <v>40535</v>
          </cell>
          <cell r="AZ197" t="str">
            <v>12.2010</v>
          </cell>
          <cell r="BA197" t="str">
            <v>12.2010</v>
          </cell>
          <cell r="BB197">
            <v>0</v>
          </cell>
          <cell r="BC197" t="str">
            <v>4.2010</v>
          </cell>
        </row>
        <row r="198">
          <cell r="AM198">
            <v>1911517.01</v>
          </cell>
          <cell r="AQ198">
            <v>2</v>
          </cell>
          <cell r="AT198" t="str">
            <v>СМР</v>
          </cell>
          <cell r="AW198">
            <v>40535</v>
          </cell>
          <cell r="AZ198" t="str">
            <v>12.2010</v>
          </cell>
          <cell r="BA198" t="str">
            <v>12.2010</v>
          </cell>
          <cell r="BB198">
            <v>0</v>
          </cell>
          <cell r="BC198" t="str">
            <v>4.2010</v>
          </cell>
        </row>
        <row r="199">
          <cell r="AM199">
            <v>606277.34</v>
          </cell>
          <cell r="AQ199">
            <v>2</v>
          </cell>
          <cell r="AT199" t="str">
            <v>СМР</v>
          </cell>
          <cell r="AW199">
            <v>40542</v>
          </cell>
          <cell r="AZ199" t="str">
            <v>12.2010</v>
          </cell>
          <cell r="BA199" t="str">
            <v>12.2010</v>
          </cell>
          <cell r="BB199">
            <v>0</v>
          </cell>
          <cell r="BC199" t="str">
            <v>4.2010</v>
          </cell>
        </row>
        <row r="200">
          <cell r="AM200">
            <v>2000767.34</v>
          </cell>
          <cell r="AQ200">
            <v>2</v>
          </cell>
          <cell r="AT200" t="str">
            <v>СМР</v>
          </cell>
          <cell r="AW200">
            <v>40625</v>
          </cell>
          <cell r="AZ200" t="str">
            <v>3.2011</v>
          </cell>
          <cell r="BA200" t="str">
            <v>3.2011</v>
          </cell>
          <cell r="BB200" t="str">
            <v>3.2011</v>
          </cell>
          <cell r="BC200" t="str">
            <v>1.2011</v>
          </cell>
        </row>
        <row r="201">
          <cell r="AM201">
            <v>0</v>
          </cell>
          <cell r="AQ201">
            <v>2</v>
          </cell>
          <cell r="AT201">
            <v>0</v>
          </cell>
          <cell r="AW201">
            <v>0</v>
          </cell>
          <cell r="AZ201">
            <v>0</v>
          </cell>
          <cell r="BA201">
            <v>0</v>
          </cell>
          <cell r="BB201">
            <v>0</v>
          </cell>
          <cell r="BC201">
            <v>0</v>
          </cell>
        </row>
        <row r="202">
          <cell r="AM202">
            <v>0</v>
          </cell>
          <cell r="AQ202">
            <v>0</v>
          </cell>
          <cell r="AT202">
            <v>0</v>
          </cell>
          <cell r="AW202">
            <v>0</v>
          </cell>
          <cell r="AZ202">
            <v>0</v>
          </cell>
          <cell r="BA202">
            <v>0</v>
          </cell>
          <cell r="BB202">
            <v>0</v>
          </cell>
          <cell r="BC202">
            <v>0</v>
          </cell>
        </row>
        <row r="203">
          <cell r="AM203">
            <v>762995.4</v>
          </cell>
          <cell r="AQ203">
            <v>2</v>
          </cell>
          <cell r="AT203" t="str">
            <v>СМР</v>
          </cell>
          <cell r="AW203">
            <v>40540</v>
          </cell>
          <cell r="AZ203" t="str">
            <v>12.2010</v>
          </cell>
          <cell r="BA203" t="str">
            <v>12.2010</v>
          </cell>
          <cell r="BB203">
            <v>0</v>
          </cell>
          <cell r="BC203" t="str">
            <v>4.2010</v>
          </cell>
        </row>
        <row r="204">
          <cell r="AM204">
            <v>458199.94</v>
          </cell>
          <cell r="AQ204">
            <v>2</v>
          </cell>
          <cell r="AT204" t="str">
            <v>СМР</v>
          </cell>
          <cell r="AW204">
            <v>40633</v>
          </cell>
          <cell r="AZ204" t="str">
            <v>3.2011</v>
          </cell>
          <cell r="BA204" t="str">
            <v>3.2011</v>
          </cell>
          <cell r="BB204" t="str">
            <v>4.2011</v>
          </cell>
          <cell r="BC204" t="str">
            <v>1.2011</v>
          </cell>
        </row>
        <row r="205">
          <cell r="AM205">
            <v>0</v>
          </cell>
          <cell r="AQ205">
            <v>0</v>
          </cell>
          <cell r="AT205">
            <v>0</v>
          </cell>
          <cell r="AW205">
            <v>0</v>
          </cell>
          <cell r="AZ205">
            <v>0</v>
          </cell>
          <cell r="BA205">
            <v>0</v>
          </cell>
          <cell r="BB205">
            <v>0</v>
          </cell>
          <cell r="BC205">
            <v>0</v>
          </cell>
        </row>
        <row r="206">
          <cell r="AM206">
            <v>0</v>
          </cell>
          <cell r="AQ206">
            <v>0</v>
          </cell>
          <cell r="AT206">
            <v>0</v>
          </cell>
          <cell r="AW206">
            <v>0</v>
          </cell>
          <cell r="AZ206">
            <v>0</v>
          </cell>
          <cell r="BA206">
            <v>0</v>
          </cell>
          <cell r="BB206">
            <v>0</v>
          </cell>
          <cell r="BC206">
            <v>0</v>
          </cell>
        </row>
        <row r="207">
          <cell r="AM207">
            <v>0</v>
          </cell>
          <cell r="AQ207">
            <v>0</v>
          </cell>
          <cell r="AT207">
            <v>0</v>
          </cell>
          <cell r="AW207">
            <v>0</v>
          </cell>
          <cell r="AZ207">
            <v>0</v>
          </cell>
          <cell r="BA207">
            <v>0</v>
          </cell>
          <cell r="BB207">
            <v>0</v>
          </cell>
          <cell r="BC207">
            <v>0</v>
          </cell>
        </row>
        <row r="208">
          <cell r="AM208">
            <v>0</v>
          </cell>
          <cell r="AQ208">
            <v>0</v>
          </cell>
          <cell r="AT208">
            <v>0</v>
          </cell>
          <cell r="AW208">
            <v>0</v>
          </cell>
          <cell r="AZ208">
            <v>0</v>
          </cell>
          <cell r="BA208">
            <v>0</v>
          </cell>
          <cell r="BB208">
            <v>0</v>
          </cell>
          <cell r="BC208">
            <v>0</v>
          </cell>
        </row>
        <row r="209">
          <cell r="AM209">
            <v>0</v>
          </cell>
          <cell r="AQ209">
            <v>0</v>
          </cell>
          <cell r="AT209">
            <v>0</v>
          </cell>
          <cell r="AW209">
            <v>0</v>
          </cell>
          <cell r="AZ209">
            <v>0</v>
          </cell>
          <cell r="BA209">
            <v>0</v>
          </cell>
          <cell r="BB209">
            <v>0</v>
          </cell>
          <cell r="BC209">
            <v>0</v>
          </cell>
        </row>
        <row r="210">
          <cell r="AM210">
            <v>0</v>
          </cell>
          <cell r="AQ210">
            <v>0</v>
          </cell>
          <cell r="AT210">
            <v>0</v>
          </cell>
          <cell r="AW210">
            <v>0</v>
          </cell>
          <cell r="AZ210">
            <v>0</v>
          </cell>
          <cell r="BA210">
            <v>0</v>
          </cell>
          <cell r="BB210">
            <v>0</v>
          </cell>
          <cell r="BC210">
            <v>0</v>
          </cell>
        </row>
        <row r="211">
          <cell r="AM211">
            <v>0</v>
          </cell>
          <cell r="AQ211">
            <v>0</v>
          </cell>
          <cell r="AT211">
            <v>0</v>
          </cell>
          <cell r="AW211">
            <v>0</v>
          </cell>
          <cell r="AZ211">
            <v>0</v>
          </cell>
          <cell r="BA211">
            <v>0</v>
          </cell>
          <cell r="BB211">
            <v>0</v>
          </cell>
          <cell r="BC211">
            <v>0</v>
          </cell>
        </row>
        <row r="212">
          <cell r="AM212">
            <v>0</v>
          </cell>
          <cell r="AQ212">
            <v>0</v>
          </cell>
          <cell r="AT212">
            <v>0</v>
          </cell>
          <cell r="AW212">
            <v>0</v>
          </cell>
          <cell r="AZ212">
            <v>0</v>
          </cell>
          <cell r="BA212">
            <v>0</v>
          </cell>
          <cell r="BB212">
            <v>0</v>
          </cell>
          <cell r="BC212">
            <v>0</v>
          </cell>
        </row>
        <row r="213">
          <cell r="AM213">
            <v>0</v>
          </cell>
          <cell r="AQ213">
            <v>0</v>
          </cell>
          <cell r="AT213">
            <v>0</v>
          </cell>
          <cell r="AW213">
            <v>0</v>
          </cell>
          <cell r="AZ213">
            <v>0</v>
          </cell>
          <cell r="BA213">
            <v>0</v>
          </cell>
          <cell r="BB213">
            <v>0</v>
          </cell>
          <cell r="BC213">
            <v>0</v>
          </cell>
        </row>
        <row r="214">
          <cell r="AM214">
            <v>0</v>
          </cell>
          <cell r="AQ214">
            <v>0</v>
          </cell>
          <cell r="AT214">
            <v>0</v>
          </cell>
          <cell r="AW214">
            <v>0</v>
          </cell>
          <cell r="AZ214">
            <v>0</v>
          </cell>
          <cell r="BA214">
            <v>0</v>
          </cell>
          <cell r="BB214">
            <v>0</v>
          </cell>
          <cell r="BC214">
            <v>0</v>
          </cell>
        </row>
        <row r="215">
          <cell r="AM215">
            <v>0</v>
          </cell>
          <cell r="AQ215">
            <v>6</v>
          </cell>
          <cell r="AT215">
            <v>0</v>
          </cell>
          <cell r="AW215">
            <v>0</v>
          </cell>
          <cell r="AZ215">
            <v>0</v>
          </cell>
          <cell r="BA215">
            <v>0</v>
          </cell>
          <cell r="BB215">
            <v>0</v>
          </cell>
          <cell r="BC215">
            <v>0</v>
          </cell>
        </row>
        <row r="216">
          <cell r="AM216">
            <v>0</v>
          </cell>
          <cell r="AQ216">
            <v>6</v>
          </cell>
          <cell r="AT216">
            <v>0</v>
          </cell>
          <cell r="AW216">
            <v>0</v>
          </cell>
          <cell r="AZ216">
            <v>0</v>
          </cell>
          <cell r="BA216">
            <v>0</v>
          </cell>
          <cell r="BB216">
            <v>0</v>
          </cell>
          <cell r="BC216">
            <v>0</v>
          </cell>
        </row>
        <row r="217">
          <cell r="AM217">
            <v>0</v>
          </cell>
          <cell r="AQ217">
            <v>6</v>
          </cell>
          <cell r="AT217">
            <v>0</v>
          </cell>
          <cell r="AW217">
            <v>0</v>
          </cell>
          <cell r="AZ217">
            <v>0</v>
          </cell>
          <cell r="BA217">
            <v>0</v>
          </cell>
          <cell r="BB217">
            <v>0</v>
          </cell>
          <cell r="BC217">
            <v>0</v>
          </cell>
        </row>
        <row r="218">
          <cell r="AM218">
            <v>0</v>
          </cell>
          <cell r="AQ218">
            <v>0</v>
          </cell>
          <cell r="AT218">
            <v>0</v>
          </cell>
          <cell r="AW218">
            <v>0</v>
          </cell>
          <cell r="AZ218">
            <v>0</v>
          </cell>
          <cell r="BA218">
            <v>0</v>
          </cell>
          <cell r="BB218">
            <v>0</v>
          </cell>
          <cell r="BC218">
            <v>0</v>
          </cell>
        </row>
        <row r="219">
          <cell r="AM219">
            <v>5904147.7999999998</v>
          </cell>
          <cell r="AQ219">
            <v>13</v>
          </cell>
          <cell r="AT219" t="str">
            <v>СМР</v>
          </cell>
          <cell r="AW219">
            <v>40681</v>
          </cell>
          <cell r="AZ219" t="str">
            <v>4.2011</v>
          </cell>
          <cell r="BA219" t="str">
            <v>5.2011</v>
          </cell>
          <cell r="BB219" t="str">
            <v>5.2011</v>
          </cell>
          <cell r="BC219" t="str">
            <v>2.2011</v>
          </cell>
        </row>
        <row r="220">
          <cell r="AM220">
            <v>1782477.16</v>
          </cell>
          <cell r="AQ220">
            <v>13</v>
          </cell>
          <cell r="AT220" t="str">
            <v>СМР</v>
          </cell>
          <cell r="AW220">
            <v>40681</v>
          </cell>
          <cell r="AZ220" t="str">
            <v>4.2011</v>
          </cell>
          <cell r="BA220" t="str">
            <v>5.2011</v>
          </cell>
          <cell r="BB220" t="str">
            <v>5.2011</v>
          </cell>
          <cell r="BC220" t="str">
            <v>2.2011</v>
          </cell>
        </row>
        <row r="221">
          <cell r="AM221">
            <v>2716739.37</v>
          </cell>
          <cell r="AQ221">
            <v>13</v>
          </cell>
          <cell r="AT221" t="str">
            <v>СМР</v>
          </cell>
          <cell r="AW221">
            <v>40681</v>
          </cell>
          <cell r="AZ221" t="str">
            <v>4.2011</v>
          </cell>
          <cell r="BA221" t="str">
            <v>5.2011</v>
          </cell>
          <cell r="BB221" t="str">
            <v>5.2011</v>
          </cell>
          <cell r="BC221" t="str">
            <v>2.2011</v>
          </cell>
        </row>
        <row r="222">
          <cell r="AM222">
            <v>2966668.88</v>
          </cell>
          <cell r="AQ222">
            <v>13</v>
          </cell>
          <cell r="AT222" t="str">
            <v>СМР</v>
          </cell>
          <cell r="AW222">
            <v>40686</v>
          </cell>
          <cell r="AZ222" t="str">
            <v>5.2011</v>
          </cell>
          <cell r="BA222" t="str">
            <v>5.2011</v>
          </cell>
          <cell r="BB222" t="str">
            <v>6.2011</v>
          </cell>
          <cell r="BC222" t="str">
            <v>2.2011</v>
          </cell>
        </row>
        <row r="223">
          <cell r="AM223">
            <v>2897300.19</v>
          </cell>
          <cell r="AQ223">
            <v>13</v>
          </cell>
          <cell r="AT223" t="str">
            <v>СМР</v>
          </cell>
          <cell r="AW223">
            <v>40686</v>
          </cell>
          <cell r="AZ223" t="str">
            <v>5.2011</v>
          </cell>
          <cell r="BA223" t="str">
            <v>5.2011</v>
          </cell>
          <cell r="BB223" t="str">
            <v>6.2011</v>
          </cell>
          <cell r="BC223" t="str">
            <v>2.2011</v>
          </cell>
        </row>
        <row r="224">
          <cell r="AM224">
            <v>1381098.64</v>
          </cell>
          <cell r="AQ224">
            <v>13</v>
          </cell>
          <cell r="AT224" t="str">
            <v>СМР</v>
          </cell>
          <cell r="AW224">
            <v>40681</v>
          </cell>
          <cell r="AZ224" t="str">
            <v>4.2011</v>
          </cell>
          <cell r="BA224" t="str">
            <v>5.2011</v>
          </cell>
          <cell r="BB224" t="str">
            <v>5.2011</v>
          </cell>
          <cell r="BC224" t="str">
            <v>2.2011</v>
          </cell>
        </row>
        <row r="225">
          <cell r="AM225">
            <v>1213885.05</v>
          </cell>
          <cell r="AQ225">
            <v>13</v>
          </cell>
          <cell r="AT225" t="str">
            <v>СМР</v>
          </cell>
          <cell r="AW225">
            <v>40681</v>
          </cell>
          <cell r="AZ225" t="str">
            <v>4.2011</v>
          </cell>
          <cell r="BA225" t="str">
            <v>5.2011</v>
          </cell>
          <cell r="BB225" t="str">
            <v>5.2011</v>
          </cell>
          <cell r="BC225" t="str">
            <v>2.2011</v>
          </cell>
        </row>
        <row r="226">
          <cell r="AM226">
            <v>3304978.12</v>
          </cell>
          <cell r="AQ226">
            <v>13</v>
          </cell>
          <cell r="AT226" t="str">
            <v>СМР</v>
          </cell>
          <cell r="AW226">
            <v>40711</v>
          </cell>
          <cell r="AZ226" t="str">
            <v>6.2011</v>
          </cell>
          <cell r="BA226" t="str">
            <v>6.2011</v>
          </cell>
          <cell r="BB226" t="str">
            <v>1.1900</v>
          </cell>
          <cell r="BC226" t="str">
            <v>2.2011</v>
          </cell>
        </row>
        <row r="227">
          <cell r="AM227">
            <v>1490680.56</v>
          </cell>
          <cell r="AQ227">
            <v>13</v>
          </cell>
          <cell r="AT227" t="str">
            <v>СМР</v>
          </cell>
          <cell r="AW227">
            <v>40681</v>
          </cell>
          <cell r="AZ227" t="str">
            <v>4.2011</v>
          </cell>
          <cell r="BA227" t="str">
            <v>5.2011</v>
          </cell>
          <cell r="BB227" t="str">
            <v>5.2011</v>
          </cell>
          <cell r="BC227" t="str">
            <v>2.2011</v>
          </cell>
        </row>
        <row r="228">
          <cell r="AM228">
            <v>1397400.61</v>
          </cell>
          <cell r="AQ228">
            <v>13</v>
          </cell>
          <cell r="AT228" t="str">
            <v>СМР</v>
          </cell>
          <cell r="AW228">
            <v>40681</v>
          </cell>
          <cell r="AZ228" t="str">
            <v>4.2011</v>
          </cell>
          <cell r="BA228" t="str">
            <v>5.2011</v>
          </cell>
          <cell r="BB228" t="str">
            <v>5.2011</v>
          </cell>
          <cell r="BC228" t="str">
            <v>2.2011</v>
          </cell>
        </row>
        <row r="229">
          <cell r="AM229">
            <v>3098038.02</v>
          </cell>
          <cell r="AQ229">
            <v>13</v>
          </cell>
          <cell r="AT229" t="str">
            <v>СМР</v>
          </cell>
          <cell r="AW229">
            <v>40711</v>
          </cell>
          <cell r="AZ229" t="str">
            <v>6.2011</v>
          </cell>
          <cell r="BA229" t="str">
            <v>6.2011</v>
          </cell>
          <cell r="BB229" t="str">
            <v>1.1900</v>
          </cell>
          <cell r="BC229" t="str">
            <v>2.2011</v>
          </cell>
        </row>
        <row r="230">
          <cell r="AM230">
            <v>0</v>
          </cell>
          <cell r="AQ230">
            <v>0</v>
          </cell>
          <cell r="AT230">
            <v>0</v>
          </cell>
          <cell r="AW230">
            <v>0</v>
          </cell>
          <cell r="AZ230">
            <v>0</v>
          </cell>
          <cell r="BA230">
            <v>0</v>
          </cell>
          <cell r="BB230">
            <v>0</v>
          </cell>
          <cell r="BC230">
            <v>0</v>
          </cell>
        </row>
        <row r="231">
          <cell r="AM231">
            <v>1915389.42</v>
          </cell>
          <cell r="AQ231">
            <v>13</v>
          </cell>
          <cell r="AT231" t="str">
            <v>СМР</v>
          </cell>
          <cell r="AW231">
            <v>40711</v>
          </cell>
          <cell r="AZ231" t="str">
            <v>6.2011</v>
          </cell>
          <cell r="BA231" t="str">
            <v>6.2011</v>
          </cell>
          <cell r="BB231" t="str">
            <v>1.1900</v>
          </cell>
          <cell r="BC231" t="str">
            <v>2.2011</v>
          </cell>
        </row>
        <row r="232">
          <cell r="AM232">
            <v>3458260.04</v>
          </cell>
          <cell r="AQ232">
            <v>13</v>
          </cell>
          <cell r="AT232" t="str">
            <v>СМР</v>
          </cell>
          <cell r="AW232">
            <v>40681</v>
          </cell>
          <cell r="AZ232" t="str">
            <v>4.2011</v>
          </cell>
          <cell r="BA232" t="str">
            <v>5.2011</v>
          </cell>
          <cell r="BB232" t="str">
            <v>5.2011</v>
          </cell>
          <cell r="BC232" t="str">
            <v>2.2011</v>
          </cell>
        </row>
        <row r="233">
          <cell r="AM233">
            <v>3458260.04</v>
          </cell>
          <cell r="AQ233">
            <v>13</v>
          </cell>
          <cell r="AT233" t="str">
            <v>СМР</v>
          </cell>
          <cell r="AW233">
            <v>40681</v>
          </cell>
          <cell r="AZ233" t="str">
            <v>4.2011</v>
          </cell>
          <cell r="BA233" t="str">
            <v>5.2011</v>
          </cell>
          <cell r="BB233" t="str">
            <v>5.2011</v>
          </cell>
          <cell r="BC233" t="str">
            <v>2.2011</v>
          </cell>
        </row>
        <row r="234">
          <cell r="AM234">
            <v>1239848.3</v>
          </cell>
          <cell r="AQ234">
            <v>13</v>
          </cell>
          <cell r="AT234" t="str">
            <v>СМР</v>
          </cell>
          <cell r="AW234">
            <v>0</v>
          </cell>
          <cell r="AZ234" t="str">
            <v>6.2011</v>
          </cell>
          <cell r="BA234">
            <v>0</v>
          </cell>
          <cell r="BB234">
            <v>0</v>
          </cell>
          <cell r="BC234">
            <v>0</v>
          </cell>
        </row>
        <row r="235">
          <cell r="AM235">
            <v>1312241.06</v>
          </cell>
          <cell r="AQ235">
            <v>13</v>
          </cell>
          <cell r="AT235" t="str">
            <v>СМР</v>
          </cell>
          <cell r="AW235">
            <v>0</v>
          </cell>
          <cell r="AZ235" t="str">
            <v>6.2011</v>
          </cell>
          <cell r="BA235">
            <v>0</v>
          </cell>
          <cell r="BB235">
            <v>0</v>
          </cell>
          <cell r="BC235">
            <v>0</v>
          </cell>
        </row>
        <row r="236">
          <cell r="AM236">
            <v>1314453.3</v>
          </cell>
          <cell r="AQ236">
            <v>13</v>
          </cell>
          <cell r="AT236" t="str">
            <v>СМР</v>
          </cell>
          <cell r="AW236">
            <v>0</v>
          </cell>
          <cell r="AZ236" t="str">
            <v>6.2011</v>
          </cell>
          <cell r="BA236">
            <v>0</v>
          </cell>
          <cell r="BB236">
            <v>0</v>
          </cell>
          <cell r="BC236">
            <v>0</v>
          </cell>
        </row>
        <row r="237">
          <cell r="AM237">
            <v>2008431.12</v>
          </cell>
          <cell r="AQ237">
            <v>13</v>
          </cell>
          <cell r="AT237" t="str">
            <v>СМР</v>
          </cell>
          <cell r="AW237">
            <v>0</v>
          </cell>
          <cell r="AZ237" t="str">
            <v>6.2011</v>
          </cell>
          <cell r="BA237">
            <v>0</v>
          </cell>
          <cell r="BB237">
            <v>0</v>
          </cell>
          <cell r="BC237">
            <v>0</v>
          </cell>
        </row>
        <row r="238">
          <cell r="AM238">
            <v>2035327.88</v>
          </cell>
          <cell r="AQ238">
            <v>13</v>
          </cell>
          <cell r="AT238" t="str">
            <v>СМР</v>
          </cell>
          <cell r="AW238">
            <v>0</v>
          </cell>
          <cell r="AZ238" t="str">
            <v>6.2011</v>
          </cell>
          <cell r="BA238">
            <v>0</v>
          </cell>
          <cell r="BB238">
            <v>0</v>
          </cell>
          <cell r="BC238">
            <v>0</v>
          </cell>
        </row>
        <row r="239">
          <cell r="AM239">
            <v>3657163.7</v>
          </cell>
          <cell r="AQ239">
            <v>13</v>
          </cell>
          <cell r="AT239" t="str">
            <v>СМР</v>
          </cell>
          <cell r="AW239">
            <v>0</v>
          </cell>
          <cell r="AZ239" t="str">
            <v>6.2011</v>
          </cell>
          <cell r="BA239">
            <v>0</v>
          </cell>
          <cell r="BB239">
            <v>0</v>
          </cell>
          <cell r="BC239">
            <v>0</v>
          </cell>
        </row>
        <row r="240">
          <cell r="AM240">
            <v>0</v>
          </cell>
          <cell r="AQ240">
            <v>0</v>
          </cell>
          <cell r="AT240">
            <v>0</v>
          </cell>
          <cell r="AW240">
            <v>0</v>
          </cell>
          <cell r="AZ240">
            <v>0</v>
          </cell>
          <cell r="BA240">
            <v>0</v>
          </cell>
          <cell r="BB240">
            <v>0</v>
          </cell>
          <cell r="BC240">
            <v>0</v>
          </cell>
        </row>
        <row r="241">
          <cell r="AM241">
            <v>0</v>
          </cell>
          <cell r="AQ241">
            <v>0</v>
          </cell>
          <cell r="AT241">
            <v>0</v>
          </cell>
          <cell r="AW241">
            <v>0</v>
          </cell>
          <cell r="AZ241">
            <v>0</v>
          </cell>
          <cell r="BA241">
            <v>0</v>
          </cell>
          <cell r="BB241">
            <v>0</v>
          </cell>
          <cell r="BC241">
            <v>0</v>
          </cell>
        </row>
        <row r="242">
          <cell r="AM242">
            <v>0</v>
          </cell>
          <cell r="AQ242">
            <v>0</v>
          </cell>
          <cell r="AT242">
            <v>0</v>
          </cell>
          <cell r="AW242">
            <v>0</v>
          </cell>
          <cell r="AZ242">
            <v>0</v>
          </cell>
          <cell r="BA242">
            <v>0</v>
          </cell>
          <cell r="BB242">
            <v>0</v>
          </cell>
          <cell r="BC242">
            <v>0</v>
          </cell>
        </row>
        <row r="243">
          <cell r="AM243">
            <v>0</v>
          </cell>
          <cell r="AQ243">
            <v>0</v>
          </cell>
          <cell r="AT243">
            <v>0</v>
          </cell>
          <cell r="AW243">
            <v>0</v>
          </cell>
          <cell r="AZ243">
            <v>0</v>
          </cell>
          <cell r="BA243">
            <v>0</v>
          </cell>
          <cell r="BB243">
            <v>0</v>
          </cell>
          <cell r="BC243">
            <v>0</v>
          </cell>
        </row>
        <row r="244">
          <cell r="AM244">
            <v>800877.7</v>
          </cell>
          <cell r="AQ244">
            <v>13</v>
          </cell>
          <cell r="AT244" t="str">
            <v>СМР</v>
          </cell>
          <cell r="AW244">
            <v>0</v>
          </cell>
          <cell r="AZ244" t="str">
            <v>6.2011</v>
          </cell>
          <cell r="BA244">
            <v>0</v>
          </cell>
          <cell r="BB244">
            <v>0</v>
          </cell>
          <cell r="BC244">
            <v>0</v>
          </cell>
        </row>
        <row r="245">
          <cell r="AM245">
            <v>0</v>
          </cell>
          <cell r="AQ245">
            <v>0</v>
          </cell>
          <cell r="AT245">
            <v>0</v>
          </cell>
          <cell r="AW245">
            <v>0</v>
          </cell>
          <cell r="AZ245">
            <v>0</v>
          </cell>
          <cell r="BA245">
            <v>0</v>
          </cell>
          <cell r="BB245">
            <v>0</v>
          </cell>
          <cell r="BC245">
            <v>0</v>
          </cell>
        </row>
        <row r="246">
          <cell r="AM246">
            <v>0</v>
          </cell>
          <cell r="AQ246">
            <v>0</v>
          </cell>
          <cell r="AT246">
            <v>0</v>
          </cell>
          <cell r="AW246">
            <v>0</v>
          </cell>
          <cell r="AZ246">
            <v>0</v>
          </cell>
          <cell r="BA246">
            <v>0</v>
          </cell>
          <cell r="BB246">
            <v>0</v>
          </cell>
          <cell r="BC246">
            <v>0</v>
          </cell>
        </row>
        <row r="247">
          <cell r="AM247">
            <v>0</v>
          </cell>
          <cell r="AQ247">
            <v>0</v>
          </cell>
          <cell r="AT247">
            <v>0</v>
          </cell>
          <cell r="AW247">
            <v>0</v>
          </cell>
          <cell r="AZ247">
            <v>0</v>
          </cell>
          <cell r="BA247">
            <v>0</v>
          </cell>
          <cell r="BB247">
            <v>0</v>
          </cell>
          <cell r="BC247">
            <v>0</v>
          </cell>
        </row>
        <row r="248">
          <cell r="AM248">
            <v>0</v>
          </cell>
          <cell r="AQ248">
            <v>0</v>
          </cell>
          <cell r="AT248">
            <v>0</v>
          </cell>
          <cell r="AW248">
            <v>0</v>
          </cell>
          <cell r="AZ248">
            <v>0</v>
          </cell>
          <cell r="BA248">
            <v>0</v>
          </cell>
          <cell r="BB248">
            <v>0</v>
          </cell>
          <cell r="BC248">
            <v>0</v>
          </cell>
        </row>
        <row r="249">
          <cell r="AM249">
            <v>0</v>
          </cell>
          <cell r="AQ249">
            <v>0</v>
          </cell>
          <cell r="AT249">
            <v>0</v>
          </cell>
          <cell r="AW249">
            <v>0</v>
          </cell>
          <cell r="AZ249">
            <v>0</v>
          </cell>
          <cell r="BA249">
            <v>0</v>
          </cell>
          <cell r="BB249">
            <v>0</v>
          </cell>
          <cell r="BC249">
            <v>0</v>
          </cell>
        </row>
        <row r="250">
          <cell r="AM250">
            <v>0</v>
          </cell>
          <cell r="AQ250">
            <v>0</v>
          </cell>
          <cell r="AT250">
            <v>0</v>
          </cell>
          <cell r="AW250">
            <v>0</v>
          </cell>
          <cell r="AZ250">
            <v>0</v>
          </cell>
          <cell r="BA250">
            <v>0</v>
          </cell>
          <cell r="BB250">
            <v>0</v>
          </cell>
          <cell r="BC250">
            <v>0</v>
          </cell>
        </row>
        <row r="251">
          <cell r="AM251">
            <v>0</v>
          </cell>
          <cell r="AQ251">
            <v>0</v>
          </cell>
          <cell r="AT251">
            <v>0</v>
          </cell>
          <cell r="AW251">
            <v>0</v>
          </cell>
          <cell r="AZ251">
            <v>0</v>
          </cell>
          <cell r="BA251">
            <v>0</v>
          </cell>
          <cell r="BB251">
            <v>0</v>
          </cell>
          <cell r="BC251">
            <v>0</v>
          </cell>
        </row>
        <row r="252">
          <cell r="AM252">
            <v>0</v>
          </cell>
          <cell r="AQ252">
            <v>0</v>
          </cell>
          <cell r="AT252">
            <v>0</v>
          </cell>
          <cell r="AW252">
            <v>0</v>
          </cell>
          <cell r="AZ252">
            <v>0</v>
          </cell>
          <cell r="BA252">
            <v>0</v>
          </cell>
          <cell r="BB252">
            <v>0</v>
          </cell>
          <cell r="BC252">
            <v>0</v>
          </cell>
        </row>
        <row r="253">
          <cell r="AM253">
            <v>0</v>
          </cell>
          <cell r="AQ253">
            <v>0</v>
          </cell>
          <cell r="AT253">
            <v>0</v>
          </cell>
          <cell r="AW253">
            <v>0</v>
          </cell>
          <cell r="AZ253">
            <v>0</v>
          </cell>
          <cell r="BA253">
            <v>0</v>
          </cell>
          <cell r="BB253">
            <v>0</v>
          </cell>
          <cell r="BC253">
            <v>0</v>
          </cell>
        </row>
        <row r="254">
          <cell r="AM254">
            <v>0</v>
          </cell>
          <cell r="AQ254">
            <v>0</v>
          </cell>
          <cell r="AT254">
            <v>0</v>
          </cell>
          <cell r="AW254">
            <v>0</v>
          </cell>
          <cell r="AZ254">
            <v>0</v>
          </cell>
          <cell r="BA254">
            <v>0</v>
          </cell>
          <cell r="BB254">
            <v>0</v>
          </cell>
          <cell r="BC254">
            <v>0</v>
          </cell>
        </row>
        <row r="255">
          <cell r="AM255">
            <v>0</v>
          </cell>
          <cell r="AQ255">
            <v>0</v>
          </cell>
          <cell r="AT255">
            <v>0</v>
          </cell>
          <cell r="AW255">
            <v>0</v>
          </cell>
          <cell r="AZ255">
            <v>0</v>
          </cell>
          <cell r="BA255">
            <v>0</v>
          </cell>
          <cell r="BB255">
            <v>0</v>
          </cell>
          <cell r="BC255">
            <v>0</v>
          </cell>
        </row>
        <row r="256">
          <cell r="AM256">
            <v>0</v>
          </cell>
          <cell r="AQ256">
            <v>0</v>
          </cell>
          <cell r="AT256">
            <v>0</v>
          </cell>
          <cell r="AW256">
            <v>0</v>
          </cell>
          <cell r="AZ256">
            <v>0</v>
          </cell>
          <cell r="BA256">
            <v>0</v>
          </cell>
          <cell r="BB256">
            <v>0</v>
          </cell>
          <cell r="BC256">
            <v>0</v>
          </cell>
        </row>
        <row r="257">
          <cell r="AM257">
            <v>0</v>
          </cell>
          <cell r="AQ257">
            <v>0</v>
          </cell>
          <cell r="AT257">
            <v>0</v>
          </cell>
          <cell r="AW257">
            <v>0</v>
          </cell>
          <cell r="AZ257">
            <v>0</v>
          </cell>
          <cell r="BA257">
            <v>0</v>
          </cell>
          <cell r="BB257">
            <v>0</v>
          </cell>
          <cell r="BC257">
            <v>0</v>
          </cell>
        </row>
        <row r="258">
          <cell r="AM258">
            <v>0</v>
          </cell>
          <cell r="AQ258">
            <v>0</v>
          </cell>
          <cell r="AT258">
            <v>0</v>
          </cell>
          <cell r="AW258">
            <v>0</v>
          </cell>
          <cell r="AZ258">
            <v>0</v>
          </cell>
          <cell r="BA258">
            <v>0</v>
          </cell>
          <cell r="BB258">
            <v>0</v>
          </cell>
          <cell r="BC258">
            <v>0</v>
          </cell>
        </row>
        <row r="259">
          <cell r="AM259">
            <v>0</v>
          </cell>
          <cell r="AQ259">
            <v>0</v>
          </cell>
          <cell r="AT259">
            <v>0</v>
          </cell>
          <cell r="AW259">
            <v>0</v>
          </cell>
          <cell r="AZ259">
            <v>0</v>
          </cell>
          <cell r="BA259">
            <v>0</v>
          </cell>
          <cell r="BB259">
            <v>0</v>
          </cell>
          <cell r="BC259">
            <v>0</v>
          </cell>
        </row>
        <row r="260">
          <cell r="AM260">
            <v>0</v>
          </cell>
          <cell r="AQ260">
            <v>0</v>
          </cell>
          <cell r="AT260">
            <v>0</v>
          </cell>
          <cell r="AW260">
            <v>0</v>
          </cell>
          <cell r="AZ260">
            <v>0</v>
          </cell>
          <cell r="BA260">
            <v>0</v>
          </cell>
          <cell r="BB260">
            <v>0</v>
          </cell>
          <cell r="BC260">
            <v>0</v>
          </cell>
        </row>
        <row r="261">
          <cell r="AM261">
            <v>0</v>
          </cell>
          <cell r="AQ261">
            <v>0</v>
          </cell>
          <cell r="AT261">
            <v>0</v>
          </cell>
          <cell r="AW261">
            <v>0</v>
          </cell>
          <cell r="AZ261">
            <v>0</v>
          </cell>
          <cell r="BA261">
            <v>0</v>
          </cell>
          <cell r="BB261">
            <v>0</v>
          </cell>
          <cell r="BC261">
            <v>0</v>
          </cell>
        </row>
        <row r="262">
          <cell r="AM262">
            <v>0</v>
          </cell>
          <cell r="AQ262">
            <v>0</v>
          </cell>
          <cell r="AT262">
            <v>0</v>
          </cell>
          <cell r="AW262">
            <v>0</v>
          </cell>
          <cell r="AZ262">
            <v>0</v>
          </cell>
          <cell r="BA262">
            <v>0</v>
          </cell>
          <cell r="BB262">
            <v>0</v>
          </cell>
          <cell r="BC262">
            <v>0</v>
          </cell>
        </row>
        <row r="263">
          <cell r="AM263">
            <v>0</v>
          </cell>
          <cell r="AQ263">
            <v>0</v>
          </cell>
          <cell r="AT263">
            <v>0</v>
          </cell>
          <cell r="AW263">
            <v>0</v>
          </cell>
          <cell r="AZ263">
            <v>0</v>
          </cell>
          <cell r="BA263">
            <v>0</v>
          </cell>
          <cell r="BB263">
            <v>0</v>
          </cell>
          <cell r="BC263">
            <v>0</v>
          </cell>
        </row>
        <row r="264">
          <cell r="AM264">
            <v>0</v>
          </cell>
          <cell r="AQ264">
            <v>0</v>
          </cell>
          <cell r="AT264">
            <v>0</v>
          </cell>
          <cell r="AW264">
            <v>0</v>
          </cell>
          <cell r="AZ264">
            <v>0</v>
          </cell>
          <cell r="BA264">
            <v>0</v>
          </cell>
          <cell r="BB264">
            <v>0</v>
          </cell>
          <cell r="BC264">
            <v>0</v>
          </cell>
        </row>
        <row r="265">
          <cell r="AM265">
            <v>0</v>
          </cell>
          <cell r="AQ265">
            <v>0</v>
          </cell>
          <cell r="AT265">
            <v>0</v>
          </cell>
          <cell r="AW265">
            <v>0</v>
          </cell>
          <cell r="AZ265">
            <v>0</v>
          </cell>
          <cell r="BA265">
            <v>0</v>
          </cell>
          <cell r="BB265">
            <v>0</v>
          </cell>
          <cell r="BC265">
            <v>0</v>
          </cell>
        </row>
        <row r="266">
          <cell r="AM266">
            <v>0</v>
          </cell>
          <cell r="AQ266">
            <v>0</v>
          </cell>
          <cell r="AT266">
            <v>0</v>
          </cell>
          <cell r="AW266">
            <v>0</v>
          </cell>
          <cell r="AZ266">
            <v>0</v>
          </cell>
          <cell r="BA266">
            <v>0</v>
          </cell>
          <cell r="BB266">
            <v>0</v>
          </cell>
          <cell r="BC266">
            <v>0</v>
          </cell>
        </row>
        <row r="267">
          <cell r="AM267">
            <v>0</v>
          </cell>
          <cell r="AQ267">
            <v>0</v>
          </cell>
          <cell r="AT267">
            <v>0</v>
          </cell>
          <cell r="AW267">
            <v>0</v>
          </cell>
          <cell r="AZ267">
            <v>0</v>
          </cell>
          <cell r="BA267">
            <v>0</v>
          </cell>
          <cell r="BB267">
            <v>0</v>
          </cell>
          <cell r="BC267">
            <v>0</v>
          </cell>
        </row>
        <row r="268">
          <cell r="AM268">
            <v>0</v>
          </cell>
          <cell r="AQ268">
            <v>0</v>
          </cell>
          <cell r="AT268">
            <v>0</v>
          </cell>
          <cell r="AW268">
            <v>0</v>
          </cell>
          <cell r="AZ268">
            <v>0</v>
          </cell>
          <cell r="BA268">
            <v>0</v>
          </cell>
          <cell r="BB268">
            <v>0</v>
          </cell>
          <cell r="BC268">
            <v>0</v>
          </cell>
        </row>
        <row r="269">
          <cell r="AM269">
            <v>0</v>
          </cell>
          <cell r="AQ269">
            <v>0</v>
          </cell>
          <cell r="AT269">
            <v>0</v>
          </cell>
          <cell r="AW269">
            <v>0</v>
          </cell>
          <cell r="AZ269">
            <v>0</v>
          </cell>
          <cell r="BA269">
            <v>0</v>
          </cell>
          <cell r="BB269">
            <v>0</v>
          </cell>
          <cell r="BC269">
            <v>0</v>
          </cell>
        </row>
        <row r="270">
          <cell r="AM270">
            <v>0</v>
          </cell>
          <cell r="AQ270">
            <v>0</v>
          </cell>
          <cell r="AT270">
            <v>0</v>
          </cell>
          <cell r="AW270">
            <v>0</v>
          </cell>
          <cell r="AZ270">
            <v>0</v>
          </cell>
          <cell r="BA270">
            <v>0</v>
          </cell>
          <cell r="BB270">
            <v>0</v>
          </cell>
          <cell r="BC270">
            <v>0</v>
          </cell>
        </row>
        <row r="271">
          <cell r="AM271">
            <v>0</v>
          </cell>
          <cell r="AQ271">
            <v>0</v>
          </cell>
          <cell r="AT271">
            <v>0</v>
          </cell>
          <cell r="AW271">
            <v>0</v>
          </cell>
          <cell r="AZ271">
            <v>0</v>
          </cell>
          <cell r="BA271">
            <v>0</v>
          </cell>
          <cell r="BB271">
            <v>0</v>
          </cell>
          <cell r="BC271">
            <v>0</v>
          </cell>
        </row>
        <row r="272">
          <cell r="AM272">
            <v>0</v>
          </cell>
          <cell r="AQ272">
            <v>0</v>
          </cell>
          <cell r="AT272">
            <v>0</v>
          </cell>
          <cell r="AW272">
            <v>0</v>
          </cell>
          <cell r="AZ272">
            <v>0</v>
          </cell>
          <cell r="BA272">
            <v>0</v>
          </cell>
          <cell r="BB272">
            <v>0</v>
          </cell>
          <cell r="BC272">
            <v>0</v>
          </cell>
        </row>
        <row r="273">
          <cell r="AM273">
            <v>0</v>
          </cell>
          <cell r="AQ273">
            <v>0</v>
          </cell>
          <cell r="AT273">
            <v>0</v>
          </cell>
          <cell r="AW273">
            <v>0</v>
          </cell>
          <cell r="AZ273">
            <v>0</v>
          </cell>
          <cell r="BA273">
            <v>0</v>
          </cell>
          <cell r="BB273">
            <v>0</v>
          </cell>
          <cell r="BC273">
            <v>0</v>
          </cell>
        </row>
        <row r="274">
          <cell r="AM274">
            <v>0</v>
          </cell>
          <cell r="AQ274">
            <v>0</v>
          </cell>
          <cell r="AT274">
            <v>0</v>
          </cell>
          <cell r="AW274">
            <v>0</v>
          </cell>
          <cell r="AZ274">
            <v>0</v>
          </cell>
          <cell r="BA274">
            <v>0</v>
          </cell>
          <cell r="BB274">
            <v>0</v>
          </cell>
          <cell r="BC274">
            <v>0</v>
          </cell>
        </row>
        <row r="275">
          <cell r="AM275">
            <v>0</v>
          </cell>
          <cell r="AQ275">
            <v>5</v>
          </cell>
          <cell r="AT275">
            <v>0</v>
          </cell>
          <cell r="AW275">
            <v>0</v>
          </cell>
          <cell r="AZ275">
            <v>0</v>
          </cell>
          <cell r="BA275">
            <v>0</v>
          </cell>
          <cell r="BB275">
            <v>0</v>
          </cell>
          <cell r="BC275">
            <v>0</v>
          </cell>
        </row>
        <row r="276">
          <cell r="AM276">
            <v>0</v>
          </cell>
          <cell r="AQ276">
            <v>0</v>
          </cell>
          <cell r="AT276">
            <v>0</v>
          </cell>
          <cell r="AW276">
            <v>0</v>
          </cell>
          <cell r="AZ276">
            <v>0</v>
          </cell>
          <cell r="BA276">
            <v>0</v>
          </cell>
          <cell r="BB276">
            <v>0</v>
          </cell>
          <cell r="BC276">
            <v>0</v>
          </cell>
        </row>
        <row r="277">
          <cell r="AM277">
            <v>4379972.66</v>
          </cell>
          <cell r="AQ277">
            <v>5</v>
          </cell>
          <cell r="AT277" t="str">
            <v>СМР</v>
          </cell>
          <cell r="AW277">
            <v>40540</v>
          </cell>
          <cell r="AZ277" t="str">
            <v>12.2010</v>
          </cell>
          <cell r="BA277" t="str">
            <v>12.2010</v>
          </cell>
          <cell r="BB277">
            <v>0</v>
          </cell>
          <cell r="BC277" t="str">
            <v>4.2010</v>
          </cell>
        </row>
        <row r="278">
          <cell r="AM278">
            <v>0</v>
          </cell>
          <cell r="AQ278">
            <v>0</v>
          </cell>
          <cell r="AT278">
            <v>0</v>
          </cell>
          <cell r="AW278">
            <v>0</v>
          </cell>
          <cell r="AZ278">
            <v>0</v>
          </cell>
          <cell r="BA278">
            <v>0</v>
          </cell>
          <cell r="BB278">
            <v>0</v>
          </cell>
          <cell r="BC278">
            <v>0</v>
          </cell>
        </row>
        <row r="279">
          <cell r="AM279">
            <v>0</v>
          </cell>
          <cell r="AQ279">
            <v>0</v>
          </cell>
          <cell r="AT279">
            <v>0</v>
          </cell>
          <cell r="AW279">
            <v>0</v>
          </cell>
          <cell r="AZ279">
            <v>0</v>
          </cell>
          <cell r="BA279">
            <v>0</v>
          </cell>
          <cell r="BB279">
            <v>0</v>
          </cell>
          <cell r="BC279">
            <v>0</v>
          </cell>
        </row>
        <row r="280">
          <cell r="AM280">
            <v>979841.03</v>
          </cell>
          <cell r="AQ280">
            <v>6</v>
          </cell>
          <cell r="AT280" t="str">
            <v>СМР</v>
          </cell>
          <cell r="AW280">
            <v>40540</v>
          </cell>
          <cell r="AZ280" t="str">
            <v>12.2010</v>
          </cell>
          <cell r="BA280" t="str">
            <v>12.2010</v>
          </cell>
          <cell r="BB280">
            <v>0</v>
          </cell>
          <cell r="BC280" t="str">
            <v>4.2010</v>
          </cell>
        </row>
        <row r="281">
          <cell r="AM281">
            <v>1627841.1</v>
          </cell>
          <cell r="AQ281">
            <v>5</v>
          </cell>
          <cell r="AT281" t="str">
            <v>СМР</v>
          </cell>
          <cell r="AW281">
            <v>40542</v>
          </cell>
          <cell r="AZ281" t="str">
            <v>12.2010</v>
          </cell>
          <cell r="BA281" t="str">
            <v>12.2010</v>
          </cell>
          <cell r="BB281">
            <v>0</v>
          </cell>
          <cell r="BC281" t="str">
            <v>4.2010</v>
          </cell>
        </row>
        <row r="282">
          <cell r="AM282">
            <v>191753.46</v>
          </cell>
          <cell r="AQ282">
            <v>5</v>
          </cell>
          <cell r="AT282" t="str">
            <v>СМР</v>
          </cell>
          <cell r="AW282">
            <v>40681</v>
          </cell>
          <cell r="AZ282" t="str">
            <v>4.2011</v>
          </cell>
          <cell r="BA282" t="str">
            <v>5.2011</v>
          </cell>
          <cell r="BB282" t="str">
            <v>5.2011</v>
          </cell>
          <cell r="BC282" t="str">
            <v>2.2011</v>
          </cell>
        </row>
        <row r="283">
          <cell r="AM283">
            <v>0</v>
          </cell>
          <cell r="AQ283">
            <v>0</v>
          </cell>
          <cell r="AT283">
            <v>0</v>
          </cell>
          <cell r="AW283">
            <v>0</v>
          </cell>
          <cell r="AZ283">
            <v>0</v>
          </cell>
          <cell r="BA283">
            <v>0</v>
          </cell>
          <cell r="BB283">
            <v>0</v>
          </cell>
          <cell r="BC283">
            <v>0</v>
          </cell>
        </row>
        <row r="284">
          <cell r="AM284">
            <v>1028344.84</v>
          </cell>
          <cell r="AQ284">
            <v>6</v>
          </cell>
          <cell r="AT284" t="str">
            <v>СМР</v>
          </cell>
          <cell r="AW284">
            <v>40540</v>
          </cell>
          <cell r="AZ284" t="str">
            <v>12.2010</v>
          </cell>
          <cell r="BA284" t="str">
            <v>12.2010</v>
          </cell>
          <cell r="BB284">
            <v>0</v>
          </cell>
          <cell r="BC284" t="str">
            <v>4.2010</v>
          </cell>
        </row>
        <row r="285">
          <cell r="AM285">
            <v>1731130.65</v>
          </cell>
          <cell r="AQ285">
            <v>5</v>
          </cell>
          <cell r="AT285" t="str">
            <v>СМР</v>
          </cell>
          <cell r="AW285">
            <v>40540</v>
          </cell>
          <cell r="AZ285" t="str">
            <v>12.2010</v>
          </cell>
          <cell r="BA285" t="str">
            <v>12.2010</v>
          </cell>
          <cell r="BB285">
            <v>0</v>
          </cell>
          <cell r="BC285" t="str">
            <v>4.2010</v>
          </cell>
        </row>
        <row r="286">
          <cell r="AM286">
            <v>0</v>
          </cell>
          <cell r="AQ286">
            <v>0</v>
          </cell>
          <cell r="AT286">
            <v>0</v>
          </cell>
          <cell r="AW286">
            <v>0</v>
          </cell>
          <cell r="AZ286">
            <v>0</v>
          </cell>
          <cell r="BA286">
            <v>0</v>
          </cell>
          <cell r="BB286">
            <v>0</v>
          </cell>
          <cell r="BC286">
            <v>0</v>
          </cell>
        </row>
        <row r="287">
          <cell r="AM287">
            <v>1038756.31</v>
          </cell>
          <cell r="AQ287">
            <v>6</v>
          </cell>
          <cell r="AT287" t="str">
            <v>СМР</v>
          </cell>
          <cell r="AW287">
            <v>40540</v>
          </cell>
          <cell r="AZ287" t="str">
            <v>12.2010</v>
          </cell>
          <cell r="BA287" t="str">
            <v>12.2010</v>
          </cell>
          <cell r="BB287">
            <v>0</v>
          </cell>
          <cell r="BC287" t="str">
            <v>4.2010</v>
          </cell>
        </row>
        <row r="288">
          <cell r="AM288">
            <v>1799702.92</v>
          </cell>
          <cell r="AQ288">
            <v>5</v>
          </cell>
          <cell r="AT288" t="str">
            <v>СМР</v>
          </cell>
          <cell r="AW288">
            <v>40540</v>
          </cell>
          <cell r="AZ288" t="str">
            <v>12.2010</v>
          </cell>
          <cell r="BA288" t="str">
            <v>12.2010</v>
          </cell>
          <cell r="BB288">
            <v>0</v>
          </cell>
          <cell r="BC288" t="str">
            <v>4.2010</v>
          </cell>
        </row>
        <row r="289">
          <cell r="AM289">
            <v>0</v>
          </cell>
          <cell r="AQ289">
            <v>0</v>
          </cell>
          <cell r="AT289">
            <v>0</v>
          </cell>
          <cell r="AW289">
            <v>0</v>
          </cell>
          <cell r="AZ289">
            <v>0</v>
          </cell>
          <cell r="BA289">
            <v>0</v>
          </cell>
          <cell r="BB289">
            <v>0</v>
          </cell>
          <cell r="BC289">
            <v>0</v>
          </cell>
        </row>
        <row r="290">
          <cell r="AM290">
            <v>1046551.99</v>
          </cell>
          <cell r="AQ290">
            <v>6</v>
          </cell>
          <cell r="AT290" t="str">
            <v>СМР</v>
          </cell>
          <cell r="AW290">
            <v>40540</v>
          </cell>
          <cell r="AZ290" t="str">
            <v>12.2010</v>
          </cell>
          <cell r="BA290" t="str">
            <v>12.2010</v>
          </cell>
          <cell r="BB290">
            <v>0</v>
          </cell>
          <cell r="BC290" t="str">
            <v>4.2010</v>
          </cell>
        </row>
        <row r="291">
          <cell r="AM291">
            <v>1747573.76</v>
          </cell>
          <cell r="AQ291">
            <v>5</v>
          </cell>
          <cell r="AT291" t="str">
            <v>СМР</v>
          </cell>
          <cell r="AW291">
            <v>40542</v>
          </cell>
          <cell r="AZ291" t="str">
            <v>12.2010</v>
          </cell>
          <cell r="BA291" t="str">
            <v>12.2010</v>
          </cell>
          <cell r="BB291">
            <v>0</v>
          </cell>
          <cell r="BC291" t="str">
            <v>4.2010</v>
          </cell>
        </row>
        <row r="292">
          <cell r="AM292">
            <v>582051.54</v>
          </cell>
          <cell r="AQ292">
            <v>5</v>
          </cell>
          <cell r="AT292" t="str">
            <v>СМР</v>
          </cell>
          <cell r="AW292">
            <v>40633</v>
          </cell>
          <cell r="AZ292" t="str">
            <v>3.2011</v>
          </cell>
          <cell r="BA292" t="str">
            <v>3.2011</v>
          </cell>
          <cell r="BB292" t="str">
            <v>4.2011</v>
          </cell>
          <cell r="BC292" t="str">
            <v>1.2011</v>
          </cell>
        </row>
        <row r="293">
          <cell r="AM293">
            <v>760886.54</v>
          </cell>
          <cell r="AQ293">
            <v>5</v>
          </cell>
          <cell r="AT293" t="str">
            <v>СМР</v>
          </cell>
          <cell r="AW293">
            <v>40633</v>
          </cell>
          <cell r="AZ293" t="str">
            <v>3.2011</v>
          </cell>
          <cell r="BA293" t="str">
            <v>3.2011</v>
          </cell>
          <cell r="BB293" t="str">
            <v>4.2011</v>
          </cell>
          <cell r="BC293" t="str">
            <v>1.2011</v>
          </cell>
        </row>
        <row r="294">
          <cell r="AM294">
            <v>0</v>
          </cell>
          <cell r="AQ294">
            <v>0</v>
          </cell>
          <cell r="AT294">
            <v>0</v>
          </cell>
          <cell r="AW294">
            <v>0</v>
          </cell>
          <cell r="AZ294">
            <v>0</v>
          </cell>
          <cell r="BA294">
            <v>0</v>
          </cell>
          <cell r="BB294">
            <v>0</v>
          </cell>
          <cell r="BC294">
            <v>0</v>
          </cell>
        </row>
        <row r="295">
          <cell r="AM295">
            <v>0</v>
          </cell>
          <cell r="AQ295">
            <v>0</v>
          </cell>
          <cell r="AT295">
            <v>0</v>
          </cell>
          <cell r="AW295">
            <v>0</v>
          </cell>
          <cell r="AZ295">
            <v>0</v>
          </cell>
          <cell r="BA295">
            <v>0</v>
          </cell>
          <cell r="BB295">
            <v>0</v>
          </cell>
          <cell r="BC295">
            <v>0</v>
          </cell>
        </row>
        <row r="296">
          <cell r="AM296">
            <v>0</v>
          </cell>
          <cell r="AQ296">
            <v>0</v>
          </cell>
          <cell r="AT296">
            <v>0</v>
          </cell>
          <cell r="AW296">
            <v>0</v>
          </cell>
          <cell r="AZ296">
            <v>0</v>
          </cell>
          <cell r="BA296">
            <v>0</v>
          </cell>
          <cell r="BB296">
            <v>0</v>
          </cell>
          <cell r="BC296">
            <v>0</v>
          </cell>
        </row>
        <row r="297">
          <cell r="AM297">
            <v>433604.33</v>
          </cell>
          <cell r="AQ297">
            <v>5</v>
          </cell>
          <cell r="AT297" t="str">
            <v>СМР</v>
          </cell>
          <cell r="AW297">
            <v>40540</v>
          </cell>
          <cell r="AZ297" t="str">
            <v>12.2010</v>
          </cell>
          <cell r="BA297" t="str">
            <v>12.2010</v>
          </cell>
          <cell r="BB297">
            <v>0</v>
          </cell>
          <cell r="BC297" t="str">
            <v>4.2010</v>
          </cell>
        </row>
        <row r="298">
          <cell r="AM298">
            <v>76089.77</v>
          </cell>
          <cell r="AQ298">
            <v>5</v>
          </cell>
          <cell r="AT298" t="str">
            <v>СМР</v>
          </cell>
          <cell r="AW298">
            <v>40542</v>
          </cell>
          <cell r="AZ298" t="str">
            <v>12.2010</v>
          </cell>
          <cell r="BA298" t="str">
            <v>12.2010</v>
          </cell>
          <cell r="BB298">
            <v>0</v>
          </cell>
          <cell r="BC298" t="str">
            <v>4.2010</v>
          </cell>
        </row>
        <row r="299">
          <cell r="AM299">
            <v>0</v>
          </cell>
          <cell r="AQ299">
            <v>5</v>
          </cell>
          <cell r="AT299">
            <v>0</v>
          </cell>
          <cell r="AW299">
            <v>0</v>
          </cell>
          <cell r="AZ299">
            <v>0</v>
          </cell>
          <cell r="BA299">
            <v>0</v>
          </cell>
          <cell r="BB299">
            <v>0</v>
          </cell>
          <cell r="BC299">
            <v>0</v>
          </cell>
        </row>
        <row r="300">
          <cell r="AM300">
            <v>0</v>
          </cell>
          <cell r="AQ300">
            <v>6</v>
          </cell>
          <cell r="AT300" t="str">
            <v>СМР</v>
          </cell>
          <cell r="AW300">
            <v>0</v>
          </cell>
          <cell r="AZ300">
            <v>0</v>
          </cell>
          <cell r="BA300">
            <v>0</v>
          </cell>
          <cell r="BB300">
            <v>0</v>
          </cell>
          <cell r="BC300">
            <v>0</v>
          </cell>
        </row>
        <row r="301">
          <cell r="AM301">
            <v>0</v>
          </cell>
          <cell r="AQ301">
            <v>0</v>
          </cell>
          <cell r="AT301">
            <v>0</v>
          </cell>
          <cell r="AW301">
            <v>0</v>
          </cell>
          <cell r="AZ301">
            <v>0</v>
          </cell>
          <cell r="BA301">
            <v>0</v>
          </cell>
          <cell r="BB301">
            <v>0</v>
          </cell>
          <cell r="BC301">
            <v>0</v>
          </cell>
        </row>
        <row r="302">
          <cell r="AM302">
            <v>0</v>
          </cell>
          <cell r="AQ302">
            <v>0</v>
          </cell>
          <cell r="AT302">
            <v>0</v>
          </cell>
          <cell r="AW302">
            <v>0</v>
          </cell>
          <cell r="AZ302">
            <v>0</v>
          </cell>
          <cell r="BA302">
            <v>0</v>
          </cell>
          <cell r="BB302">
            <v>0</v>
          </cell>
          <cell r="BC302">
            <v>0</v>
          </cell>
        </row>
        <row r="303">
          <cell r="AM303">
            <v>0</v>
          </cell>
          <cell r="AQ303">
            <v>0</v>
          </cell>
          <cell r="AT303">
            <v>0</v>
          </cell>
          <cell r="AW303">
            <v>0</v>
          </cell>
          <cell r="AZ303">
            <v>0</v>
          </cell>
          <cell r="BA303">
            <v>0</v>
          </cell>
          <cell r="BB303">
            <v>0</v>
          </cell>
          <cell r="BC303">
            <v>0</v>
          </cell>
        </row>
        <row r="304">
          <cell r="AM304">
            <v>0</v>
          </cell>
          <cell r="AQ304">
            <v>0</v>
          </cell>
          <cell r="AT304">
            <v>0</v>
          </cell>
          <cell r="AW304">
            <v>0</v>
          </cell>
          <cell r="AZ304">
            <v>0</v>
          </cell>
          <cell r="BA304">
            <v>0</v>
          </cell>
          <cell r="BB304">
            <v>0</v>
          </cell>
          <cell r="BC304">
            <v>0</v>
          </cell>
        </row>
        <row r="305">
          <cell r="AM305">
            <v>0</v>
          </cell>
          <cell r="AQ305">
            <v>0</v>
          </cell>
          <cell r="AT305">
            <v>0</v>
          </cell>
          <cell r="AW305">
            <v>0</v>
          </cell>
          <cell r="AZ305">
            <v>0</v>
          </cell>
          <cell r="BA305">
            <v>0</v>
          </cell>
          <cell r="BB305">
            <v>0</v>
          </cell>
          <cell r="BC305">
            <v>0</v>
          </cell>
        </row>
        <row r="306">
          <cell r="AM306">
            <v>0</v>
          </cell>
          <cell r="AQ306">
            <v>0</v>
          </cell>
          <cell r="AT306">
            <v>0</v>
          </cell>
          <cell r="AW306">
            <v>0</v>
          </cell>
          <cell r="AZ306">
            <v>0</v>
          </cell>
          <cell r="BA306">
            <v>0</v>
          </cell>
          <cell r="BB306">
            <v>0</v>
          </cell>
          <cell r="BC306">
            <v>0</v>
          </cell>
        </row>
        <row r="307">
          <cell r="AM307">
            <v>0</v>
          </cell>
          <cell r="AQ307">
            <v>0</v>
          </cell>
          <cell r="AT307">
            <v>0</v>
          </cell>
          <cell r="AW307">
            <v>0</v>
          </cell>
          <cell r="AZ307">
            <v>0</v>
          </cell>
          <cell r="BA307">
            <v>0</v>
          </cell>
          <cell r="BB307">
            <v>0</v>
          </cell>
          <cell r="BC307">
            <v>0</v>
          </cell>
        </row>
        <row r="308">
          <cell r="AM308">
            <v>0</v>
          </cell>
          <cell r="AQ308">
            <v>0</v>
          </cell>
          <cell r="AT308">
            <v>0</v>
          </cell>
          <cell r="AW308">
            <v>0</v>
          </cell>
          <cell r="AZ308">
            <v>0</v>
          </cell>
          <cell r="BA308">
            <v>0</v>
          </cell>
          <cell r="BB308">
            <v>0</v>
          </cell>
          <cell r="BC308">
            <v>0</v>
          </cell>
        </row>
        <row r="309">
          <cell r="AM309">
            <v>0</v>
          </cell>
          <cell r="AQ309">
            <v>2</v>
          </cell>
          <cell r="AT309">
            <v>0</v>
          </cell>
          <cell r="AW309">
            <v>0</v>
          </cell>
          <cell r="AZ309">
            <v>0</v>
          </cell>
          <cell r="BA309">
            <v>0</v>
          </cell>
          <cell r="BB309">
            <v>0</v>
          </cell>
          <cell r="BC309">
            <v>0</v>
          </cell>
        </row>
        <row r="310">
          <cell r="AM310">
            <v>0</v>
          </cell>
          <cell r="AQ310">
            <v>0</v>
          </cell>
          <cell r="AT310">
            <v>0</v>
          </cell>
          <cell r="AW310">
            <v>0</v>
          </cell>
          <cell r="AZ310">
            <v>0</v>
          </cell>
          <cell r="BA310">
            <v>0</v>
          </cell>
          <cell r="BB310">
            <v>0</v>
          </cell>
          <cell r="BC310">
            <v>0</v>
          </cell>
        </row>
        <row r="311">
          <cell r="AM311">
            <v>0</v>
          </cell>
          <cell r="AQ311">
            <v>0</v>
          </cell>
          <cell r="AT311">
            <v>0</v>
          </cell>
          <cell r="AW311">
            <v>0</v>
          </cell>
          <cell r="AZ311">
            <v>0</v>
          </cell>
          <cell r="BA311">
            <v>0</v>
          </cell>
          <cell r="BB311">
            <v>0</v>
          </cell>
          <cell r="BC311">
            <v>0</v>
          </cell>
        </row>
        <row r="312">
          <cell r="AM312">
            <v>2353566.27</v>
          </cell>
          <cell r="AQ312">
            <v>2</v>
          </cell>
          <cell r="AT312" t="str">
            <v>СМР</v>
          </cell>
          <cell r="AW312">
            <v>40540</v>
          </cell>
          <cell r="AZ312" t="str">
            <v>12.2010</v>
          </cell>
          <cell r="BA312" t="str">
            <v>12.2010</v>
          </cell>
          <cell r="BB312">
            <v>0</v>
          </cell>
          <cell r="BC312" t="str">
            <v>4.2010</v>
          </cell>
        </row>
        <row r="313">
          <cell r="AM313">
            <v>0</v>
          </cell>
          <cell r="AQ313">
            <v>0</v>
          </cell>
          <cell r="AT313">
            <v>0</v>
          </cell>
          <cell r="AW313">
            <v>0</v>
          </cell>
          <cell r="AZ313">
            <v>0</v>
          </cell>
          <cell r="BA313">
            <v>0</v>
          </cell>
          <cell r="BB313">
            <v>0</v>
          </cell>
          <cell r="BC313">
            <v>0</v>
          </cell>
        </row>
        <row r="314">
          <cell r="AM314">
            <v>0</v>
          </cell>
          <cell r="AQ314">
            <v>0</v>
          </cell>
          <cell r="AT314">
            <v>0</v>
          </cell>
          <cell r="AW314">
            <v>0</v>
          </cell>
          <cell r="AZ314">
            <v>0</v>
          </cell>
          <cell r="BA314">
            <v>0</v>
          </cell>
          <cell r="BB314">
            <v>0</v>
          </cell>
          <cell r="BC314">
            <v>0</v>
          </cell>
        </row>
        <row r="315">
          <cell r="AM315">
            <v>0</v>
          </cell>
          <cell r="AQ315">
            <v>0</v>
          </cell>
          <cell r="AT315">
            <v>0</v>
          </cell>
          <cell r="AW315">
            <v>0</v>
          </cell>
          <cell r="AZ315">
            <v>0</v>
          </cell>
          <cell r="BA315">
            <v>0</v>
          </cell>
          <cell r="BB315">
            <v>0</v>
          </cell>
          <cell r="BC315">
            <v>0</v>
          </cell>
        </row>
        <row r="316">
          <cell r="AM316">
            <v>0</v>
          </cell>
          <cell r="AQ316">
            <v>0</v>
          </cell>
          <cell r="AT316">
            <v>0</v>
          </cell>
          <cell r="AW316">
            <v>0</v>
          </cell>
          <cell r="AZ316">
            <v>0</v>
          </cell>
          <cell r="BA316">
            <v>0</v>
          </cell>
          <cell r="BB316">
            <v>0</v>
          </cell>
          <cell r="BC316">
            <v>0</v>
          </cell>
        </row>
        <row r="317">
          <cell r="AM317">
            <v>819889.17</v>
          </cell>
          <cell r="AQ317">
            <v>6</v>
          </cell>
          <cell r="AT317" t="str">
            <v>СМР</v>
          </cell>
          <cell r="AW317">
            <v>40540</v>
          </cell>
          <cell r="AZ317" t="str">
            <v>12.2010</v>
          </cell>
          <cell r="BA317" t="str">
            <v>12.2010</v>
          </cell>
          <cell r="BB317">
            <v>0</v>
          </cell>
          <cell r="BC317" t="str">
            <v>4.2010</v>
          </cell>
        </row>
        <row r="318">
          <cell r="AM318">
            <v>1417900.6</v>
          </cell>
          <cell r="AQ318">
            <v>5</v>
          </cell>
          <cell r="AT318" t="str">
            <v>СМР</v>
          </cell>
          <cell r="AW318">
            <v>40540</v>
          </cell>
          <cell r="AZ318" t="str">
            <v>12.2010</v>
          </cell>
          <cell r="BA318" t="str">
            <v>12.2010</v>
          </cell>
          <cell r="BB318">
            <v>0</v>
          </cell>
          <cell r="BC318" t="str">
            <v>4.2010</v>
          </cell>
        </row>
        <row r="319">
          <cell r="AM319">
            <v>0</v>
          </cell>
          <cell r="AQ319">
            <v>0</v>
          </cell>
          <cell r="AT319">
            <v>0</v>
          </cell>
          <cell r="AW319">
            <v>0</v>
          </cell>
          <cell r="AZ319">
            <v>0</v>
          </cell>
          <cell r="BA319">
            <v>0</v>
          </cell>
          <cell r="BB319">
            <v>0</v>
          </cell>
          <cell r="BC319">
            <v>0</v>
          </cell>
        </row>
        <row r="320">
          <cell r="AM320">
            <v>0</v>
          </cell>
          <cell r="AQ320">
            <v>0</v>
          </cell>
          <cell r="AT320">
            <v>0</v>
          </cell>
          <cell r="AW320">
            <v>0</v>
          </cell>
          <cell r="AZ320">
            <v>0</v>
          </cell>
          <cell r="BA320">
            <v>0</v>
          </cell>
          <cell r="BB320">
            <v>0</v>
          </cell>
          <cell r="BC320">
            <v>0</v>
          </cell>
        </row>
        <row r="321">
          <cell r="AM321">
            <v>940419.04</v>
          </cell>
          <cell r="AQ321">
            <v>6</v>
          </cell>
          <cell r="AT321" t="str">
            <v>СМР</v>
          </cell>
          <cell r="AW321">
            <v>40540</v>
          </cell>
          <cell r="AZ321" t="str">
            <v>12.2010</v>
          </cell>
          <cell r="BA321" t="str">
            <v>12.2010</v>
          </cell>
          <cell r="BB321">
            <v>0</v>
          </cell>
          <cell r="BC321" t="str">
            <v>4.2010</v>
          </cell>
        </row>
        <row r="322">
          <cell r="AM322">
            <v>324625.13</v>
          </cell>
          <cell r="AQ322">
            <v>6</v>
          </cell>
          <cell r="AT322" t="str">
            <v>СМР</v>
          </cell>
          <cell r="AW322">
            <v>40633</v>
          </cell>
          <cell r="AZ322" t="str">
            <v>3.2011</v>
          </cell>
          <cell r="BA322" t="str">
            <v>3.2011</v>
          </cell>
          <cell r="BB322" t="str">
            <v>4.2011</v>
          </cell>
          <cell r="BC322" t="str">
            <v>1.2011</v>
          </cell>
        </row>
        <row r="323">
          <cell r="AM323">
            <v>1853995.85</v>
          </cell>
          <cell r="AQ323">
            <v>5</v>
          </cell>
          <cell r="AT323" t="str">
            <v>СМР</v>
          </cell>
          <cell r="AW323">
            <v>40540</v>
          </cell>
          <cell r="AZ323" t="str">
            <v>12.2010</v>
          </cell>
          <cell r="BA323" t="str">
            <v>12.2010</v>
          </cell>
          <cell r="BB323">
            <v>0</v>
          </cell>
          <cell r="BC323" t="str">
            <v>4.2010</v>
          </cell>
        </row>
        <row r="324">
          <cell r="AM324">
            <v>654286.09</v>
          </cell>
          <cell r="AQ324">
            <v>5</v>
          </cell>
          <cell r="AT324" t="str">
            <v>СМР</v>
          </cell>
          <cell r="AW324">
            <v>40633</v>
          </cell>
          <cell r="AZ324" t="str">
            <v>3.2011</v>
          </cell>
          <cell r="BA324" t="str">
            <v>3.2011</v>
          </cell>
          <cell r="BB324" t="str">
            <v>4.2011</v>
          </cell>
          <cell r="BC324" t="str">
            <v>1.2011</v>
          </cell>
        </row>
        <row r="325">
          <cell r="AM325">
            <v>711261.38</v>
          </cell>
          <cell r="AQ325">
            <v>6</v>
          </cell>
          <cell r="AT325" t="str">
            <v>СМР</v>
          </cell>
          <cell r="AW325">
            <v>40592</v>
          </cell>
          <cell r="AZ325" t="str">
            <v>2.2011</v>
          </cell>
          <cell r="BA325" t="str">
            <v>2.2011</v>
          </cell>
          <cell r="BB325" t="str">
            <v>3.2011</v>
          </cell>
          <cell r="BC325" t="str">
            <v>1.2011</v>
          </cell>
        </row>
        <row r="326">
          <cell r="AM326">
            <v>1180606.18</v>
          </cell>
          <cell r="AQ326">
            <v>5</v>
          </cell>
          <cell r="AT326" t="str">
            <v>СМР</v>
          </cell>
          <cell r="AW326">
            <v>40633</v>
          </cell>
          <cell r="AZ326" t="str">
            <v>3.2011</v>
          </cell>
          <cell r="BA326" t="str">
            <v>3.2011</v>
          </cell>
          <cell r="BB326" t="str">
            <v>4.2011</v>
          </cell>
          <cell r="BC326" t="str">
            <v>1.2011</v>
          </cell>
        </row>
        <row r="327">
          <cell r="AM327">
            <v>738628.75</v>
          </cell>
          <cell r="AQ327">
            <v>2</v>
          </cell>
          <cell r="AT327" t="str">
            <v>СМР</v>
          </cell>
          <cell r="AW327">
            <v>0</v>
          </cell>
          <cell r="AZ327" t="str">
            <v>6.2011</v>
          </cell>
          <cell r="BA327">
            <v>0</v>
          </cell>
          <cell r="BB327">
            <v>0</v>
          </cell>
          <cell r="BC327">
            <v>0</v>
          </cell>
        </row>
        <row r="328">
          <cell r="AM328">
            <v>0</v>
          </cell>
          <cell r="AQ328">
            <v>0</v>
          </cell>
          <cell r="AT328">
            <v>0</v>
          </cell>
          <cell r="AW328">
            <v>0</v>
          </cell>
          <cell r="AZ328">
            <v>0</v>
          </cell>
          <cell r="BA328">
            <v>0</v>
          </cell>
          <cell r="BB328">
            <v>0</v>
          </cell>
          <cell r="BC328">
            <v>0</v>
          </cell>
        </row>
        <row r="329">
          <cell r="AM329">
            <v>1584775.92</v>
          </cell>
          <cell r="AQ329">
            <v>2</v>
          </cell>
          <cell r="AT329" t="str">
            <v>СМР</v>
          </cell>
          <cell r="AW329">
            <v>40542</v>
          </cell>
          <cell r="AZ329" t="str">
            <v>12.2010</v>
          </cell>
          <cell r="BA329" t="str">
            <v>12.2010</v>
          </cell>
          <cell r="BB329">
            <v>0</v>
          </cell>
          <cell r="BC329" t="str">
            <v>4.2010</v>
          </cell>
        </row>
        <row r="330">
          <cell r="AM330">
            <v>0</v>
          </cell>
          <cell r="AQ330">
            <v>2</v>
          </cell>
          <cell r="AT330">
            <v>0</v>
          </cell>
          <cell r="AW330">
            <v>0</v>
          </cell>
          <cell r="AZ330">
            <v>0</v>
          </cell>
          <cell r="BA330">
            <v>0</v>
          </cell>
          <cell r="BB330">
            <v>0</v>
          </cell>
          <cell r="BC330">
            <v>0</v>
          </cell>
        </row>
        <row r="331">
          <cell r="AM331">
            <v>227315.08</v>
          </cell>
          <cell r="AQ331">
            <v>2</v>
          </cell>
          <cell r="AT331" t="str">
            <v>СМР</v>
          </cell>
          <cell r="AW331">
            <v>40542</v>
          </cell>
          <cell r="AZ331" t="str">
            <v>12.2010</v>
          </cell>
          <cell r="BA331" t="str">
            <v>12.2010</v>
          </cell>
          <cell r="BB331">
            <v>0</v>
          </cell>
          <cell r="BC331" t="str">
            <v>4.2010</v>
          </cell>
        </row>
        <row r="332">
          <cell r="AM332">
            <v>1654336.66</v>
          </cell>
          <cell r="AQ332">
            <v>2</v>
          </cell>
          <cell r="AT332" t="str">
            <v>СМР</v>
          </cell>
          <cell r="AZ332" t="str">
            <v>6.2011</v>
          </cell>
          <cell r="BA332">
            <v>0</v>
          </cell>
          <cell r="BB332">
            <v>0</v>
          </cell>
          <cell r="BC332">
            <v>0</v>
          </cell>
        </row>
        <row r="333">
          <cell r="AM333">
            <v>249249.58</v>
          </cell>
          <cell r="AQ333">
            <v>2</v>
          </cell>
          <cell r="AT333" t="str">
            <v>СМР</v>
          </cell>
          <cell r="AZ333" t="str">
            <v>6.2011</v>
          </cell>
          <cell r="BA333">
            <v>0</v>
          </cell>
          <cell r="BB333">
            <v>0</v>
          </cell>
          <cell r="BC333">
            <v>0</v>
          </cell>
        </row>
        <row r="334">
          <cell r="AM334">
            <v>0</v>
          </cell>
          <cell r="AQ334">
            <v>0</v>
          </cell>
          <cell r="AT334">
            <v>0</v>
          </cell>
          <cell r="AW334">
            <v>0</v>
          </cell>
          <cell r="AZ334">
            <v>0</v>
          </cell>
          <cell r="BA334">
            <v>0</v>
          </cell>
          <cell r="BB334">
            <v>0</v>
          </cell>
          <cell r="BC334">
            <v>0</v>
          </cell>
        </row>
        <row r="335">
          <cell r="AM335">
            <v>5121009.5</v>
          </cell>
          <cell r="AQ335">
            <v>2</v>
          </cell>
          <cell r="AT335" t="str">
            <v>СМР</v>
          </cell>
          <cell r="AZ335" t="str">
            <v>6.2011</v>
          </cell>
          <cell r="BA335">
            <v>0</v>
          </cell>
          <cell r="BB335">
            <v>0</v>
          </cell>
          <cell r="BC335">
            <v>0</v>
          </cell>
        </row>
        <row r="336">
          <cell r="AM336">
            <v>175170.44</v>
          </cell>
          <cell r="AQ336">
            <v>2</v>
          </cell>
          <cell r="AT336" t="str">
            <v>СМР</v>
          </cell>
          <cell r="AW336">
            <v>40633</v>
          </cell>
          <cell r="AZ336" t="str">
            <v>3.2011</v>
          </cell>
          <cell r="BA336" t="str">
            <v>3.2011</v>
          </cell>
          <cell r="BB336" t="str">
            <v>4.2011</v>
          </cell>
          <cell r="BC336" t="str">
            <v>1.2011</v>
          </cell>
        </row>
        <row r="337">
          <cell r="AM337">
            <v>1487673.76</v>
          </cell>
          <cell r="AQ337">
            <v>2</v>
          </cell>
          <cell r="AT337" t="str">
            <v>СМР</v>
          </cell>
          <cell r="AW337">
            <v>40681</v>
          </cell>
          <cell r="AZ337" t="str">
            <v>4.2011</v>
          </cell>
          <cell r="BA337" t="str">
            <v>5.2011</v>
          </cell>
          <cell r="BB337" t="str">
            <v>5.2011</v>
          </cell>
          <cell r="BC337" t="str">
            <v>2.2011</v>
          </cell>
        </row>
        <row r="338">
          <cell r="AM338">
            <v>0</v>
          </cell>
          <cell r="AQ338">
            <v>2</v>
          </cell>
          <cell r="AT338">
            <v>0</v>
          </cell>
          <cell r="AW338">
            <v>0</v>
          </cell>
          <cell r="AZ338">
            <v>0</v>
          </cell>
          <cell r="BA338">
            <v>0</v>
          </cell>
          <cell r="BB338">
            <v>0</v>
          </cell>
          <cell r="BC338">
            <v>0</v>
          </cell>
        </row>
        <row r="339">
          <cell r="AM339">
            <v>0</v>
          </cell>
          <cell r="AQ339">
            <v>0</v>
          </cell>
          <cell r="AT339">
            <v>0</v>
          </cell>
          <cell r="AW339">
            <v>0</v>
          </cell>
          <cell r="AZ339">
            <v>0</v>
          </cell>
          <cell r="BA339">
            <v>0</v>
          </cell>
          <cell r="BB339">
            <v>0</v>
          </cell>
          <cell r="BC339">
            <v>0</v>
          </cell>
        </row>
        <row r="340">
          <cell r="AM340">
            <v>0</v>
          </cell>
          <cell r="AQ340">
            <v>0</v>
          </cell>
          <cell r="AT340">
            <v>0</v>
          </cell>
          <cell r="AW340">
            <v>0</v>
          </cell>
          <cell r="AZ340">
            <v>0</v>
          </cell>
          <cell r="BA340">
            <v>0</v>
          </cell>
          <cell r="BB340">
            <v>0</v>
          </cell>
          <cell r="BC340">
            <v>0</v>
          </cell>
        </row>
        <row r="341">
          <cell r="AM341">
            <v>317202.59000000003</v>
          </cell>
          <cell r="AQ341">
            <v>2</v>
          </cell>
          <cell r="AT341" t="str">
            <v>СМР</v>
          </cell>
          <cell r="AZ341" t="str">
            <v>6.2011</v>
          </cell>
          <cell r="BA341">
            <v>0</v>
          </cell>
          <cell r="BB341">
            <v>0</v>
          </cell>
          <cell r="BC341">
            <v>0</v>
          </cell>
        </row>
        <row r="342">
          <cell r="AM342">
            <v>0</v>
          </cell>
          <cell r="AQ342">
            <v>0</v>
          </cell>
          <cell r="AT342">
            <v>0</v>
          </cell>
          <cell r="AW342">
            <v>0</v>
          </cell>
          <cell r="AZ342">
            <v>0</v>
          </cell>
          <cell r="BA342">
            <v>0</v>
          </cell>
          <cell r="BB342">
            <v>0</v>
          </cell>
          <cell r="BC342">
            <v>0</v>
          </cell>
        </row>
        <row r="343">
          <cell r="AM343">
            <v>421171.76</v>
          </cell>
          <cell r="AQ343">
            <v>2</v>
          </cell>
          <cell r="AT343" t="str">
            <v>СМР</v>
          </cell>
          <cell r="AZ343" t="str">
            <v>6.2011</v>
          </cell>
          <cell r="BA343">
            <v>0</v>
          </cell>
          <cell r="BB343">
            <v>0</v>
          </cell>
          <cell r="BC343">
            <v>0</v>
          </cell>
        </row>
        <row r="344">
          <cell r="AM344">
            <v>0</v>
          </cell>
          <cell r="AQ344">
            <v>2</v>
          </cell>
          <cell r="AT344">
            <v>0</v>
          </cell>
          <cell r="AW344">
            <v>0</v>
          </cell>
          <cell r="AZ344">
            <v>0</v>
          </cell>
          <cell r="BA344">
            <v>0</v>
          </cell>
          <cell r="BB344">
            <v>0</v>
          </cell>
          <cell r="BC344">
            <v>0</v>
          </cell>
        </row>
        <row r="345">
          <cell r="AM345">
            <v>307091.40999999997</v>
          </cell>
          <cell r="AQ345">
            <v>2</v>
          </cell>
          <cell r="AT345" t="str">
            <v>СМР</v>
          </cell>
          <cell r="AZ345" t="str">
            <v>6.2011</v>
          </cell>
          <cell r="BA345">
            <v>0</v>
          </cell>
          <cell r="BB345">
            <v>0</v>
          </cell>
          <cell r="BC345">
            <v>0</v>
          </cell>
        </row>
        <row r="346">
          <cell r="AM346">
            <v>0</v>
          </cell>
          <cell r="AQ346">
            <v>0</v>
          </cell>
          <cell r="AT346">
            <v>0</v>
          </cell>
          <cell r="AW346">
            <v>0</v>
          </cell>
          <cell r="AZ346">
            <v>0</v>
          </cell>
          <cell r="BA346">
            <v>0</v>
          </cell>
          <cell r="BB346">
            <v>0</v>
          </cell>
          <cell r="BC346">
            <v>0</v>
          </cell>
        </row>
        <row r="347">
          <cell r="AM347">
            <v>0</v>
          </cell>
          <cell r="AQ347">
            <v>0</v>
          </cell>
          <cell r="AT347">
            <v>0</v>
          </cell>
          <cell r="AW347">
            <v>0</v>
          </cell>
          <cell r="AZ347">
            <v>0</v>
          </cell>
          <cell r="BA347">
            <v>0</v>
          </cell>
          <cell r="BB347">
            <v>0</v>
          </cell>
          <cell r="BC347">
            <v>0</v>
          </cell>
        </row>
        <row r="348">
          <cell r="AM348">
            <v>0</v>
          </cell>
          <cell r="AQ348">
            <v>0</v>
          </cell>
          <cell r="AT348">
            <v>0</v>
          </cell>
          <cell r="AW348">
            <v>0</v>
          </cell>
          <cell r="AZ348">
            <v>0</v>
          </cell>
          <cell r="BA348">
            <v>0</v>
          </cell>
          <cell r="BB348">
            <v>0</v>
          </cell>
          <cell r="BC348">
            <v>0</v>
          </cell>
        </row>
        <row r="349">
          <cell r="AM349">
            <v>0</v>
          </cell>
          <cell r="AQ349">
            <v>0</v>
          </cell>
          <cell r="AT349">
            <v>0</v>
          </cell>
          <cell r="AW349">
            <v>0</v>
          </cell>
          <cell r="AZ349">
            <v>0</v>
          </cell>
          <cell r="BA349">
            <v>0</v>
          </cell>
          <cell r="BB349">
            <v>0</v>
          </cell>
          <cell r="BC349">
            <v>0</v>
          </cell>
        </row>
        <row r="350">
          <cell r="AM350">
            <v>0</v>
          </cell>
          <cell r="AQ350">
            <v>0</v>
          </cell>
          <cell r="AT350">
            <v>0</v>
          </cell>
          <cell r="AW350">
            <v>0</v>
          </cell>
          <cell r="AZ350">
            <v>0</v>
          </cell>
          <cell r="BA350">
            <v>0</v>
          </cell>
          <cell r="BB350">
            <v>0</v>
          </cell>
          <cell r="BC350">
            <v>0</v>
          </cell>
        </row>
        <row r="351">
          <cell r="AM351">
            <v>0</v>
          </cell>
          <cell r="AQ351">
            <v>0</v>
          </cell>
          <cell r="AT351">
            <v>0</v>
          </cell>
          <cell r="AW351">
            <v>0</v>
          </cell>
          <cell r="AZ351">
            <v>0</v>
          </cell>
          <cell r="BA351">
            <v>0</v>
          </cell>
          <cell r="BB351">
            <v>0</v>
          </cell>
          <cell r="BC351">
            <v>0</v>
          </cell>
        </row>
        <row r="352">
          <cell r="AM352">
            <v>218529.47</v>
          </cell>
          <cell r="AQ352">
            <v>2</v>
          </cell>
          <cell r="AT352" t="str">
            <v>СМР</v>
          </cell>
          <cell r="AW352">
            <v>40633</v>
          </cell>
          <cell r="AZ352" t="str">
            <v>3.2011</v>
          </cell>
          <cell r="BA352" t="str">
            <v>3.2011</v>
          </cell>
          <cell r="BB352" t="str">
            <v>4.2011</v>
          </cell>
          <cell r="BC352" t="str">
            <v>1.2011</v>
          </cell>
        </row>
        <row r="353">
          <cell r="AM353">
            <v>175170.44</v>
          </cell>
          <cell r="AQ353">
            <v>2</v>
          </cell>
          <cell r="AT353" t="str">
            <v>СМР</v>
          </cell>
          <cell r="AW353">
            <v>40633</v>
          </cell>
          <cell r="AZ353" t="str">
            <v>3.2011</v>
          </cell>
          <cell r="BA353" t="str">
            <v>3.2011</v>
          </cell>
          <cell r="BB353" t="str">
            <v>4.2011</v>
          </cell>
          <cell r="BC353" t="str">
            <v>1.2011</v>
          </cell>
        </row>
        <row r="354">
          <cell r="AM354">
            <v>281702.93</v>
          </cell>
          <cell r="AQ354">
            <v>2</v>
          </cell>
          <cell r="AT354" t="str">
            <v>СМР</v>
          </cell>
          <cell r="AW354">
            <v>40681</v>
          </cell>
          <cell r="AZ354" t="str">
            <v>4.2011</v>
          </cell>
          <cell r="BA354" t="str">
            <v>5.2011</v>
          </cell>
          <cell r="BB354" t="str">
            <v>5.2011</v>
          </cell>
          <cell r="BC354" t="str">
            <v>2.2011</v>
          </cell>
        </row>
        <row r="355">
          <cell r="AM355">
            <v>0</v>
          </cell>
          <cell r="AQ355">
            <v>0</v>
          </cell>
          <cell r="AT355">
            <v>0</v>
          </cell>
          <cell r="AW355">
            <v>0</v>
          </cell>
          <cell r="AZ355">
            <v>0</v>
          </cell>
          <cell r="BA355">
            <v>0</v>
          </cell>
          <cell r="BB355">
            <v>0</v>
          </cell>
          <cell r="BC355">
            <v>0</v>
          </cell>
        </row>
        <row r="356">
          <cell r="AM356">
            <v>0</v>
          </cell>
          <cell r="AQ356">
            <v>0</v>
          </cell>
          <cell r="AT356">
            <v>0</v>
          </cell>
          <cell r="AW356">
            <v>0</v>
          </cell>
          <cell r="AZ356">
            <v>0</v>
          </cell>
          <cell r="BA356">
            <v>0</v>
          </cell>
          <cell r="BB356">
            <v>0</v>
          </cell>
          <cell r="BC356">
            <v>0</v>
          </cell>
        </row>
        <row r="357">
          <cell r="AM357">
            <v>353098.52</v>
          </cell>
          <cell r="AQ357">
            <v>2</v>
          </cell>
          <cell r="AT357" t="str">
            <v>СМР</v>
          </cell>
          <cell r="AW357">
            <v>40681</v>
          </cell>
          <cell r="AZ357" t="str">
            <v>4.2011</v>
          </cell>
          <cell r="BA357" t="str">
            <v>5.2011</v>
          </cell>
          <cell r="BB357" t="str">
            <v>5.2011</v>
          </cell>
          <cell r="BC357" t="str">
            <v>2.2011</v>
          </cell>
        </row>
        <row r="358">
          <cell r="AM358">
            <v>0</v>
          </cell>
          <cell r="AQ358">
            <v>0</v>
          </cell>
          <cell r="AT358">
            <v>0</v>
          </cell>
          <cell r="AW358">
            <v>0</v>
          </cell>
          <cell r="AZ358">
            <v>0</v>
          </cell>
          <cell r="BA358">
            <v>0</v>
          </cell>
          <cell r="BB358">
            <v>0</v>
          </cell>
          <cell r="BC358">
            <v>0</v>
          </cell>
        </row>
        <row r="359">
          <cell r="AM359">
            <v>0</v>
          </cell>
          <cell r="AQ359">
            <v>0</v>
          </cell>
          <cell r="AT359">
            <v>0</v>
          </cell>
          <cell r="AW359">
            <v>0</v>
          </cell>
          <cell r="AZ359">
            <v>0</v>
          </cell>
          <cell r="BA359">
            <v>0</v>
          </cell>
          <cell r="BB359">
            <v>0</v>
          </cell>
          <cell r="BC359">
            <v>0</v>
          </cell>
        </row>
        <row r="360">
          <cell r="AM360">
            <v>0</v>
          </cell>
          <cell r="AQ360">
            <v>2</v>
          </cell>
          <cell r="AT360">
            <v>0</v>
          </cell>
          <cell r="AW360">
            <v>0</v>
          </cell>
          <cell r="AZ360">
            <v>0</v>
          </cell>
          <cell r="BA360">
            <v>0</v>
          </cell>
          <cell r="BB360">
            <v>0</v>
          </cell>
          <cell r="BC360">
            <v>0</v>
          </cell>
        </row>
        <row r="361">
          <cell r="AM361">
            <v>0</v>
          </cell>
          <cell r="AQ361">
            <v>0</v>
          </cell>
          <cell r="AT361">
            <v>0</v>
          </cell>
          <cell r="AW361">
            <v>0</v>
          </cell>
          <cell r="AZ361">
            <v>0</v>
          </cell>
          <cell r="BA361">
            <v>0</v>
          </cell>
          <cell r="BB361">
            <v>0</v>
          </cell>
          <cell r="BC361">
            <v>0</v>
          </cell>
        </row>
        <row r="362">
          <cell r="AM362">
            <v>510245.81</v>
          </cell>
          <cell r="AQ362">
            <v>2</v>
          </cell>
          <cell r="AT362" t="str">
            <v>СМР</v>
          </cell>
          <cell r="AW362">
            <v>40681</v>
          </cell>
          <cell r="AZ362" t="str">
            <v>4.2011</v>
          </cell>
          <cell r="BA362" t="str">
            <v>5.2011</v>
          </cell>
          <cell r="BB362" t="str">
            <v>5.2011</v>
          </cell>
          <cell r="BC362" t="str">
            <v>2.2011</v>
          </cell>
        </row>
        <row r="363">
          <cell r="AM363">
            <v>0</v>
          </cell>
          <cell r="AQ363">
            <v>2</v>
          </cell>
          <cell r="AT363" t="str">
            <v>СМР</v>
          </cell>
          <cell r="AW363">
            <v>0</v>
          </cell>
          <cell r="AZ363">
            <v>0</v>
          </cell>
          <cell r="BA363">
            <v>0</v>
          </cell>
          <cell r="BB363">
            <v>0</v>
          </cell>
          <cell r="BC363">
            <v>0</v>
          </cell>
        </row>
        <row r="364">
          <cell r="AM364">
            <v>0</v>
          </cell>
          <cell r="AQ364">
            <v>0</v>
          </cell>
          <cell r="AT364">
            <v>0</v>
          </cell>
          <cell r="AW364">
            <v>0</v>
          </cell>
          <cell r="AZ364">
            <v>0</v>
          </cell>
          <cell r="BA364">
            <v>0</v>
          </cell>
          <cell r="BB364">
            <v>0</v>
          </cell>
          <cell r="BC364">
            <v>0</v>
          </cell>
        </row>
        <row r="365">
          <cell r="AM365">
            <v>0</v>
          </cell>
          <cell r="AQ365">
            <v>0</v>
          </cell>
          <cell r="AT365">
            <v>0</v>
          </cell>
          <cell r="AW365">
            <v>0</v>
          </cell>
          <cell r="AZ365">
            <v>0</v>
          </cell>
          <cell r="BA365">
            <v>0</v>
          </cell>
          <cell r="BB365">
            <v>0</v>
          </cell>
          <cell r="BC365">
            <v>0</v>
          </cell>
        </row>
        <row r="366">
          <cell r="AM366">
            <v>0</v>
          </cell>
          <cell r="AQ366">
            <v>0</v>
          </cell>
          <cell r="AT366">
            <v>0</v>
          </cell>
          <cell r="AW366">
            <v>0</v>
          </cell>
          <cell r="AZ366">
            <v>0</v>
          </cell>
          <cell r="BA366">
            <v>0</v>
          </cell>
          <cell r="BB366">
            <v>0</v>
          </cell>
          <cell r="BC366">
            <v>0</v>
          </cell>
        </row>
        <row r="367">
          <cell r="AM367">
            <v>0</v>
          </cell>
          <cell r="AQ367">
            <v>0</v>
          </cell>
          <cell r="AT367">
            <v>0</v>
          </cell>
          <cell r="AW367">
            <v>0</v>
          </cell>
          <cell r="AZ367">
            <v>0</v>
          </cell>
          <cell r="BA367">
            <v>0</v>
          </cell>
          <cell r="BB367">
            <v>0</v>
          </cell>
          <cell r="BC367">
            <v>0</v>
          </cell>
        </row>
        <row r="368">
          <cell r="AM368">
            <v>0</v>
          </cell>
          <cell r="AQ368">
            <v>0</v>
          </cell>
          <cell r="AT368">
            <v>0</v>
          </cell>
          <cell r="AW368">
            <v>0</v>
          </cell>
          <cell r="AZ368">
            <v>0</v>
          </cell>
          <cell r="BA368">
            <v>0</v>
          </cell>
          <cell r="BB368">
            <v>0</v>
          </cell>
          <cell r="BC368">
            <v>0</v>
          </cell>
        </row>
        <row r="369">
          <cell r="AM369">
            <v>0</v>
          </cell>
          <cell r="AQ369">
            <v>2</v>
          </cell>
          <cell r="AT369" t="str">
            <v>СМР</v>
          </cell>
          <cell r="AW369">
            <v>0</v>
          </cell>
          <cell r="AZ369">
            <v>0</v>
          </cell>
          <cell r="BA369">
            <v>0</v>
          </cell>
          <cell r="BB369">
            <v>0</v>
          </cell>
          <cell r="BC369">
            <v>0</v>
          </cell>
        </row>
        <row r="370">
          <cell r="AM370">
            <v>0</v>
          </cell>
          <cell r="AQ370">
            <v>0</v>
          </cell>
          <cell r="AT370">
            <v>0</v>
          </cell>
          <cell r="AW370">
            <v>0</v>
          </cell>
          <cell r="AZ370">
            <v>0</v>
          </cell>
          <cell r="BA370">
            <v>0</v>
          </cell>
          <cell r="BB370">
            <v>0</v>
          </cell>
          <cell r="BC370">
            <v>0</v>
          </cell>
        </row>
        <row r="371">
          <cell r="AM371">
            <v>0</v>
          </cell>
          <cell r="AQ371">
            <v>2</v>
          </cell>
          <cell r="AT371">
            <v>0</v>
          </cell>
          <cell r="AW371">
            <v>0</v>
          </cell>
          <cell r="AZ371">
            <v>0</v>
          </cell>
          <cell r="BA371">
            <v>0</v>
          </cell>
          <cell r="BB371">
            <v>0</v>
          </cell>
          <cell r="BC371">
            <v>0</v>
          </cell>
        </row>
        <row r="372">
          <cell r="AM372">
            <v>0</v>
          </cell>
          <cell r="AQ372">
            <v>2</v>
          </cell>
          <cell r="AT372" t="str">
            <v>СМР</v>
          </cell>
          <cell r="AW372">
            <v>0</v>
          </cell>
          <cell r="AZ372">
            <v>0</v>
          </cell>
          <cell r="BA372">
            <v>0</v>
          </cell>
          <cell r="BB372">
            <v>0</v>
          </cell>
          <cell r="BC372">
            <v>0</v>
          </cell>
        </row>
        <row r="373">
          <cell r="AM373">
            <v>0</v>
          </cell>
          <cell r="AQ373">
            <v>0</v>
          </cell>
          <cell r="AT373">
            <v>0</v>
          </cell>
          <cell r="AW373">
            <v>0</v>
          </cell>
          <cell r="AZ373">
            <v>0</v>
          </cell>
          <cell r="BA373">
            <v>0</v>
          </cell>
          <cell r="BB373">
            <v>0</v>
          </cell>
          <cell r="BC373">
            <v>0</v>
          </cell>
        </row>
        <row r="374">
          <cell r="AM374">
            <v>0</v>
          </cell>
          <cell r="AQ374">
            <v>2</v>
          </cell>
          <cell r="AT374" t="str">
            <v>СМР</v>
          </cell>
          <cell r="AW374">
            <v>0</v>
          </cell>
          <cell r="AZ374">
            <v>0</v>
          </cell>
          <cell r="BA374">
            <v>0</v>
          </cell>
          <cell r="BB374">
            <v>0</v>
          </cell>
          <cell r="BC374">
            <v>0</v>
          </cell>
        </row>
        <row r="375">
          <cell r="AQ375">
            <v>0</v>
          </cell>
          <cell r="AZ375">
            <v>0</v>
          </cell>
          <cell r="BA375">
            <v>0</v>
          </cell>
          <cell r="BB375">
            <v>0</v>
          </cell>
          <cell r="BC375">
            <v>0</v>
          </cell>
        </row>
        <row r="376">
          <cell r="AQ376">
            <v>0</v>
          </cell>
          <cell r="AZ376">
            <v>0</v>
          </cell>
          <cell r="BA376">
            <v>0</v>
          </cell>
          <cell r="BB376">
            <v>0</v>
          </cell>
          <cell r="BC376">
            <v>0</v>
          </cell>
        </row>
        <row r="377">
          <cell r="AQ377">
            <v>0</v>
          </cell>
          <cell r="AZ377">
            <v>0</v>
          </cell>
          <cell r="BA377">
            <v>0</v>
          </cell>
          <cell r="BB377">
            <v>0</v>
          </cell>
          <cell r="BC377">
            <v>0</v>
          </cell>
        </row>
        <row r="378">
          <cell r="AM378">
            <v>0</v>
          </cell>
          <cell r="AQ378">
            <v>0</v>
          </cell>
          <cell r="AT378">
            <v>0</v>
          </cell>
          <cell r="AW378">
            <v>0</v>
          </cell>
          <cell r="AZ378">
            <v>0</v>
          </cell>
          <cell r="BA378">
            <v>0</v>
          </cell>
          <cell r="BB378">
            <v>0</v>
          </cell>
          <cell r="BC378">
            <v>0</v>
          </cell>
        </row>
        <row r="379">
          <cell r="AM379">
            <v>0</v>
          </cell>
          <cell r="AQ379">
            <v>2</v>
          </cell>
          <cell r="AT379" t="str">
            <v>СМР</v>
          </cell>
          <cell r="AW379">
            <v>0</v>
          </cell>
          <cell r="AZ379">
            <v>0</v>
          </cell>
          <cell r="BA379">
            <v>0</v>
          </cell>
          <cell r="BB379">
            <v>0</v>
          </cell>
          <cell r="BC379">
            <v>0</v>
          </cell>
        </row>
        <row r="380">
          <cell r="AM380">
            <v>0</v>
          </cell>
          <cell r="AQ380">
            <v>0</v>
          </cell>
          <cell r="AT380">
            <v>0</v>
          </cell>
          <cell r="AW380">
            <v>0</v>
          </cell>
          <cell r="AZ380">
            <v>0</v>
          </cell>
          <cell r="BA380">
            <v>0</v>
          </cell>
          <cell r="BB380">
            <v>0</v>
          </cell>
          <cell r="BC380">
            <v>0</v>
          </cell>
        </row>
        <row r="381">
          <cell r="AM381">
            <v>0</v>
          </cell>
          <cell r="AQ381">
            <v>0</v>
          </cell>
          <cell r="AT381">
            <v>0</v>
          </cell>
          <cell r="AW381">
            <v>0</v>
          </cell>
          <cell r="AZ381">
            <v>0</v>
          </cell>
          <cell r="BA381">
            <v>0</v>
          </cell>
          <cell r="BB381">
            <v>0</v>
          </cell>
          <cell r="BC381">
            <v>0</v>
          </cell>
        </row>
        <row r="382">
          <cell r="AQ382">
            <v>0</v>
          </cell>
          <cell r="AZ382">
            <v>0</v>
          </cell>
          <cell r="BA382">
            <v>0</v>
          </cell>
          <cell r="BB382">
            <v>0</v>
          </cell>
          <cell r="BC382">
            <v>0</v>
          </cell>
        </row>
        <row r="383">
          <cell r="AM383">
            <v>0</v>
          </cell>
          <cell r="AQ383">
            <v>0</v>
          </cell>
          <cell r="AT383">
            <v>0</v>
          </cell>
          <cell r="AW383">
            <v>0</v>
          </cell>
          <cell r="AZ383">
            <v>0</v>
          </cell>
          <cell r="BA383">
            <v>0</v>
          </cell>
          <cell r="BB383">
            <v>0</v>
          </cell>
          <cell r="BC383">
            <v>0</v>
          </cell>
        </row>
        <row r="384">
          <cell r="AQ384">
            <v>0</v>
          </cell>
          <cell r="AZ384">
            <v>0</v>
          </cell>
          <cell r="BA384">
            <v>0</v>
          </cell>
          <cell r="BB384">
            <v>0</v>
          </cell>
          <cell r="BC384">
            <v>0</v>
          </cell>
        </row>
        <row r="385">
          <cell r="AQ385">
            <v>0</v>
          </cell>
          <cell r="AZ385">
            <v>0</v>
          </cell>
          <cell r="BA385">
            <v>0</v>
          </cell>
          <cell r="BB385">
            <v>0</v>
          </cell>
          <cell r="BC385">
            <v>0</v>
          </cell>
        </row>
        <row r="386">
          <cell r="AQ386">
            <v>0</v>
          </cell>
          <cell r="AZ386">
            <v>0</v>
          </cell>
          <cell r="BA386">
            <v>0</v>
          </cell>
          <cell r="BB386">
            <v>0</v>
          </cell>
          <cell r="BC386">
            <v>0</v>
          </cell>
        </row>
        <row r="387">
          <cell r="AQ387">
            <v>0</v>
          </cell>
          <cell r="AZ387">
            <v>0</v>
          </cell>
          <cell r="BA387">
            <v>0</v>
          </cell>
          <cell r="BB387">
            <v>0</v>
          </cell>
          <cell r="BC387">
            <v>0</v>
          </cell>
        </row>
        <row r="388">
          <cell r="AQ388">
            <v>0</v>
          </cell>
          <cell r="AZ388">
            <v>0</v>
          </cell>
          <cell r="BA388">
            <v>0</v>
          </cell>
          <cell r="BB388">
            <v>0</v>
          </cell>
          <cell r="BC388">
            <v>0</v>
          </cell>
        </row>
        <row r="389">
          <cell r="AQ389">
            <v>0</v>
          </cell>
          <cell r="AZ389">
            <v>0</v>
          </cell>
          <cell r="BA389">
            <v>0</v>
          </cell>
          <cell r="BB389">
            <v>0</v>
          </cell>
          <cell r="BC389">
            <v>0</v>
          </cell>
        </row>
        <row r="390">
          <cell r="AQ390">
            <v>0</v>
          </cell>
          <cell r="AZ390">
            <v>0</v>
          </cell>
          <cell r="BA390">
            <v>0</v>
          </cell>
          <cell r="BB390">
            <v>0</v>
          </cell>
          <cell r="BC390">
            <v>0</v>
          </cell>
        </row>
        <row r="391">
          <cell r="AQ391">
            <v>0</v>
          </cell>
          <cell r="AZ391">
            <v>0</v>
          </cell>
          <cell r="BA391">
            <v>0</v>
          </cell>
          <cell r="BB391">
            <v>0</v>
          </cell>
          <cell r="BC391">
            <v>0</v>
          </cell>
        </row>
        <row r="392">
          <cell r="AQ392">
            <v>0</v>
          </cell>
          <cell r="AZ392">
            <v>0</v>
          </cell>
          <cell r="BA392">
            <v>0</v>
          </cell>
          <cell r="BB392">
            <v>0</v>
          </cell>
          <cell r="BC392">
            <v>0</v>
          </cell>
        </row>
        <row r="393">
          <cell r="AQ393">
            <v>0</v>
          </cell>
          <cell r="AZ393">
            <v>0</v>
          </cell>
          <cell r="BA393">
            <v>0</v>
          </cell>
          <cell r="BB393">
            <v>0</v>
          </cell>
          <cell r="BC393">
            <v>0</v>
          </cell>
        </row>
        <row r="394">
          <cell r="AM394">
            <v>0</v>
          </cell>
          <cell r="AQ394">
            <v>0</v>
          </cell>
          <cell r="AT394">
            <v>0</v>
          </cell>
          <cell r="AW394">
            <v>0</v>
          </cell>
          <cell r="AZ394">
            <v>0</v>
          </cell>
          <cell r="BA394">
            <v>0</v>
          </cell>
          <cell r="BB394">
            <v>0</v>
          </cell>
          <cell r="BC394">
            <v>0</v>
          </cell>
        </row>
        <row r="395">
          <cell r="AM395">
            <v>0</v>
          </cell>
          <cell r="AQ395">
            <v>2</v>
          </cell>
          <cell r="AT395" t="str">
            <v>СМР</v>
          </cell>
          <cell r="AW395">
            <v>0</v>
          </cell>
          <cell r="AZ395">
            <v>0</v>
          </cell>
          <cell r="BA395">
            <v>0</v>
          </cell>
          <cell r="BB395">
            <v>0</v>
          </cell>
          <cell r="BC395">
            <v>0</v>
          </cell>
        </row>
        <row r="396">
          <cell r="AM396">
            <v>0</v>
          </cell>
          <cell r="AQ396">
            <v>0</v>
          </cell>
          <cell r="AT396">
            <v>0</v>
          </cell>
          <cell r="AW396">
            <v>0</v>
          </cell>
          <cell r="AZ396">
            <v>0</v>
          </cell>
          <cell r="BA396">
            <v>0</v>
          </cell>
          <cell r="BB396">
            <v>0</v>
          </cell>
          <cell r="BC396">
            <v>0</v>
          </cell>
        </row>
        <row r="397">
          <cell r="AM397">
            <v>0</v>
          </cell>
          <cell r="AQ397">
            <v>0</v>
          </cell>
          <cell r="AT397">
            <v>0</v>
          </cell>
          <cell r="AW397">
            <v>0</v>
          </cell>
          <cell r="AZ397">
            <v>0</v>
          </cell>
          <cell r="BA397">
            <v>0</v>
          </cell>
          <cell r="BB397">
            <v>0</v>
          </cell>
          <cell r="BC397">
            <v>0</v>
          </cell>
        </row>
        <row r="398">
          <cell r="AM398">
            <v>0</v>
          </cell>
          <cell r="AQ398">
            <v>0</v>
          </cell>
          <cell r="AT398">
            <v>0</v>
          </cell>
          <cell r="AW398">
            <v>0</v>
          </cell>
          <cell r="AZ398">
            <v>0</v>
          </cell>
          <cell r="BA398">
            <v>0</v>
          </cell>
          <cell r="BB398">
            <v>0</v>
          </cell>
          <cell r="BC398">
            <v>0</v>
          </cell>
        </row>
        <row r="399">
          <cell r="AM399">
            <v>0</v>
          </cell>
          <cell r="AQ399">
            <v>0</v>
          </cell>
          <cell r="AT399">
            <v>0</v>
          </cell>
          <cell r="AW399">
            <v>0</v>
          </cell>
          <cell r="AZ399">
            <v>0</v>
          </cell>
          <cell r="BA399">
            <v>0</v>
          </cell>
          <cell r="BB399">
            <v>0</v>
          </cell>
          <cell r="BC399">
            <v>0</v>
          </cell>
        </row>
        <row r="400">
          <cell r="AM400">
            <v>0</v>
          </cell>
          <cell r="AQ400">
            <v>0</v>
          </cell>
          <cell r="AT400">
            <v>0</v>
          </cell>
          <cell r="AW400">
            <v>0</v>
          </cell>
          <cell r="AZ400">
            <v>0</v>
          </cell>
          <cell r="BA400">
            <v>0</v>
          </cell>
          <cell r="BB400">
            <v>0</v>
          </cell>
          <cell r="BC400">
            <v>0</v>
          </cell>
        </row>
        <row r="401">
          <cell r="AM401">
            <v>0</v>
          </cell>
          <cell r="AQ401">
            <v>0</v>
          </cell>
          <cell r="AT401">
            <v>0</v>
          </cell>
          <cell r="AW401">
            <v>0</v>
          </cell>
          <cell r="AZ401">
            <v>0</v>
          </cell>
          <cell r="BA401">
            <v>0</v>
          </cell>
          <cell r="BB401">
            <v>0</v>
          </cell>
          <cell r="BC401">
            <v>0</v>
          </cell>
        </row>
        <row r="402">
          <cell r="AM402">
            <v>0</v>
          </cell>
          <cell r="AQ402">
            <v>0</v>
          </cell>
          <cell r="AT402">
            <v>0</v>
          </cell>
          <cell r="AW402">
            <v>0</v>
          </cell>
          <cell r="AZ402">
            <v>0</v>
          </cell>
          <cell r="BA402">
            <v>0</v>
          </cell>
          <cell r="BB402">
            <v>0</v>
          </cell>
          <cell r="BC402">
            <v>0</v>
          </cell>
        </row>
        <row r="403">
          <cell r="AM403">
            <v>0</v>
          </cell>
          <cell r="AQ403">
            <v>0</v>
          </cell>
          <cell r="AT403">
            <v>0</v>
          </cell>
          <cell r="AW403">
            <v>0</v>
          </cell>
          <cell r="AZ403">
            <v>0</v>
          </cell>
          <cell r="BA403">
            <v>0</v>
          </cell>
          <cell r="BB403">
            <v>0</v>
          </cell>
          <cell r="BC403">
            <v>0</v>
          </cell>
        </row>
        <row r="404">
          <cell r="AM404">
            <v>0</v>
          </cell>
          <cell r="AQ404">
            <v>0</v>
          </cell>
          <cell r="AT404">
            <v>0</v>
          </cell>
          <cell r="AW404">
            <v>0</v>
          </cell>
          <cell r="AZ404">
            <v>0</v>
          </cell>
          <cell r="BA404">
            <v>0</v>
          </cell>
          <cell r="BB404">
            <v>0</v>
          </cell>
          <cell r="BC404">
            <v>0</v>
          </cell>
        </row>
        <row r="405">
          <cell r="AM405">
            <v>0</v>
          </cell>
          <cell r="AQ405">
            <v>0</v>
          </cell>
          <cell r="AT405">
            <v>0</v>
          </cell>
          <cell r="AW405">
            <v>0</v>
          </cell>
          <cell r="AZ405">
            <v>0</v>
          </cell>
          <cell r="BA405">
            <v>0</v>
          </cell>
          <cell r="BB405">
            <v>0</v>
          </cell>
          <cell r="BC405">
            <v>0</v>
          </cell>
        </row>
        <row r="406">
          <cell r="AM406">
            <v>0</v>
          </cell>
          <cell r="AQ406">
            <v>0</v>
          </cell>
          <cell r="AT406">
            <v>0</v>
          </cell>
          <cell r="AW406">
            <v>0</v>
          </cell>
          <cell r="AZ406">
            <v>0</v>
          </cell>
          <cell r="BA406">
            <v>0</v>
          </cell>
          <cell r="BB406">
            <v>0</v>
          </cell>
          <cell r="BC406">
            <v>0</v>
          </cell>
        </row>
        <row r="407">
          <cell r="AM407">
            <v>0</v>
          </cell>
          <cell r="AQ407">
            <v>0</v>
          </cell>
          <cell r="AT407">
            <v>0</v>
          </cell>
          <cell r="AW407">
            <v>0</v>
          </cell>
          <cell r="AZ407">
            <v>0</v>
          </cell>
          <cell r="BA407">
            <v>0</v>
          </cell>
          <cell r="BB407">
            <v>0</v>
          </cell>
          <cell r="BC407">
            <v>0</v>
          </cell>
        </row>
        <row r="408">
          <cell r="AM408">
            <v>0</v>
          </cell>
          <cell r="AQ408">
            <v>0</v>
          </cell>
          <cell r="AT408">
            <v>0</v>
          </cell>
          <cell r="AW408">
            <v>0</v>
          </cell>
          <cell r="AZ408">
            <v>0</v>
          </cell>
          <cell r="BA408">
            <v>0</v>
          </cell>
          <cell r="BB408">
            <v>0</v>
          </cell>
          <cell r="BC408">
            <v>0</v>
          </cell>
        </row>
        <row r="409">
          <cell r="AM409">
            <v>0</v>
          </cell>
          <cell r="AQ409">
            <v>0</v>
          </cell>
          <cell r="AT409">
            <v>0</v>
          </cell>
          <cell r="AW409">
            <v>0</v>
          </cell>
          <cell r="AZ409">
            <v>0</v>
          </cell>
          <cell r="BA409">
            <v>0</v>
          </cell>
          <cell r="BB409">
            <v>0</v>
          </cell>
          <cell r="BC409">
            <v>0</v>
          </cell>
        </row>
        <row r="410">
          <cell r="AM410">
            <v>0</v>
          </cell>
          <cell r="AQ410">
            <v>0</v>
          </cell>
          <cell r="AT410">
            <v>0</v>
          </cell>
          <cell r="AW410">
            <v>0</v>
          </cell>
          <cell r="AZ410">
            <v>0</v>
          </cell>
          <cell r="BA410">
            <v>0</v>
          </cell>
          <cell r="BB410">
            <v>0</v>
          </cell>
          <cell r="BC410">
            <v>0</v>
          </cell>
        </row>
        <row r="411">
          <cell r="AM411">
            <v>0</v>
          </cell>
          <cell r="AQ411">
            <v>0</v>
          </cell>
          <cell r="AT411">
            <v>0</v>
          </cell>
          <cell r="AW411">
            <v>0</v>
          </cell>
          <cell r="AZ411">
            <v>0</v>
          </cell>
          <cell r="BA411">
            <v>0</v>
          </cell>
          <cell r="BB411">
            <v>0</v>
          </cell>
          <cell r="BC411">
            <v>0</v>
          </cell>
        </row>
        <row r="412">
          <cell r="AM412">
            <v>0</v>
          </cell>
          <cell r="AQ412">
            <v>0</v>
          </cell>
          <cell r="AT412">
            <v>0</v>
          </cell>
          <cell r="AW412">
            <v>0</v>
          </cell>
          <cell r="AZ412">
            <v>0</v>
          </cell>
          <cell r="BA412">
            <v>0</v>
          </cell>
          <cell r="BB412">
            <v>0</v>
          </cell>
          <cell r="BC412">
            <v>0</v>
          </cell>
        </row>
        <row r="413">
          <cell r="AM413">
            <v>0</v>
          </cell>
          <cell r="AQ413">
            <v>0</v>
          </cell>
          <cell r="AT413">
            <v>0</v>
          </cell>
          <cell r="AW413">
            <v>0</v>
          </cell>
          <cell r="AZ413">
            <v>0</v>
          </cell>
          <cell r="BA413">
            <v>0</v>
          </cell>
          <cell r="BB413">
            <v>0</v>
          </cell>
          <cell r="BC413">
            <v>0</v>
          </cell>
        </row>
        <row r="414">
          <cell r="AM414">
            <v>0</v>
          </cell>
          <cell r="AQ414">
            <v>0</v>
          </cell>
          <cell r="AT414">
            <v>0</v>
          </cell>
          <cell r="AW414">
            <v>0</v>
          </cell>
          <cell r="AZ414">
            <v>0</v>
          </cell>
          <cell r="BA414">
            <v>0</v>
          </cell>
          <cell r="BB414">
            <v>0</v>
          </cell>
          <cell r="BC414">
            <v>0</v>
          </cell>
        </row>
        <row r="415">
          <cell r="AM415">
            <v>0</v>
          </cell>
          <cell r="AQ415">
            <v>0</v>
          </cell>
          <cell r="AT415">
            <v>0</v>
          </cell>
          <cell r="AW415">
            <v>0</v>
          </cell>
          <cell r="AZ415">
            <v>0</v>
          </cell>
          <cell r="BA415">
            <v>0</v>
          </cell>
          <cell r="BB415">
            <v>0</v>
          </cell>
          <cell r="BC415">
            <v>0</v>
          </cell>
        </row>
        <row r="416">
          <cell r="AM416">
            <v>0</v>
          </cell>
          <cell r="AQ416">
            <v>0</v>
          </cell>
          <cell r="AT416">
            <v>0</v>
          </cell>
          <cell r="AW416">
            <v>0</v>
          </cell>
          <cell r="AZ416">
            <v>0</v>
          </cell>
          <cell r="BA416">
            <v>0</v>
          </cell>
          <cell r="BB416">
            <v>0</v>
          </cell>
          <cell r="BC416">
            <v>0</v>
          </cell>
        </row>
        <row r="417">
          <cell r="AM417">
            <v>0</v>
          </cell>
          <cell r="AQ417">
            <v>0</v>
          </cell>
          <cell r="AT417">
            <v>0</v>
          </cell>
          <cell r="AW417">
            <v>0</v>
          </cell>
          <cell r="AZ417">
            <v>0</v>
          </cell>
          <cell r="BA417">
            <v>0</v>
          </cell>
          <cell r="BB417">
            <v>0</v>
          </cell>
          <cell r="BC417">
            <v>0</v>
          </cell>
        </row>
        <row r="418">
          <cell r="AM418">
            <v>0</v>
          </cell>
          <cell r="AQ418">
            <v>0</v>
          </cell>
          <cell r="AT418">
            <v>0</v>
          </cell>
          <cell r="AW418">
            <v>0</v>
          </cell>
          <cell r="AZ418">
            <v>0</v>
          </cell>
          <cell r="BA418">
            <v>0</v>
          </cell>
          <cell r="BB418">
            <v>0</v>
          </cell>
          <cell r="BC418">
            <v>0</v>
          </cell>
        </row>
        <row r="419">
          <cell r="AM419">
            <v>0</v>
          </cell>
          <cell r="AQ419">
            <v>0</v>
          </cell>
          <cell r="AT419">
            <v>0</v>
          </cell>
          <cell r="AW419">
            <v>0</v>
          </cell>
          <cell r="AZ419">
            <v>0</v>
          </cell>
          <cell r="BA419">
            <v>0</v>
          </cell>
          <cell r="BB419">
            <v>0</v>
          </cell>
          <cell r="BC419">
            <v>0</v>
          </cell>
        </row>
        <row r="420">
          <cell r="AM420">
            <v>0</v>
          </cell>
          <cell r="AQ420">
            <v>10</v>
          </cell>
          <cell r="AT420" t="str">
            <v>СМР</v>
          </cell>
          <cell r="AW420">
            <v>0</v>
          </cell>
          <cell r="AZ420">
            <v>0</v>
          </cell>
          <cell r="BA420">
            <v>0</v>
          </cell>
          <cell r="BB420">
            <v>0</v>
          </cell>
          <cell r="BC420">
            <v>0</v>
          </cell>
        </row>
        <row r="421">
          <cell r="AM421">
            <v>0</v>
          </cell>
          <cell r="AQ421">
            <v>0</v>
          </cell>
          <cell r="AT421">
            <v>0</v>
          </cell>
          <cell r="AW421">
            <v>0</v>
          </cell>
          <cell r="AZ421">
            <v>0</v>
          </cell>
          <cell r="BA421">
            <v>0</v>
          </cell>
          <cell r="BB421">
            <v>0</v>
          </cell>
          <cell r="BC421">
            <v>0</v>
          </cell>
        </row>
        <row r="422">
          <cell r="AM422">
            <v>0</v>
          </cell>
          <cell r="AQ422">
            <v>0</v>
          </cell>
          <cell r="AT422">
            <v>0</v>
          </cell>
          <cell r="AW422">
            <v>0</v>
          </cell>
          <cell r="AZ422">
            <v>0</v>
          </cell>
          <cell r="BA422">
            <v>0</v>
          </cell>
          <cell r="BB422">
            <v>0</v>
          </cell>
          <cell r="BC422">
            <v>0</v>
          </cell>
        </row>
        <row r="423">
          <cell r="AM423">
            <v>0</v>
          </cell>
          <cell r="AQ423">
            <v>0</v>
          </cell>
          <cell r="AT423">
            <v>0</v>
          </cell>
          <cell r="AW423">
            <v>0</v>
          </cell>
          <cell r="AZ423">
            <v>0</v>
          </cell>
          <cell r="BA423">
            <v>0</v>
          </cell>
          <cell r="BB423">
            <v>0</v>
          </cell>
          <cell r="BC423">
            <v>0</v>
          </cell>
        </row>
        <row r="424">
          <cell r="AM424">
            <v>0</v>
          </cell>
          <cell r="AQ424">
            <v>0</v>
          </cell>
          <cell r="AT424">
            <v>0</v>
          </cell>
          <cell r="AW424">
            <v>0</v>
          </cell>
          <cell r="AZ424">
            <v>0</v>
          </cell>
          <cell r="BA424">
            <v>0</v>
          </cell>
          <cell r="BB424">
            <v>0</v>
          </cell>
          <cell r="BC424">
            <v>0</v>
          </cell>
        </row>
        <row r="425">
          <cell r="AM425">
            <v>0</v>
          </cell>
          <cell r="AQ425">
            <v>10</v>
          </cell>
          <cell r="AT425" t="str">
            <v>СМР</v>
          </cell>
          <cell r="AW425">
            <v>0</v>
          </cell>
          <cell r="AZ425">
            <v>0</v>
          </cell>
          <cell r="BA425">
            <v>0</v>
          </cell>
          <cell r="BB425">
            <v>0</v>
          </cell>
          <cell r="BC425">
            <v>0</v>
          </cell>
        </row>
        <row r="426">
          <cell r="AM426">
            <v>1690247.71</v>
          </cell>
          <cell r="AQ426">
            <v>10</v>
          </cell>
          <cell r="AT426" t="str">
            <v>СМР</v>
          </cell>
          <cell r="AW426">
            <v>40711</v>
          </cell>
          <cell r="AZ426" t="str">
            <v>6.2011</v>
          </cell>
          <cell r="BA426" t="str">
            <v>6.2011</v>
          </cell>
          <cell r="BB426" t="str">
            <v>1.1900</v>
          </cell>
          <cell r="BC426" t="str">
            <v>2.2011</v>
          </cell>
        </row>
        <row r="427">
          <cell r="AM427">
            <v>411537.75</v>
          </cell>
          <cell r="AQ427">
            <v>10</v>
          </cell>
          <cell r="AT427" t="str">
            <v>СМР</v>
          </cell>
          <cell r="AW427">
            <v>40711</v>
          </cell>
          <cell r="AZ427" t="str">
            <v>6.2011</v>
          </cell>
          <cell r="BA427" t="str">
            <v>6.2011</v>
          </cell>
          <cell r="BB427" t="str">
            <v>1.1900</v>
          </cell>
          <cell r="BC427" t="str">
            <v>2.2011</v>
          </cell>
        </row>
        <row r="428">
          <cell r="AM428">
            <v>0</v>
          </cell>
          <cell r="AQ428">
            <v>10</v>
          </cell>
          <cell r="AT428" t="str">
            <v>СМР</v>
          </cell>
          <cell r="AW428">
            <v>0</v>
          </cell>
          <cell r="AZ428">
            <v>0</v>
          </cell>
          <cell r="BA428">
            <v>0</v>
          </cell>
          <cell r="BB428">
            <v>0</v>
          </cell>
          <cell r="BC428">
            <v>0</v>
          </cell>
        </row>
        <row r="429">
          <cell r="AM429">
            <v>0</v>
          </cell>
          <cell r="AQ429">
            <v>10</v>
          </cell>
          <cell r="AT429" t="str">
            <v>СМР</v>
          </cell>
          <cell r="AW429">
            <v>0</v>
          </cell>
          <cell r="AZ429">
            <v>0</v>
          </cell>
          <cell r="BA429">
            <v>0</v>
          </cell>
          <cell r="BB429">
            <v>0</v>
          </cell>
          <cell r="BC429">
            <v>0</v>
          </cell>
        </row>
        <row r="430">
          <cell r="AM430">
            <v>0</v>
          </cell>
          <cell r="AQ430">
            <v>0</v>
          </cell>
          <cell r="AT430">
            <v>0</v>
          </cell>
          <cell r="AW430">
            <v>0</v>
          </cell>
          <cell r="AZ430">
            <v>0</v>
          </cell>
          <cell r="BA430">
            <v>0</v>
          </cell>
          <cell r="BB430">
            <v>0</v>
          </cell>
          <cell r="BC430">
            <v>0</v>
          </cell>
        </row>
        <row r="431">
          <cell r="AM431">
            <v>0</v>
          </cell>
          <cell r="AQ431">
            <v>0</v>
          </cell>
          <cell r="AT431">
            <v>0</v>
          </cell>
          <cell r="AW431">
            <v>0</v>
          </cell>
          <cell r="AZ431">
            <v>0</v>
          </cell>
          <cell r="BA431">
            <v>0</v>
          </cell>
          <cell r="BB431">
            <v>0</v>
          </cell>
          <cell r="BC431">
            <v>0</v>
          </cell>
        </row>
        <row r="432">
          <cell r="AM432">
            <v>0</v>
          </cell>
          <cell r="AQ432">
            <v>0</v>
          </cell>
          <cell r="AT432">
            <v>0</v>
          </cell>
          <cell r="AW432">
            <v>0</v>
          </cell>
          <cell r="AZ432">
            <v>0</v>
          </cell>
          <cell r="BA432">
            <v>0</v>
          </cell>
          <cell r="BB432">
            <v>0</v>
          </cell>
          <cell r="BC432">
            <v>0</v>
          </cell>
        </row>
        <row r="433">
          <cell r="AM433">
            <v>0</v>
          </cell>
          <cell r="AQ433">
            <v>0</v>
          </cell>
          <cell r="AT433">
            <v>0</v>
          </cell>
          <cell r="AW433">
            <v>0</v>
          </cell>
          <cell r="AZ433">
            <v>0</v>
          </cell>
          <cell r="BA433">
            <v>0</v>
          </cell>
          <cell r="BB433">
            <v>0</v>
          </cell>
          <cell r="BC433">
            <v>0</v>
          </cell>
        </row>
        <row r="434">
          <cell r="AM434">
            <v>0</v>
          </cell>
          <cell r="AQ434">
            <v>0</v>
          </cell>
          <cell r="AT434">
            <v>0</v>
          </cell>
          <cell r="AW434">
            <v>0</v>
          </cell>
          <cell r="AZ434">
            <v>0</v>
          </cell>
          <cell r="BA434">
            <v>0</v>
          </cell>
          <cell r="BB434">
            <v>0</v>
          </cell>
          <cell r="BC434">
            <v>0</v>
          </cell>
        </row>
        <row r="435">
          <cell r="AM435">
            <v>0</v>
          </cell>
          <cell r="AQ435">
            <v>0</v>
          </cell>
          <cell r="AT435">
            <v>0</v>
          </cell>
          <cell r="AW435">
            <v>0</v>
          </cell>
          <cell r="AZ435">
            <v>0</v>
          </cell>
          <cell r="BA435">
            <v>0</v>
          </cell>
          <cell r="BB435">
            <v>0</v>
          </cell>
          <cell r="BC435">
            <v>0</v>
          </cell>
        </row>
        <row r="436">
          <cell r="AM436">
            <v>0</v>
          </cell>
          <cell r="AQ436">
            <v>0</v>
          </cell>
          <cell r="AT436">
            <v>0</v>
          </cell>
          <cell r="AW436">
            <v>0</v>
          </cell>
          <cell r="AZ436">
            <v>0</v>
          </cell>
          <cell r="BA436">
            <v>0</v>
          </cell>
          <cell r="BB436">
            <v>0</v>
          </cell>
          <cell r="BC436">
            <v>0</v>
          </cell>
        </row>
        <row r="437">
          <cell r="AM437">
            <v>0</v>
          </cell>
          <cell r="AQ437">
            <v>0</v>
          </cell>
          <cell r="AT437">
            <v>0</v>
          </cell>
          <cell r="AW437">
            <v>0</v>
          </cell>
          <cell r="AZ437">
            <v>0</v>
          </cell>
          <cell r="BA437">
            <v>0</v>
          </cell>
          <cell r="BB437">
            <v>0</v>
          </cell>
          <cell r="BC437">
            <v>0</v>
          </cell>
        </row>
        <row r="438">
          <cell r="AM438">
            <v>0</v>
          </cell>
          <cell r="AQ438">
            <v>0</v>
          </cell>
          <cell r="AT438">
            <v>0</v>
          </cell>
          <cell r="AW438">
            <v>0</v>
          </cell>
          <cell r="AZ438">
            <v>0</v>
          </cell>
          <cell r="BA438">
            <v>0</v>
          </cell>
          <cell r="BB438">
            <v>0</v>
          </cell>
          <cell r="BC438">
            <v>0</v>
          </cell>
        </row>
        <row r="439">
          <cell r="AM439">
            <v>0</v>
          </cell>
          <cell r="AQ439">
            <v>0</v>
          </cell>
          <cell r="AT439">
            <v>0</v>
          </cell>
          <cell r="AW439">
            <v>0</v>
          </cell>
          <cell r="AZ439">
            <v>0</v>
          </cell>
          <cell r="BA439">
            <v>0</v>
          </cell>
          <cell r="BB439">
            <v>0</v>
          </cell>
          <cell r="BC439">
            <v>0</v>
          </cell>
        </row>
        <row r="440">
          <cell r="AM440">
            <v>0</v>
          </cell>
          <cell r="AQ440">
            <v>0</v>
          </cell>
          <cell r="AT440">
            <v>0</v>
          </cell>
          <cell r="AW440">
            <v>0</v>
          </cell>
          <cell r="AZ440">
            <v>0</v>
          </cell>
          <cell r="BA440">
            <v>0</v>
          </cell>
          <cell r="BB440">
            <v>0</v>
          </cell>
          <cell r="BC440">
            <v>0</v>
          </cell>
        </row>
        <row r="441">
          <cell r="AM441">
            <v>0</v>
          </cell>
          <cell r="AQ441">
            <v>0</v>
          </cell>
          <cell r="AT441">
            <v>0</v>
          </cell>
          <cell r="AW441">
            <v>0</v>
          </cell>
          <cell r="AZ441">
            <v>0</v>
          </cell>
          <cell r="BA441">
            <v>0</v>
          </cell>
          <cell r="BB441">
            <v>0</v>
          </cell>
          <cell r="BC441">
            <v>0</v>
          </cell>
        </row>
        <row r="442">
          <cell r="AM442">
            <v>0</v>
          </cell>
          <cell r="AQ442">
            <v>0</v>
          </cell>
          <cell r="AT442">
            <v>0</v>
          </cell>
          <cell r="AW442">
            <v>0</v>
          </cell>
          <cell r="AZ442">
            <v>0</v>
          </cell>
          <cell r="BA442">
            <v>0</v>
          </cell>
          <cell r="BB442">
            <v>0</v>
          </cell>
          <cell r="BC442">
            <v>0</v>
          </cell>
        </row>
        <row r="443">
          <cell r="AM443">
            <v>0</v>
          </cell>
          <cell r="AQ443">
            <v>0</v>
          </cell>
          <cell r="AT443">
            <v>0</v>
          </cell>
          <cell r="AW443">
            <v>0</v>
          </cell>
          <cell r="AZ443">
            <v>0</v>
          </cell>
          <cell r="BA443">
            <v>0</v>
          </cell>
          <cell r="BB443">
            <v>0</v>
          </cell>
          <cell r="BC443">
            <v>0</v>
          </cell>
        </row>
        <row r="444">
          <cell r="AM444">
            <v>0</v>
          </cell>
          <cell r="AQ444">
            <v>0</v>
          </cell>
          <cell r="AT444">
            <v>0</v>
          </cell>
          <cell r="AW444">
            <v>0</v>
          </cell>
          <cell r="AZ444">
            <v>0</v>
          </cell>
          <cell r="BA444">
            <v>0</v>
          </cell>
          <cell r="BB444">
            <v>0</v>
          </cell>
          <cell r="BC444">
            <v>0</v>
          </cell>
        </row>
        <row r="445">
          <cell r="AM445">
            <v>0</v>
          </cell>
          <cell r="AQ445">
            <v>0</v>
          </cell>
          <cell r="AT445">
            <v>0</v>
          </cell>
          <cell r="AW445">
            <v>0</v>
          </cell>
          <cell r="AZ445">
            <v>0</v>
          </cell>
          <cell r="BA445">
            <v>0</v>
          </cell>
          <cell r="BB445">
            <v>0</v>
          </cell>
          <cell r="BC445">
            <v>0</v>
          </cell>
        </row>
        <row r="446">
          <cell r="AM446">
            <v>2101785.4500000002</v>
          </cell>
          <cell r="AQ446">
            <v>10</v>
          </cell>
          <cell r="AT446" t="str">
            <v>СМР</v>
          </cell>
          <cell r="AW446">
            <v>0</v>
          </cell>
          <cell r="AZ446" t="str">
            <v>6.2011</v>
          </cell>
          <cell r="BA446">
            <v>0</v>
          </cell>
          <cell r="BB446">
            <v>0</v>
          </cell>
          <cell r="BC446">
            <v>0</v>
          </cell>
        </row>
        <row r="447">
          <cell r="AM447">
            <v>0</v>
          </cell>
          <cell r="AQ447">
            <v>0</v>
          </cell>
          <cell r="AT447">
            <v>0</v>
          </cell>
          <cell r="AW447">
            <v>0</v>
          </cell>
          <cell r="AZ447">
            <v>0</v>
          </cell>
          <cell r="BA447">
            <v>0</v>
          </cell>
          <cell r="BB447">
            <v>0</v>
          </cell>
          <cell r="BC447">
            <v>0</v>
          </cell>
        </row>
        <row r="448">
          <cell r="AM448">
            <v>0</v>
          </cell>
          <cell r="AQ448">
            <v>0</v>
          </cell>
          <cell r="AT448">
            <v>0</v>
          </cell>
          <cell r="AW448">
            <v>0</v>
          </cell>
          <cell r="AZ448">
            <v>0</v>
          </cell>
          <cell r="BA448">
            <v>0</v>
          </cell>
          <cell r="BB448">
            <v>0</v>
          </cell>
          <cell r="BC448">
            <v>0</v>
          </cell>
        </row>
        <row r="449">
          <cell r="AM449">
            <v>0</v>
          </cell>
          <cell r="AQ449">
            <v>0</v>
          </cell>
          <cell r="AT449">
            <v>0</v>
          </cell>
          <cell r="AW449">
            <v>0</v>
          </cell>
          <cell r="AZ449">
            <v>0</v>
          </cell>
          <cell r="BA449">
            <v>0</v>
          </cell>
          <cell r="BB449">
            <v>0</v>
          </cell>
          <cell r="BC449">
            <v>0</v>
          </cell>
        </row>
        <row r="450">
          <cell r="AM450">
            <v>0</v>
          </cell>
          <cell r="AQ450">
            <v>0</v>
          </cell>
          <cell r="AT450">
            <v>0</v>
          </cell>
          <cell r="AW450">
            <v>0</v>
          </cell>
          <cell r="AZ450">
            <v>0</v>
          </cell>
          <cell r="BA450">
            <v>0</v>
          </cell>
          <cell r="BB450">
            <v>0</v>
          </cell>
          <cell r="BC450">
            <v>0</v>
          </cell>
        </row>
        <row r="451">
          <cell r="AM451">
            <v>0</v>
          </cell>
          <cell r="AQ451">
            <v>0</v>
          </cell>
          <cell r="AT451">
            <v>0</v>
          </cell>
          <cell r="AW451">
            <v>0</v>
          </cell>
          <cell r="AZ451">
            <v>0</v>
          </cell>
          <cell r="BA451">
            <v>0</v>
          </cell>
          <cell r="BB451">
            <v>0</v>
          </cell>
          <cell r="BC451">
            <v>0</v>
          </cell>
        </row>
        <row r="452">
          <cell r="AM452">
            <v>0</v>
          </cell>
          <cell r="AQ452">
            <v>0</v>
          </cell>
          <cell r="AT452">
            <v>0</v>
          </cell>
          <cell r="AW452">
            <v>0</v>
          </cell>
          <cell r="AZ452">
            <v>0</v>
          </cell>
          <cell r="BA452">
            <v>0</v>
          </cell>
          <cell r="BB452">
            <v>0</v>
          </cell>
          <cell r="BC452">
            <v>0</v>
          </cell>
        </row>
        <row r="453">
          <cell r="AM453">
            <v>0</v>
          </cell>
          <cell r="AQ453">
            <v>0</v>
          </cell>
          <cell r="AT453">
            <v>0</v>
          </cell>
          <cell r="AW453">
            <v>0</v>
          </cell>
          <cell r="AZ453">
            <v>0</v>
          </cell>
          <cell r="BA453">
            <v>0</v>
          </cell>
          <cell r="BB453">
            <v>0</v>
          </cell>
          <cell r="BC453">
            <v>0</v>
          </cell>
        </row>
        <row r="454">
          <cell r="AM454">
            <v>0</v>
          </cell>
          <cell r="AQ454">
            <v>0</v>
          </cell>
          <cell r="AT454">
            <v>0</v>
          </cell>
          <cell r="AW454">
            <v>0</v>
          </cell>
          <cell r="AZ454">
            <v>0</v>
          </cell>
          <cell r="BA454">
            <v>0</v>
          </cell>
          <cell r="BB454">
            <v>0</v>
          </cell>
          <cell r="BC454">
            <v>0</v>
          </cell>
        </row>
        <row r="455">
          <cell r="AM455">
            <v>0</v>
          </cell>
          <cell r="AQ455">
            <v>0</v>
          </cell>
          <cell r="AT455">
            <v>0</v>
          </cell>
          <cell r="AW455">
            <v>0</v>
          </cell>
          <cell r="AZ455">
            <v>0</v>
          </cell>
          <cell r="BA455">
            <v>0</v>
          </cell>
          <cell r="BB455">
            <v>0</v>
          </cell>
          <cell r="BC455">
            <v>0</v>
          </cell>
        </row>
        <row r="456">
          <cell r="AM456">
            <v>0</v>
          </cell>
          <cell r="AQ456">
            <v>0</v>
          </cell>
          <cell r="AT456">
            <v>0</v>
          </cell>
          <cell r="AW456">
            <v>0</v>
          </cell>
          <cell r="AZ456">
            <v>0</v>
          </cell>
          <cell r="BA456">
            <v>0</v>
          </cell>
          <cell r="BB456">
            <v>0</v>
          </cell>
          <cell r="BC456">
            <v>0</v>
          </cell>
        </row>
        <row r="457">
          <cell r="AM457">
            <v>0</v>
          </cell>
          <cell r="AQ457">
            <v>0</v>
          </cell>
          <cell r="AT457">
            <v>0</v>
          </cell>
          <cell r="AW457">
            <v>0</v>
          </cell>
          <cell r="AZ457">
            <v>0</v>
          </cell>
          <cell r="BA457">
            <v>0</v>
          </cell>
          <cell r="BB457">
            <v>0</v>
          </cell>
          <cell r="BC457">
            <v>0</v>
          </cell>
        </row>
        <row r="458">
          <cell r="AM458">
            <v>0</v>
          </cell>
          <cell r="AQ458">
            <v>0</v>
          </cell>
          <cell r="AT458">
            <v>0</v>
          </cell>
          <cell r="AW458">
            <v>0</v>
          </cell>
          <cell r="AZ458">
            <v>0</v>
          </cell>
          <cell r="BA458">
            <v>0</v>
          </cell>
          <cell r="BB458">
            <v>0</v>
          </cell>
          <cell r="BC458">
            <v>0</v>
          </cell>
        </row>
        <row r="459">
          <cell r="AM459">
            <v>0</v>
          </cell>
          <cell r="AQ459">
            <v>0</v>
          </cell>
          <cell r="AT459">
            <v>0</v>
          </cell>
          <cell r="AW459">
            <v>0</v>
          </cell>
          <cell r="AZ459">
            <v>0</v>
          </cell>
          <cell r="BA459">
            <v>0</v>
          </cell>
          <cell r="BB459">
            <v>0</v>
          </cell>
          <cell r="BC459">
            <v>0</v>
          </cell>
        </row>
        <row r="460">
          <cell r="AM460">
            <v>0</v>
          </cell>
          <cell r="AQ460">
            <v>2</v>
          </cell>
          <cell r="AT460">
            <v>0</v>
          </cell>
          <cell r="AW460">
            <v>0</v>
          </cell>
          <cell r="AZ460">
            <v>0</v>
          </cell>
          <cell r="BA460">
            <v>0</v>
          </cell>
          <cell r="BB460">
            <v>0</v>
          </cell>
          <cell r="BC460">
            <v>0</v>
          </cell>
        </row>
        <row r="461">
          <cell r="AM461">
            <v>649986.51</v>
          </cell>
          <cell r="AQ461">
            <v>2</v>
          </cell>
          <cell r="AT461" t="str">
            <v>СМР</v>
          </cell>
          <cell r="AW461">
            <v>40409</v>
          </cell>
          <cell r="AZ461" t="str">
            <v>7.2010</v>
          </cell>
          <cell r="BA461" t="str">
            <v>8.2010</v>
          </cell>
          <cell r="BB461">
            <v>0</v>
          </cell>
          <cell r="BC461" t="str">
            <v>3.2010</v>
          </cell>
        </row>
        <row r="462">
          <cell r="AM462">
            <v>0</v>
          </cell>
          <cell r="AQ462">
            <v>0</v>
          </cell>
          <cell r="AT462">
            <v>0</v>
          </cell>
          <cell r="AW462">
            <v>0</v>
          </cell>
          <cell r="AZ462">
            <v>0</v>
          </cell>
          <cell r="BA462">
            <v>0</v>
          </cell>
          <cell r="BB462">
            <v>0</v>
          </cell>
          <cell r="BC462">
            <v>0</v>
          </cell>
        </row>
        <row r="463">
          <cell r="AM463">
            <v>576179.30000000005</v>
          </cell>
          <cell r="AQ463">
            <v>2</v>
          </cell>
          <cell r="AT463" t="str">
            <v>СМР</v>
          </cell>
          <cell r="AW463">
            <v>40409</v>
          </cell>
          <cell r="AZ463" t="str">
            <v>7.2010</v>
          </cell>
          <cell r="BA463" t="str">
            <v>8.2010</v>
          </cell>
          <cell r="BB463">
            <v>0</v>
          </cell>
          <cell r="BC463" t="str">
            <v>3.2010</v>
          </cell>
        </row>
        <row r="464">
          <cell r="AM464">
            <v>3878397.01</v>
          </cell>
          <cell r="AQ464">
            <v>2</v>
          </cell>
          <cell r="AT464" t="str">
            <v>СМР</v>
          </cell>
          <cell r="AW464">
            <v>40540</v>
          </cell>
          <cell r="AZ464" t="str">
            <v>12.2010</v>
          </cell>
          <cell r="BA464" t="str">
            <v>12.2010</v>
          </cell>
          <cell r="BB464">
            <v>0</v>
          </cell>
          <cell r="BC464" t="str">
            <v>4.2010</v>
          </cell>
        </row>
        <row r="465">
          <cell r="AM465">
            <v>0</v>
          </cell>
          <cell r="AQ465">
            <v>0</v>
          </cell>
          <cell r="AT465">
            <v>0</v>
          </cell>
          <cell r="AW465">
            <v>0</v>
          </cell>
          <cell r="AZ465">
            <v>0</v>
          </cell>
          <cell r="BA465">
            <v>0</v>
          </cell>
          <cell r="BB465">
            <v>0</v>
          </cell>
          <cell r="BC465">
            <v>0</v>
          </cell>
        </row>
        <row r="466">
          <cell r="AM466">
            <v>66431.5</v>
          </cell>
          <cell r="AQ466">
            <v>2</v>
          </cell>
          <cell r="AT466" t="str">
            <v>СМР</v>
          </cell>
          <cell r="AW466">
            <v>40464</v>
          </cell>
          <cell r="AZ466" t="str">
            <v>9.2010</v>
          </cell>
          <cell r="BA466" t="str">
            <v>10.2010</v>
          </cell>
          <cell r="BB466">
            <v>0</v>
          </cell>
          <cell r="BC466" t="str">
            <v>4.2010</v>
          </cell>
        </row>
        <row r="467">
          <cell r="AM467">
            <v>93831.7</v>
          </cell>
          <cell r="AQ467">
            <v>3</v>
          </cell>
          <cell r="AT467" t="str">
            <v>СМР</v>
          </cell>
          <cell r="AW467">
            <v>40535</v>
          </cell>
          <cell r="AZ467" t="str">
            <v>12.2010</v>
          </cell>
          <cell r="BA467" t="str">
            <v>12.2010</v>
          </cell>
          <cell r="BB467">
            <v>0</v>
          </cell>
          <cell r="BC467" t="str">
            <v>4.2010</v>
          </cell>
        </row>
        <row r="468">
          <cell r="AM468">
            <v>2955861.79</v>
          </cell>
          <cell r="AQ468">
            <v>2</v>
          </cell>
          <cell r="AT468" t="str">
            <v>СМР</v>
          </cell>
          <cell r="AW468">
            <v>40495</v>
          </cell>
          <cell r="AZ468" t="str">
            <v>10.2010</v>
          </cell>
          <cell r="BA468" t="str">
            <v>11.2010</v>
          </cell>
          <cell r="BB468">
            <v>0</v>
          </cell>
          <cell r="BC468" t="str">
            <v>4.2010</v>
          </cell>
        </row>
        <row r="469">
          <cell r="AM469">
            <v>1176557.27</v>
          </cell>
          <cell r="AQ469">
            <v>2</v>
          </cell>
          <cell r="AT469" t="str">
            <v>СМР</v>
          </cell>
          <cell r="AW469">
            <v>40409</v>
          </cell>
          <cell r="AZ469" t="str">
            <v>7.2010</v>
          </cell>
          <cell r="BA469" t="str">
            <v>8.2010</v>
          </cell>
          <cell r="BB469">
            <v>0</v>
          </cell>
          <cell r="BC469" t="str">
            <v>3.2010</v>
          </cell>
        </row>
        <row r="470">
          <cell r="AM470">
            <v>81035.69</v>
          </cell>
          <cell r="AQ470">
            <v>2</v>
          </cell>
          <cell r="AT470" t="str">
            <v>СМР</v>
          </cell>
          <cell r="AW470">
            <v>40535</v>
          </cell>
          <cell r="AZ470" t="str">
            <v>12.2010</v>
          </cell>
          <cell r="BA470" t="str">
            <v>12.2010</v>
          </cell>
          <cell r="BB470">
            <v>0</v>
          </cell>
          <cell r="BC470" t="str">
            <v>4.2010</v>
          </cell>
        </row>
        <row r="471">
          <cell r="AM471">
            <v>0</v>
          </cell>
          <cell r="AQ471">
            <v>0</v>
          </cell>
          <cell r="AT471">
            <v>0</v>
          </cell>
          <cell r="AW471">
            <v>0</v>
          </cell>
          <cell r="AZ471">
            <v>0</v>
          </cell>
          <cell r="BA471">
            <v>0</v>
          </cell>
          <cell r="BB471">
            <v>0</v>
          </cell>
          <cell r="BC471">
            <v>0</v>
          </cell>
        </row>
        <row r="472">
          <cell r="AM472">
            <v>0</v>
          </cell>
          <cell r="AQ472">
            <v>0</v>
          </cell>
          <cell r="AT472">
            <v>0</v>
          </cell>
          <cell r="AW472">
            <v>0</v>
          </cell>
          <cell r="AZ472">
            <v>0</v>
          </cell>
          <cell r="BA472">
            <v>0</v>
          </cell>
          <cell r="BB472">
            <v>0</v>
          </cell>
          <cell r="BC472">
            <v>0</v>
          </cell>
        </row>
        <row r="473">
          <cell r="AM473">
            <v>693061.18</v>
          </cell>
          <cell r="AQ473">
            <v>3</v>
          </cell>
          <cell r="AT473" t="str">
            <v>СМР</v>
          </cell>
          <cell r="AW473">
            <v>40633</v>
          </cell>
          <cell r="AZ473" t="str">
            <v>3.2011</v>
          </cell>
          <cell r="BA473" t="str">
            <v>3.2011</v>
          </cell>
          <cell r="BB473" t="str">
            <v>4.2011</v>
          </cell>
          <cell r="BC473" t="str">
            <v>1.2011</v>
          </cell>
        </row>
        <row r="474">
          <cell r="AM474">
            <v>0</v>
          </cell>
          <cell r="AQ474">
            <v>0</v>
          </cell>
          <cell r="AT474">
            <v>0</v>
          </cell>
          <cell r="AW474">
            <v>0</v>
          </cell>
          <cell r="AZ474">
            <v>0</v>
          </cell>
          <cell r="BA474">
            <v>0</v>
          </cell>
          <cell r="BB474">
            <v>0</v>
          </cell>
          <cell r="BC474">
            <v>0</v>
          </cell>
        </row>
        <row r="475">
          <cell r="AM475">
            <v>0</v>
          </cell>
          <cell r="AQ475">
            <v>0</v>
          </cell>
          <cell r="AT475">
            <v>0</v>
          </cell>
          <cell r="AW475">
            <v>0</v>
          </cell>
          <cell r="AZ475">
            <v>0</v>
          </cell>
          <cell r="BA475">
            <v>0</v>
          </cell>
          <cell r="BB475">
            <v>0</v>
          </cell>
          <cell r="BC475">
            <v>0</v>
          </cell>
        </row>
        <row r="476">
          <cell r="AM476">
            <v>4621714.66</v>
          </cell>
          <cell r="AQ476">
            <v>6</v>
          </cell>
          <cell r="AT476" t="str">
            <v>СМР</v>
          </cell>
          <cell r="AW476">
            <v>40681</v>
          </cell>
          <cell r="AZ476" t="str">
            <v>4.2011</v>
          </cell>
          <cell r="BA476" t="str">
            <v>5.2011</v>
          </cell>
          <cell r="BB476" t="str">
            <v>5.2011</v>
          </cell>
          <cell r="BC476" t="str">
            <v>2.2011</v>
          </cell>
        </row>
        <row r="477">
          <cell r="AM477">
            <v>194758.01</v>
          </cell>
          <cell r="AQ477">
            <v>6</v>
          </cell>
          <cell r="AT477" t="str">
            <v>СМР</v>
          </cell>
          <cell r="AW477">
            <v>40540</v>
          </cell>
          <cell r="AZ477" t="str">
            <v>12.2010</v>
          </cell>
          <cell r="BA477" t="str">
            <v>12.2010</v>
          </cell>
          <cell r="BB477">
            <v>0</v>
          </cell>
          <cell r="BC477" t="str">
            <v>4.2010</v>
          </cell>
        </row>
        <row r="478">
          <cell r="AM478">
            <v>0</v>
          </cell>
          <cell r="AQ478">
            <v>0</v>
          </cell>
          <cell r="AT478">
            <v>0</v>
          </cell>
          <cell r="AW478">
            <v>0</v>
          </cell>
          <cell r="AZ478">
            <v>0</v>
          </cell>
          <cell r="BA478">
            <v>0</v>
          </cell>
          <cell r="BB478">
            <v>0</v>
          </cell>
          <cell r="BC478">
            <v>0</v>
          </cell>
        </row>
        <row r="479">
          <cell r="AM479">
            <v>0</v>
          </cell>
          <cell r="AQ479">
            <v>0</v>
          </cell>
          <cell r="AT479">
            <v>0</v>
          </cell>
          <cell r="AW479">
            <v>0</v>
          </cell>
          <cell r="AZ479">
            <v>0</v>
          </cell>
          <cell r="BA479">
            <v>0</v>
          </cell>
          <cell r="BB479">
            <v>0</v>
          </cell>
          <cell r="BC479">
            <v>0</v>
          </cell>
        </row>
        <row r="480">
          <cell r="AM480">
            <v>0</v>
          </cell>
          <cell r="AQ480">
            <v>0</v>
          </cell>
          <cell r="AT480">
            <v>0</v>
          </cell>
          <cell r="AW480">
            <v>0</v>
          </cell>
          <cell r="AZ480">
            <v>0</v>
          </cell>
          <cell r="BA480">
            <v>0</v>
          </cell>
          <cell r="BB480">
            <v>0</v>
          </cell>
          <cell r="BC480">
            <v>0</v>
          </cell>
        </row>
        <row r="481">
          <cell r="AM481">
            <v>0</v>
          </cell>
          <cell r="AQ481">
            <v>0</v>
          </cell>
          <cell r="AT481">
            <v>0</v>
          </cell>
          <cell r="AW481">
            <v>0</v>
          </cell>
          <cell r="AZ481">
            <v>0</v>
          </cell>
          <cell r="BA481">
            <v>0</v>
          </cell>
          <cell r="BB481">
            <v>0</v>
          </cell>
          <cell r="BC481">
            <v>0</v>
          </cell>
        </row>
        <row r="482">
          <cell r="AM482">
            <v>0</v>
          </cell>
          <cell r="AQ482">
            <v>0</v>
          </cell>
          <cell r="AT482">
            <v>0</v>
          </cell>
          <cell r="AW482">
            <v>0</v>
          </cell>
          <cell r="AZ482">
            <v>0</v>
          </cell>
          <cell r="BA482">
            <v>0</v>
          </cell>
          <cell r="BB482">
            <v>0</v>
          </cell>
          <cell r="BC482">
            <v>0</v>
          </cell>
        </row>
        <row r="483">
          <cell r="AM483">
            <v>0</v>
          </cell>
          <cell r="AQ483">
            <v>0</v>
          </cell>
          <cell r="AT483">
            <v>0</v>
          </cell>
          <cell r="AW483">
            <v>0</v>
          </cell>
          <cell r="AZ483">
            <v>0</v>
          </cell>
          <cell r="BA483">
            <v>0</v>
          </cell>
          <cell r="BB483">
            <v>0</v>
          </cell>
          <cell r="BC483">
            <v>0</v>
          </cell>
        </row>
        <row r="484">
          <cell r="AM484">
            <v>0</v>
          </cell>
          <cell r="AQ484">
            <v>0</v>
          </cell>
          <cell r="AT484">
            <v>0</v>
          </cell>
          <cell r="AW484">
            <v>0</v>
          </cell>
          <cell r="AZ484">
            <v>0</v>
          </cell>
          <cell r="BA484">
            <v>0</v>
          </cell>
          <cell r="BB484">
            <v>0</v>
          </cell>
          <cell r="BC484">
            <v>0</v>
          </cell>
        </row>
        <row r="485">
          <cell r="AM485">
            <v>165330.59</v>
          </cell>
          <cell r="AQ485">
            <v>6</v>
          </cell>
          <cell r="AT485" t="str">
            <v>СМР</v>
          </cell>
          <cell r="AW485">
            <v>40653</v>
          </cell>
          <cell r="AZ485" t="str">
            <v>4.2011</v>
          </cell>
          <cell r="BA485" t="str">
            <v>4.2011</v>
          </cell>
          <cell r="BB485" t="str">
            <v>5.2011</v>
          </cell>
          <cell r="BC485" t="str">
            <v>2.2011</v>
          </cell>
        </row>
        <row r="486">
          <cell r="AM486">
            <v>0</v>
          </cell>
          <cell r="AQ486">
            <v>0</v>
          </cell>
          <cell r="AT486">
            <v>0</v>
          </cell>
          <cell r="AW486">
            <v>0</v>
          </cell>
          <cell r="AZ486">
            <v>0</v>
          </cell>
          <cell r="BA486">
            <v>0</v>
          </cell>
          <cell r="BB486">
            <v>0</v>
          </cell>
          <cell r="BC486">
            <v>0</v>
          </cell>
        </row>
        <row r="487">
          <cell r="AM487">
            <v>0</v>
          </cell>
          <cell r="AQ487">
            <v>0</v>
          </cell>
          <cell r="AT487">
            <v>0</v>
          </cell>
          <cell r="AW487">
            <v>0</v>
          </cell>
          <cell r="AZ487">
            <v>0</v>
          </cell>
          <cell r="BA487">
            <v>0</v>
          </cell>
          <cell r="BB487">
            <v>0</v>
          </cell>
          <cell r="BC487">
            <v>0</v>
          </cell>
        </row>
        <row r="488">
          <cell r="AM488">
            <v>77025.33</v>
          </cell>
          <cell r="AQ488">
            <v>2</v>
          </cell>
          <cell r="AT488" t="str">
            <v>СМР</v>
          </cell>
          <cell r="AW488">
            <v>40569</v>
          </cell>
          <cell r="AZ488" t="str">
            <v>12.2010</v>
          </cell>
          <cell r="BA488" t="str">
            <v>1.2011</v>
          </cell>
          <cell r="BB488" t="str">
            <v>3.2011</v>
          </cell>
          <cell r="BC488" t="str">
            <v>1.2011</v>
          </cell>
        </row>
        <row r="489">
          <cell r="AM489">
            <v>1709592.53</v>
          </cell>
          <cell r="AQ489">
            <v>1</v>
          </cell>
          <cell r="AT489" t="str">
            <v>СМР</v>
          </cell>
          <cell r="AW489">
            <v>40542</v>
          </cell>
          <cell r="AZ489" t="str">
            <v>12.2010</v>
          </cell>
          <cell r="BA489" t="str">
            <v>12.2010</v>
          </cell>
          <cell r="BB489">
            <v>0</v>
          </cell>
          <cell r="BC489" t="str">
            <v>4.2010</v>
          </cell>
        </row>
        <row r="490">
          <cell r="AM490">
            <v>169628.25</v>
          </cell>
          <cell r="AQ490">
            <v>1</v>
          </cell>
          <cell r="AT490" t="str">
            <v>СМР</v>
          </cell>
          <cell r="AZ490" t="str">
            <v>6.2011</v>
          </cell>
          <cell r="BA490">
            <v>0</v>
          </cell>
          <cell r="BB490">
            <v>0</v>
          </cell>
          <cell r="BC490">
            <v>0</v>
          </cell>
        </row>
        <row r="491">
          <cell r="AM491">
            <v>0</v>
          </cell>
          <cell r="AQ491">
            <v>0</v>
          </cell>
          <cell r="AT491">
            <v>0</v>
          </cell>
          <cell r="AW491">
            <v>0</v>
          </cell>
          <cell r="AZ491">
            <v>0</v>
          </cell>
          <cell r="BA491">
            <v>0</v>
          </cell>
          <cell r="BB491">
            <v>0</v>
          </cell>
          <cell r="BC491">
            <v>0</v>
          </cell>
        </row>
        <row r="492">
          <cell r="AM492">
            <v>0</v>
          </cell>
          <cell r="AQ492">
            <v>0</v>
          </cell>
          <cell r="AT492">
            <v>0</v>
          </cell>
          <cell r="AW492">
            <v>0</v>
          </cell>
          <cell r="AZ492">
            <v>0</v>
          </cell>
          <cell r="BA492">
            <v>0</v>
          </cell>
          <cell r="BB492">
            <v>0</v>
          </cell>
          <cell r="BC492">
            <v>0</v>
          </cell>
        </row>
        <row r="493">
          <cell r="AM493">
            <v>982281.47</v>
          </cell>
          <cell r="AQ493">
            <v>1</v>
          </cell>
          <cell r="AT493" t="str">
            <v>СМР</v>
          </cell>
          <cell r="AW493">
            <v>40633</v>
          </cell>
          <cell r="AZ493" t="str">
            <v>3.2011</v>
          </cell>
          <cell r="BA493" t="str">
            <v>3.2011</v>
          </cell>
          <cell r="BB493" t="str">
            <v>4.2011</v>
          </cell>
          <cell r="BC493" t="str">
            <v>1.2011</v>
          </cell>
        </row>
        <row r="494">
          <cell r="AM494">
            <v>12867952.199999999</v>
          </cell>
          <cell r="AQ494">
            <v>12</v>
          </cell>
          <cell r="AT494" t="str">
            <v>СМР</v>
          </cell>
          <cell r="AW494">
            <v>40711</v>
          </cell>
          <cell r="AZ494" t="str">
            <v>6.2011</v>
          </cell>
          <cell r="BA494" t="str">
            <v>6.2011</v>
          </cell>
          <cell r="BB494" t="str">
            <v>1.1900</v>
          </cell>
          <cell r="BC494" t="str">
            <v>2.2011</v>
          </cell>
        </row>
        <row r="495">
          <cell r="AM495">
            <v>0</v>
          </cell>
          <cell r="AQ495">
            <v>0</v>
          </cell>
          <cell r="AT495">
            <v>0</v>
          </cell>
          <cell r="AW495">
            <v>0</v>
          </cell>
          <cell r="AZ495">
            <v>0</v>
          </cell>
          <cell r="BA495">
            <v>0</v>
          </cell>
          <cell r="BB495">
            <v>0</v>
          </cell>
          <cell r="BC495">
            <v>0</v>
          </cell>
        </row>
        <row r="496">
          <cell r="AM496">
            <v>0</v>
          </cell>
          <cell r="AQ496">
            <v>0</v>
          </cell>
          <cell r="AT496">
            <v>0</v>
          </cell>
          <cell r="AW496">
            <v>0</v>
          </cell>
          <cell r="AZ496">
            <v>0</v>
          </cell>
          <cell r="BA496">
            <v>0</v>
          </cell>
          <cell r="BB496">
            <v>0</v>
          </cell>
          <cell r="BC496">
            <v>0</v>
          </cell>
        </row>
        <row r="497">
          <cell r="AM497">
            <v>0</v>
          </cell>
          <cell r="AQ497">
            <v>0</v>
          </cell>
          <cell r="AT497">
            <v>0</v>
          </cell>
          <cell r="AW497">
            <v>0</v>
          </cell>
          <cell r="AZ497">
            <v>0</v>
          </cell>
          <cell r="BA497">
            <v>0</v>
          </cell>
          <cell r="BB497">
            <v>0</v>
          </cell>
          <cell r="BC497">
            <v>0</v>
          </cell>
        </row>
        <row r="498">
          <cell r="AM498">
            <v>0</v>
          </cell>
          <cell r="AQ498">
            <v>1</v>
          </cell>
          <cell r="AT498">
            <v>0</v>
          </cell>
          <cell r="AW498">
            <v>0</v>
          </cell>
          <cell r="AZ498">
            <v>0</v>
          </cell>
          <cell r="BA498">
            <v>0</v>
          </cell>
          <cell r="BB498">
            <v>0</v>
          </cell>
          <cell r="BC498">
            <v>0</v>
          </cell>
        </row>
        <row r="499">
          <cell r="AM499">
            <v>0</v>
          </cell>
          <cell r="AQ499">
            <v>0</v>
          </cell>
          <cell r="AT499">
            <v>0</v>
          </cell>
          <cell r="AW499">
            <v>0</v>
          </cell>
          <cell r="AZ499">
            <v>0</v>
          </cell>
          <cell r="BA499">
            <v>0</v>
          </cell>
          <cell r="BB499">
            <v>0</v>
          </cell>
          <cell r="BC499">
            <v>0</v>
          </cell>
        </row>
        <row r="500">
          <cell r="AM500">
            <v>0</v>
          </cell>
          <cell r="AQ500">
            <v>0</v>
          </cell>
          <cell r="AT500">
            <v>0</v>
          </cell>
          <cell r="AW500">
            <v>0</v>
          </cell>
          <cell r="AZ500">
            <v>0</v>
          </cell>
          <cell r="BA500">
            <v>0</v>
          </cell>
          <cell r="BB500">
            <v>0</v>
          </cell>
          <cell r="BC500">
            <v>0</v>
          </cell>
        </row>
        <row r="501">
          <cell r="AM501">
            <v>0</v>
          </cell>
          <cell r="AQ501">
            <v>0</v>
          </cell>
          <cell r="AT501">
            <v>0</v>
          </cell>
          <cell r="AW501">
            <v>0</v>
          </cell>
          <cell r="AZ501">
            <v>0</v>
          </cell>
          <cell r="BA501">
            <v>0</v>
          </cell>
          <cell r="BB501">
            <v>0</v>
          </cell>
          <cell r="BC501">
            <v>0</v>
          </cell>
        </row>
        <row r="502">
          <cell r="AM502">
            <v>0</v>
          </cell>
          <cell r="AQ502">
            <v>0</v>
          </cell>
          <cell r="AT502">
            <v>0</v>
          </cell>
          <cell r="AW502">
            <v>0</v>
          </cell>
          <cell r="AZ502">
            <v>0</v>
          </cell>
          <cell r="BA502">
            <v>0</v>
          </cell>
          <cell r="BB502">
            <v>0</v>
          </cell>
          <cell r="BC502">
            <v>0</v>
          </cell>
        </row>
        <row r="503">
          <cell r="AM503">
            <v>0</v>
          </cell>
          <cell r="AQ503">
            <v>0</v>
          </cell>
          <cell r="AT503">
            <v>0</v>
          </cell>
          <cell r="AW503">
            <v>0</v>
          </cell>
          <cell r="AZ503">
            <v>0</v>
          </cell>
          <cell r="BA503">
            <v>0</v>
          </cell>
          <cell r="BB503">
            <v>0</v>
          </cell>
          <cell r="BC503">
            <v>0</v>
          </cell>
        </row>
        <row r="504">
          <cell r="AM504">
            <v>0</v>
          </cell>
          <cell r="AQ504">
            <v>0</v>
          </cell>
          <cell r="AT504">
            <v>0</v>
          </cell>
          <cell r="AW504">
            <v>0</v>
          </cell>
          <cell r="AZ504">
            <v>0</v>
          </cell>
          <cell r="BA504">
            <v>0</v>
          </cell>
          <cell r="BB504">
            <v>0</v>
          </cell>
          <cell r="BC504">
            <v>0</v>
          </cell>
        </row>
        <row r="505">
          <cell r="AM505">
            <v>0</v>
          </cell>
          <cell r="AQ505">
            <v>0</v>
          </cell>
          <cell r="AT505">
            <v>0</v>
          </cell>
          <cell r="AW505">
            <v>0</v>
          </cell>
          <cell r="AZ505">
            <v>0</v>
          </cell>
          <cell r="BA505">
            <v>0</v>
          </cell>
          <cell r="BB505">
            <v>0</v>
          </cell>
          <cell r="BC505">
            <v>0</v>
          </cell>
        </row>
        <row r="506">
          <cell r="AM506">
            <v>0</v>
          </cell>
          <cell r="AQ506">
            <v>0</v>
          </cell>
          <cell r="AT506">
            <v>0</v>
          </cell>
          <cell r="AW506">
            <v>0</v>
          </cell>
          <cell r="AZ506">
            <v>0</v>
          </cell>
          <cell r="BA506">
            <v>0</v>
          </cell>
          <cell r="BB506">
            <v>0</v>
          </cell>
          <cell r="BC506">
            <v>0</v>
          </cell>
        </row>
        <row r="507">
          <cell r="AM507">
            <v>0</v>
          </cell>
          <cell r="AQ507">
            <v>0</v>
          </cell>
          <cell r="AT507">
            <v>0</v>
          </cell>
          <cell r="AW507">
            <v>0</v>
          </cell>
          <cell r="AZ507">
            <v>0</v>
          </cell>
          <cell r="BA507">
            <v>0</v>
          </cell>
          <cell r="BB507">
            <v>0</v>
          </cell>
          <cell r="BC507">
            <v>0</v>
          </cell>
        </row>
        <row r="508">
          <cell r="AM508">
            <v>3455905.53</v>
          </cell>
          <cell r="AQ508">
            <v>10</v>
          </cell>
          <cell r="AT508" t="str">
            <v>СМР</v>
          </cell>
          <cell r="AW508">
            <v>40540</v>
          </cell>
          <cell r="AZ508" t="str">
            <v>12.2010</v>
          </cell>
          <cell r="BA508" t="str">
            <v>12.2010</v>
          </cell>
          <cell r="BB508">
            <v>0</v>
          </cell>
          <cell r="BC508" t="str">
            <v>4.2010</v>
          </cell>
        </row>
        <row r="509">
          <cell r="AM509">
            <v>2849563.93</v>
          </cell>
          <cell r="AQ509">
            <v>10</v>
          </cell>
          <cell r="AT509" t="str">
            <v>СМР</v>
          </cell>
          <cell r="AW509">
            <v>40540</v>
          </cell>
          <cell r="AZ509" t="str">
            <v>12.2010</v>
          </cell>
          <cell r="BA509" t="str">
            <v>12.2010</v>
          </cell>
          <cell r="BB509">
            <v>0</v>
          </cell>
          <cell r="BC509" t="str">
            <v>4.2010</v>
          </cell>
        </row>
        <row r="510">
          <cell r="AQ510">
            <v>0</v>
          </cell>
          <cell r="AZ510">
            <v>0</v>
          </cell>
          <cell r="BA510">
            <v>0</v>
          </cell>
          <cell r="BB510">
            <v>0</v>
          </cell>
          <cell r="BC510">
            <v>0</v>
          </cell>
        </row>
        <row r="511">
          <cell r="AM511">
            <v>0</v>
          </cell>
          <cell r="AQ511">
            <v>0</v>
          </cell>
          <cell r="AT511">
            <v>0</v>
          </cell>
          <cell r="AW511">
            <v>0</v>
          </cell>
          <cell r="AZ511">
            <v>0</v>
          </cell>
          <cell r="BA511">
            <v>0</v>
          </cell>
          <cell r="BB511">
            <v>0</v>
          </cell>
          <cell r="BC511">
            <v>0</v>
          </cell>
        </row>
        <row r="512">
          <cell r="AM512">
            <v>70993.53</v>
          </cell>
          <cell r="AQ512">
            <v>10</v>
          </cell>
          <cell r="AT512" t="str">
            <v>СМР</v>
          </cell>
          <cell r="AW512">
            <v>40681</v>
          </cell>
          <cell r="AZ512" t="str">
            <v>4.2011</v>
          </cell>
          <cell r="BA512" t="str">
            <v>5.2011</v>
          </cell>
          <cell r="BB512" t="str">
            <v>5.2011</v>
          </cell>
          <cell r="BC512" t="str">
            <v>2.2011</v>
          </cell>
        </row>
        <row r="513">
          <cell r="AM513">
            <v>46822.400000000001</v>
          </cell>
          <cell r="AQ513">
            <v>10</v>
          </cell>
          <cell r="AT513" t="str">
            <v>СМР</v>
          </cell>
          <cell r="AW513">
            <v>40681</v>
          </cell>
          <cell r="AZ513" t="str">
            <v>4.2011</v>
          </cell>
          <cell r="BA513" t="str">
            <v>5.2011</v>
          </cell>
          <cell r="BB513" t="str">
            <v>5.2011</v>
          </cell>
          <cell r="BC513" t="str">
            <v>2.2011</v>
          </cell>
        </row>
        <row r="514">
          <cell r="AM514">
            <v>10858.19</v>
          </cell>
          <cell r="AQ514">
            <v>10</v>
          </cell>
          <cell r="AT514" t="str">
            <v>СМР</v>
          </cell>
          <cell r="AW514">
            <v>40681</v>
          </cell>
          <cell r="AZ514" t="str">
            <v>4.2011</v>
          </cell>
          <cell r="BA514" t="str">
            <v>5.2011</v>
          </cell>
          <cell r="BB514" t="str">
            <v>5.2011</v>
          </cell>
          <cell r="BC514" t="str">
            <v>2.2011</v>
          </cell>
        </row>
        <row r="515">
          <cell r="AM515">
            <v>16615.169999999998</v>
          </cell>
          <cell r="AQ515">
            <v>10</v>
          </cell>
          <cell r="AT515" t="str">
            <v>СМР</v>
          </cell>
          <cell r="AW515">
            <v>40681</v>
          </cell>
          <cell r="AZ515" t="str">
            <v>4.2011</v>
          </cell>
          <cell r="BA515" t="str">
            <v>5.2011</v>
          </cell>
          <cell r="BB515" t="str">
            <v>5.2011</v>
          </cell>
          <cell r="BC515" t="str">
            <v>2.2011</v>
          </cell>
        </row>
        <row r="516">
          <cell r="AM516">
            <v>88339.65</v>
          </cell>
          <cell r="AQ516">
            <v>10</v>
          </cell>
          <cell r="AT516" t="str">
            <v>СМР</v>
          </cell>
          <cell r="AW516">
            <v>0</v>
          </cell>
          <cell r="AZ516" t="str">
            <v>6.2011</v>
          </cell>
          <cell r="BA516">
            <v>0</v>
          </cell>
          <cell r="BB516">
            <v>0</v>
          </cell>
          <cell r="BC516">
            <v>0</v>
          </cell>
        </row>
        <row r="517">
          <cell r="AM517">
            <v>49027.96</v>
          </cell>
          <cell r="AQ517">
            <v>10</v>
          </cell>
          <cell r="AT517" t="str">
            <v>СМР</v>
          </cell>
          <cell r="AW517">
            <v>40681</v>
          </cell>
          <cell r="AZ517" t="str">
            <v>4.2011</v>
          </cell>
          <cell r="BA517" t="str">
            <v>5.2011</v>
          </cell>
          <cell r="BB517" t="str">
            <v>5.2011</v>
          </cell>
          <cell r="BC517" t="str">
            <v>2.2011</v>
          </cell>
        </row>
        <row r="518">
          <cell r="AM518">
            <v>10858.19</v>
          </cell>
          <cell r="AQ518">
            <v>10</v>
          </cell>
          <cell r="AT518" t="str">
            <v>СМР</v>
          </cell>
          <cell r="AW518">
            <v>40681</v>
          </cell>
          <cell r="AZ518" t="str">
            <v>4.2011</v>
          </cell>
          <cell r="BA518" t="str">
            <v>5.2011</v>
          </cell>
          <cell r="BB518" t="str">
            <v>5.2011</v>
          </cell>
          <cell r="BC518" t="str">
            <v>2.2011</v>
          </cell>
        </row>
        <row r="519">
          <cell r="AM519">
            <v>6904.47</v>
          </cell>
          <cell r="AQ519">
            <v>10</v>
          </cell>
          <cell r="AT519" t="str">
            <v>СМР</v>
          </cell>
          <cell r="AW519">
            <v>40681</v>
          </cell>
          <cell r="AZ519" t="str">
            <v>4.2011</v>
          </cell>
          <cell r="BA519" t="str">
            <v>5.2011</v>
          </cell>
          <cell r="BB519" t="str">
            <v>5.2011</v>
          </cell>
          <cell r="BC519" t="str">
            <v>2.2011</v>
          </cell>
        </row>
        <row r="520">
          <cell r="AM520">
            <v>39259.019999999997</v>
          </cell>
          <cell r="AQ520">
            <v>10</v>
          </cell>
          <cell r="AT520" t="str">
            <v>СМР</v>
          </cell>
          <cell r="AW520">
            <v>40681</v>
          </cell>
          <cell r="AZ520" t="str">
            <v>4.2011</v>
          </cell>
          <cell r="BA520" t="str">
            <v>5.2011</v>
          </cell>
          <cell r="BB520" t="str">
            <v>5.2011</v>
          </cell>
          <cell r="BC520" t="str">
            <v>2.2011</v>
          </cell>
        </row>
        <row r="521">
          <cell r="AM521">
            <v>16082.63</v>
          </cell>
          <cell r="AQ521">
            <v>10</v>
          </cell>
          <cell r="AT521" t="str">
            <v>СМР</v>
          </cell>
          <cell r="AW521">
            <v>40681</v>
          </cell>
          <cell r="AZ521" t="str">
            <v>4.2011</v>
          </cell>
          <cell r="BA521" t="str">
            <v>5.2011</v>
          </cell>
          <cell r="BB521" t="str">
            <v>5.2011</v>
          </cell>
          <cell r="BC521" t="str">
            <v>2.2011</v>
          </cell>
        </row>
        <row r="522">
          <cell r="AM522">
            <v>39259.019999999997</v>
          </cell>
          <cell r="AQ522">
            <v>10</v>
          </cell>
          <cell r="AT522" t="str">
            <v>СМР</v>
          </cell>
          <cell r="AW522">
            <v>40681</v>
          </cell>
          <cell r="AZ522" t="str">
            <v>4.2011</v>
          </cell>
          <cell r="BA522" t="str">
            <v>5.2011</v>
          </cell>
          <cell r="BB522" t="str">
            <v>5.2011</v>
          </cell>
          <cell r="BC522" t="str">
            <v>2.2011</v>
          </cell>
        </row>
        <row r="523">
          <cell r="AM523">
            <v>0</v>
          </cell>
          <cell r="AQ523">
            <v>0</v>
          </cell>
          <cell r="AT523">
            <v>0</v>
          </cell>
          <cell r="AW523">
            <v>0</v>
          </cell>
          <cell r="AZ523">
            <v>0</v>
          </cell>
          <cell r="BA523">
            <v>0</v>
          </cell>
          <cell r="BB523">
            <v>0</v>
          </cell>
          <cell r="BC523">
            <v>0</v>
          </cell>
        </row>
        <row r="524">
          <cell r="AM524">
            <v>0</v>
          </cell>
          <cell r="AQ524">
            <v>10</v>
          </cell>
          <cell r="AT524" t="str">
            <v>СМР</v>
          </cell>
          <cell r="AW524">
            <v>0</v>
          </cell>
          <cell r="AZ524">
            <v>0</v>
          </cell>
          <cell r="BA524">
            <v>0</v>
          </cell>
          <cell r="BB524">
            <v>0</v>
          </cell>
          <cell r="BC524">
            <v>0</v>
          </cell>
        </row>
        <row r="525">
          <cell r="AM525">
            <v>0</v>
          </cell>
          <cell r="AQ525">
            <v>0</v>
          </cell>
          <cell r="AT525">
            <v>0</v>
          </cell>
          <cell r="AW525">
            <v>0</v>
          </cell>
          <cell r="AZ525">
            <v>0</v>
          </cell>
          <cell r="BA525">
            <v>0</v>
          </cell>
          <cell r="BB525">
            <v>0</v>
          </cell>
          <cell r="BC525">
            <v>0</v>
          </cell>
        </row>
        <row r="526">
          <cell r="AM526">
            <v>0</v>
          </cell>
          <cell r="AQ526">
            <v>0</v>
          </cell>
          <cell r="AT526">
            <v>0</v>
          </cell>
          <cell r="AW526">
            <v>0</v>
          </cell>
          <cell r="AZ526">
            <v>0</v>
          </cell>
          <cell r="BA526">
            <v>0</v>
          </cell>
          <cell r="BB526">
            <v>0</v>
          </cell>
          <cell r="BC526">
            <v>0</v>
          </cell>
        </row>
        <row r="527">
          <cell r="AM527">
            <v>0</v>
          </cell>
          <cell r="AQ527">
            <v>0</v>
          </cell>
          <cell r="AT527">
            <v>0</v>
          </cell>
          <cell r="AW527">
            <v>0</v>
          </cell>
          <cell r="AZ527">
            <v>0</v>
          </cell>
          <cell r="BA527">
            <v>0</v>
          </cell>
          <cell r="BB527">
            <v>0</v>
          </cell>
          <cell r="BC527">
            <v>0</v>
          </cell>
        </row>
        <row r="528">
          <cell r="AM528">
            <v>0</v>
          </cell>
          <cell r="AQ528">
            <v>0</v>
          </cell>
          <cell r="AT528">
            <v>0</v>
          </cell>
          <cell r="AW528">
            <v>0</v>
          </cell>
          <cell r="AZ528">
            <v>0</v>
          </cell>
          <cell r="BA528">
            <v>0</v>
          </cell>
          <cell r="BB528">
            <v>0</v>
          </cell>
          <cell r="BC528">
            <v>0</v>
          </cell>
        </row>
        <row r="529">
          <cell r="AM529">
            <v>65205.760000000002</v>
          </cell>
          <cell r="AQ529">
            <v>10</v>
          </cell>
          <cell r="AT529" t="str">
            <v>СМР</v>
          </cell>
          <cell r="AW529">
            <v>40540</v>
          </cell>
          <cell r="AZ529" t="str">
            <v>12.2010</v>
          </cell>
          <cell r="BA529" t="str">
            <v>12.2010</v>
          </cell>
          <cell r="BB529">
            <v>0</v>
          </cell>
          <cell r="BC529" t="str">
            <v>4.2010</v>
          </cell>
        </row>
        <row r="530">
          <cell r="AM530">
            <v>601523.18999999994</v>
          </cell>
          <cell r="AQ530">
            <v>10</v>
          </cell>
          <cell r="AT530" t="str">
            <v>СМР</v>
          </cell>
          <cell r="AW530">
            <v>40540</v>
          </cell>
          <cell r="AZ530" t="str">
            <v>12.2010</v>
          </cell>
          <cell r="BA530" t="str">
            <v>12.2010</v>
          </cell>
          <cell r="BB530">
            <v>0</v>
          </cell>
          <cell r="BC530" t="str">
            <v>4.2010</v>
          </cell>
        </row>
        <row r="531">
          <cell r="AM531">
            <v>50208.44</v>
          </cell>
          <cell r="AQ531">
            <v>10</v>
          </cell>
          <cell r="AT531" t="str">
            <v>СМР</v>
          </cell>
          <cell r="AW531">
            <v>40540</v>
          </cell>
          <cell r="AZ531" t="str">
            <v>12.2010</v>
          </cell>
          <cell r="BA531" t="str">
            <v>12.2010</v>
          </cell>
          <cell r="BB531">
            <v>0</v>
          </cell>
          <cell r="BC531" t="str">
            <v>4.2010</v>
          </cell>
        </row>
        <row r="532">
          <cell r="AM532">
            <v>1434526.82</v>
          </cell>
          <cell r="AQ532">
            <v>10</v>
          </cell>
          <cell r="AT532" t="str">
            <v>СМР</v>
          </cell>
          <cell r="AW532">
            <v>40540</v>
          </cell>
          <cell r="AZ532" t="str">
            <v>12.2010</v>
          </cell>
          <cell r="BA532" t="str">
            <v>12.2010</v>
          </cell>
          <cell r="BB532">
            <v>0</v>
          </cell>
          <cell r="BC532" t="str">
            <v>4.2010</v>
          </cell>
        </row>
        <row r="533">
          <cell r="AM533">
            <v>514147.45</v>
          </cell>
          <cell r="AQ533">
            <v>10</v>
          </cell>
          <cell r="AT533" t="str">
            <v>СМР</v>
          </cell>
          <cell r="AW533">
            <v>40540</v>
          </cell>
          <cell r="AZ533" t="str">
            <v>12.2010</v>
          </cell>
          <cell r="BA533" t="str">
            <v>12.2010</v>
          </cell>
          <cell r="BB533">
            <v>0</v>
          </cell>
          <cell r="BC533" t="str">
            <v>4.2010</v>
          </cell>
        </row>
        <row r="534">
          <cell r="AM534">
            <v>42709.78</v>
          </cell>
          <cell r="AQ534">
            <v>10</v>
          </cell>
          <cell r="AT534" t="str">
            <v>СМР</v>
          </cell>
          <cell r="AW534">
            <v>40540</v>
          </cell>
          <cell r="AZ534" t="str">
            <v>12.2010</v>
          </cell>
          <cell r="BA534" t="str">
            <v>12.2010</v>
          </cell>
          <cell r="BB534">
            <v>0</v>
          </cell>
          <cell r="BC534" t="str">
            <v>4.2010</v>
          </cell>
        </row>
        <row r="535">
          <cell r="AM535">
            <v>1519294.32</v>
          </cell>
          <cell r="AQ535">
            <v>10</v>
          </cell>
          <cell r="AT535" t="str">
            <v>СМР</v>
          </cell>
          <cell r="AW535">
            <v>40540</v>
          </cell>
          <cell r="AZ535" t="str">
            <v>12.2010</v>
          </cell>
          <cell r="BA535" t="str">
            <v>12.2010</v>
          </cell>
          <cell r="BB535">
            <v>0</v>
          </cell>
          <cell r="BC535" t="str">
            <v>4.2010</v>
          </cell>
        </row>
        <row r="536">
          <cell r="AM536">
            <v>0</v>
          </cell>
          <cell r="AQ536">
            <v>0</v>
          </cell>
          <cell r="AT536">
            <v>0</v>
          </cell>
          <cell r="AW536">
            <v>0</v>
          </cell>
          <cell r="AZ536">
            <v>0</v>
          </cell>
          <cell r="BA536">
            <v>0</v>
          </cell>
          <cell r="BB536">
            <v>0</v>
          </cell>
          <cell r="BC536">
            <v>0</v>
          </cell>
        </row>
        <row r="537">
          <cell r="AM537">
            <v>0</v>
          </cell>
          <cell r="AQ537">
            <v>10</v>
          </cell>
          <cell r="AT537" t="str">
            <v>СМР</v>
          </cell>
          <cell r="AW537">
            <v>0</v>
          </cell>
          <cell r="AZ537">
            <v>0</v>
          </cell>
          <cell r="BA537">
            <v>0</v>
          </cell>
          <cell r="BB537">
            <v>0</v>
          </cell>
          <cell r="BC537">
            <v>0</v>
          </cell>
        </row>
        <row r="538">
          <cell r="AM538">
            <v>0</v>
          </cell>
          <cell r="AQ538">
            <v>0</v>
          </cell>
          <cell r="AT538">
            <v>0</v>
          </cell>
          <cell r="AW538">
            <v>0</v>
          </cell>
          <cell r="AZ538">
            <v>0</v>
          </cell>
          <cell r="BA538">
            <v>0</v>
          </cell>
          <cell r="BB538">
            <v>0</v>
          </cell>
          <cell r="BC538">
            <v>0</v>
          </cell>
        </row>
        <row r="539">
          <cell r="AM539">
            <v>62537.23</v>
          </cell>
          <cell r="AQ539">
            <v>10</v>
          </cell>
          <cell r="AT539" t="str">
            <v>СМР</v>
          </cell>
          <cell r="AW539">
            <v>0</v>
          </cell>
          <cell r="AZ539" t="str">
            <v>6.2011</v>
          </cell>
          <cell r="BA539">
            <v>0</v>
          </cell>
          <cell r="BB539">
            <v>0</v>
          </cell>
          <cell r="BC539">
            <v>0</v>
          </cell>
        </row>
        <row r="540">
          <cell r="AM540">
            <v>276793.11</v>
          </cell>
          <cell r="AQ540">
            <v>10</v>
          </cell>
          <cell r="AT540" t="str">
            <v>СМР</v>
          </cell>
          <cell r="AW540">
            <v>0</v>
          </cell>
          <cell r="AZ540" t="str">
            <v>6.2011</v>
          </cell>
          <cell r="BA540">
            <v>0</v>
          </cell>
          <cell r="BB540">
            <v>0</v>
          </cell>
          <cell r="BC540">
            <v>0</v>
          </cell>
        </row>
        <row r="541">
          <cell r="AM541">
            <v>285943.3</v>
          </cell>
          <cell r="AQ541">
            <v>10</v>
          </cell>
          <cell r="AT541" t="str">
            <v>СМР</v>
          </cell>
          <cell r="AW541">
            <v>0</v>
          </cell>
          <cell r="AZ541" t="str">
            <v>6.2011</v>
          </cell>
          <cell r="BA541">
            <v>0</v>
          </cell>
          <cell r="BB541">
            <v>0</v>
          </cell>
          <cell r="BC541">
            <v>0</v>
          </cell>
        </row>
        <row r="542">
          <cell r="AM542">
            <v>12152.6</v>
          </cell>
          <cell r="AQ542">
            <v>10</v>
          </cell>
          <cell r="AT542" t="str">
            <v>СМР</v>
          </cell>
          <cell r="AW542">
            <v>0</v>
          </cell>
          <cell r="AZ542" t="str">
            <v>6.2011</v>
          </cell>
          <cell r="BA542">
            <v>0</v>
          </cell>
          <cell r="BB542">
            <v>0</v>
          </cell>
          <cell r="BC542">
            <v>0</v>
          </cell>
        </row>
        <row r="543">
          <cell r="AM543">
            <v>137252.78</v>
          </cell>
          <cell r="AQ543">
            <v>10</v>
          </cell>
          <cell r="AT543" t="str">
            <v>СМР</v>
          </cell>
          <cell r="AW543">
            <v>0</v>
          </cell>
          <cell r="AZ543" t="str">
            <v>6.2011</v>
          </cell>
          <cell r="BA543">
            <v>0</v>
          </cell>
          <cell r="BB543">
            <v>0</v>
          </cell>
          <cell r="BC543">
            <v>0</v>
          </cell>
        </row>
        <row r="544">
          <cell r="AM544">
            <v>41461.769999999997</v>
          </cell>
          <cell r="AQ544">
            <v>10</v>
          </cell>
          <cell r="AT544" t="str">
            <v>СМР</v>
          </cell>
          <cell r="AW544">
            <v>0</v>
          </cell>
          <cell r="AZ544" t="str">
            <v>6.2011</v>
          </cell>
          <cell r="BA544">
            <v>0</v>
          </cell>
          <cell r="BB544">
            <v>0</v>
          </cell>
          <cell r="BC544">
            <v>0</v>
          </cell>
        </row>
        <row r="545">
          <cell r="AM545">
            <v>729155.4</v>
          </cell>
          <cell r="AQ545">
            <v>10</v>
          </cell>
          <cell r="AT545" t="str">
            <v>СМР</v>
          </cell>
          <cell r="AW545">
            <v>0</v>
          </cell>
          <cell r="AZ545" t="str">
            <v>6.2011</v>
          </cell>
          <cell r="BA545">
            <v>0</v>
          </cell>
          <cell r="BB545">
            <v>0</v>
          </cell>
          <cell r="BC545">
            <v>0</v>
          </cell>
        </row>
        <row r="546">
          <cell r="AM546">
            <v>214457.47</v>
          </cell>
          <cell r="AQ546">
            <v>10</v>
          </cell>
          <cell r="AT546" t="str">
            <v>СМР</v>
          </cell>
          <cell r="AW546">
            <v>0</v>
          </cell>
          <cell r="AZ546" t="str">
            <v>6.2011</v>
          </cell>
          <cell r="BA546">
            <v>0</v>
          </cell>
          <cell r="BB546">
            <v>0</v>
          </cell>
          <cell r="BC546">
            <v>0</v>
          </cell>
        </row>
        <row r="547">
          <cell r="AM547">
            <v>25734.9</v>
          </cell>
          <cell r="AQ547">
            <v>10</v>
          </cell>
          <cell r="AT547" t="str">
            <v>СМР</v>
          </cell>
          <cell r="AW547">
            <v>0</v>
          </cell>
          <cell r="AZ547" t="str">
            <v>6.2011</v>
          </cell>
          <cell r="BA547">
            <v>0</v>
          </cell>
          <cell r="BB547">
            <v>0</v>
          </cell>
          <cell r="BC547">
            <v>0</v>
          </cell>
        </row>
        <row r="548">
          <cell r="AM548">
            <v>17871.47</v>
          </cell>
          <cell r="AQ548">
            <v>10</v>
          </cell>
          <cell r="AT548" t="str">
            <v>СМР</v>
          </cell>
          <cell r="AW548">
            <v>0</v>
          </cell>
          <cell r="AZ548" t="str">
            <v>6.2011</v>
          </cell>
          <cell r="BA548">
            <v>0</v>
          </cell>
          <cell r="BB548">
            <v>0</v>
          </cell>
          <cell r="BC548">
            <v>0</v>
          </cell>
        </row>
        <row r="549">
          <cell r="AM549">
            <v>0</v>
          </cell>
          <cell r="AQ549">
            <v>0</v>
          </cell>
          <cell r="AT549">
            <v>0</v>
          </cell>
          <cell r="AW549">
            <v>0</v>
          </cell>
          <cell r="AZ549">
            <v>0</v>
          </cell>
          <cell r="BA549">
            <v>0</v>
          </cell>
          <cell r="BB549">
            <v>0</v>
          </cell>
          <cell r="BC549">
            <v>0</v>
          </cell>
        </row>
        <row r="550">
          <cell r="AM550">
            <v>0</v>
          </cell>
          <cell r="AQ550">
            <v>0</v>
          </cell>
          <cell r="AT550">
            <v>0</v>
          </cell>
          <cell r="AW550">
            <v>0</v>
          </cell>
          <cell r="AZ550">
            <v>0</v>
          </cell>
          <cell r="BA550">
            <v>0</v>
          </cell>
          <cell r="BB550">
            <v>0</v>
          </cell>
          <cell r="BC550">
            <v>0</v>
          </cell>
        </row>
        <row r="551">
          <cell r="AM551">
            <v>0</v>
          </cell>
          <cell r="AQ551">
            <v>0</v>
          </cell>
          <cell r="AT551">
            <v>0</v>
          </cell>
          <cell r="AW551">
            <v>0</v>
          </cell>
          <cell r="AZ551">
            <v>0</v>
          </cell>
          <cell r="BA551">
            <v>0</v>
          </cell>
          <cell r="BB551">
            <v>0</v>
          </cell>
          <cell r="BC551">
            <v>0</v>
          </cell>
        </row>
        <row r="552">
          <cell r="AM552">
            <v>0</v>
          </cell>
          <cell r="AQ552">
            <v>0</v>
          </cell>
          <cell r="AT552">
            <v>0</v>
          </cell>
          <cell r="AW552">
            <v>0</v>
          </cell>
          <cell r="AZ552">
            <v>0</v>
          </cell>
          <cell r="BA552">
            <v>0</v>
          </cell>
          <cell r="BB552">
            <v>0</v>
          </cell>
          <cell r="BC552">
            <v>0</v>
          </cell>
        </row>
        <row r="553">
          <cell r="AM553">
            <v>0</v>
          </cell>
          <cell r="AQ553">
            <v>0</v>
          </cell>
          <cell r="AT553">
            <v>0</v>
          </cell>
          <cell r="AW553">
            <v>0</v>
          </cell>
          <cell r="AZ553">
            <v>0</v>
          </cell>
          <cell r="BA553">
            <v>0</v>
          </cell>
          <cell r="BB553">
            <v>0</v>
          </cell>
          <cell r="BC553">
            <v>0</v>
          </cell>
        </row>
        <row r="554">
          <cell r="AM554">
            <v>2620646.36</v>
          </cell>
          <cell r="AQ554">
            <v>2</v>
          </cell>
          <cell r="AT554" t="str">
            <v>СМР</v>
          </cell>
          <cell r="AW554">
            <v>40421</v>
          </cell>
          <cell r="AZ554" t="str">
            <v>7.2010</v>
          </cell>
          <cell r="BA554" t="str">
            <v>8.2010</v>
          </cell>
          <cell r="BB554">
            <v>0</v>
          </cell>
          <cell r="BC554" t="str">
            <v>3.2010</v>
          </cell>
        </row>
        <row r="555">
          <cell r="AM555">
            <v>1442997.51</v>
          </cell>
          <cell r="AQ555">
            <v>2</v>
          </cell>
          <cell r="AT555" t="str">
            <v>СМР</v>
          </cell>
          <cell r="AW555">
            <v>40421</v>
          </cell>
          <cell r="AZ555" t="str">
            <v>8.2010</v>
          </cell>
          <cell r="BA555" t="str">
            <v>8.2010</v>
          </cell>
          <cell r="BB555">
            <v>0</v>
          </cell>
          <cell r="BC555" t="str">
            <v>3.2010</v>
          </cell>
        </row>
        <row r="556">
          <cell r="AM556">
            <v>0</v>
          </cell>
          <cell r="AQ556">
            <v>0</v>
          </cell>
          <cell r="AT556">
            <v>0</v>
          </cell>
          <cell r="AW556">
            <v>0</v>
          </cell>
          <cell r="AZ556">
            <v>0</v>
          </cell>
          <cell r="BA556">
            <v>0</v>
          </cell>
          <cell r="BB556">
            <v>0</v>
          </cell>
          <cell r="BC556">
            <v>0</v>
          </cell>
        </row>
        <row r="557">
          <cell r="AM557">
            <v>0</v>
          </cell>
          <cell r="AQ557">
            <v>6</v>
          </cell>
          <cell r="AT557">
            <v>0</v>
          </cell>
          <cell r="AW557">
            <v>0</v>
          </cell>
          <cell r="AZ557">
            <v>0</v>
          </cell>
          <cell r="BA557">
            <v>0</v>
          </cell>
          <cell r="BB557">
            <v>0</v>
          </cell>
          <cell r="BC557">
            <v>0</v>
          </cell>
        </row>
        <row r="558">
          <cell r="AM558">
            <v>724251.7</v>
          </cell>
          <cell r="AQ558">
            <v>2</v>
          </cell>
          <cell r="AT558" t="str">
            <v>СМР</v>
          </cell>
          <cell r="AW558">
            <v>40421</v>
          </cell>
          <cell r="AZ558" t="str">
            <v>8.2010</v>
          </cell>
          <cell r="BA558" t="str">
            <v>8.2010</v>
          </cell>
          <cell r="BB558">
            <v>0</v>
          </cell>
          <cell r="BC558" t="str">
            <v>3.2010</v>
          </cell>
        </row>
        <row r="559">
          <cell r="AM559">
            <v>31915.32</v>
          </cell>
          <cell r="AQ559">
            <v>2</v>
          </cell>
          <cell r="AT559" t="str">
            <v>СМР</v>
          </cell>
          <cell r="AW559">
            <v>40592</v>
          </cell>
          <cell r="AZ559" t="str">
            <v>2.2011</v>
          </cell>
          <cell r="BA559" t="str">
            <v>2.2011</v>
          </cell>
          <cell r="BB559" t="str">
            <v>3.2011</v>
          </cell>
          <cell r="BC559" t="str">
            <v>1.2011</v>
          </cell>
        </row>
        <row r="560">
          <cell r="AM560">
            <v>0</v>
          </cell>
          <cell r="AQ560">
            <v>0</v>
          </cell>
          <cell r="AT560">
            <v>0</v>
          </cell>
          <cell r="AW560">
            <v>0</v>
          </cell>
          <cell r="AZ560">
            <v>0</v>
          </cell>
          <cell r="BA560">
            <v>0</v>
          </cell>
          <cell r="BB560">
            <v>0</v>
          </cell>
          <cell r="BC560">
            <v>0</v>
          </cell>
        </row>
        <row r="561">
          <cell r="AM561">
            <v>49255.29</v>
          </cell>
          <cell r="AQ561">
            <v>2</v>
          </cell>
          <cell r="AT561" t="str">
            <v>СМР</v>
          </cell>
          <cell r="AW561">
            <v>40495</v>
          </cell>
          <cell r="AZ561" t="str">
            <v>10.2010</v>
          </cell>
          <cell r="BA561" t="str">
            <v>11.2010</v>
          </cell>
          <cell r="BB561">
            <v>0</v>
          </cell>
          <cell r="BC561" t="str">
            <v>4.2010</v>
          </cell>
        </row>
        <row r="562">
          <cell r="AM562">
            <v>2559384.2599999998</v>
          </cell>
          <cell r="AQ562">
            <v>6</v>
          </cell>
          <cell r="AT562" t="str">
            <v>СМР</v>
          </cell>
          <cell r="AW562">
            <v>40633</v>
          </cell>
          <cell r="AZ562" t="str">
            <v>3.2011</v>
          </cell>
          <cell r="BA562" t="str">
            <v>3.2011</v>
          </cell>
          <cell r="BB562" t="str">
            <v>4.2011</v>
          </cell>
          <cell r="BC562" t="str">
            <v>1.2011</v>
          </cell>
        </row>
        <row r="563">
          <cell r="AM563">
            <v>0</v>
          </cell>
          <cell r="AQ563">
            <v>6</v>
          </cell>
          <cell r="AT563" t="str">
            <v>СМР</v>
          </cell>
          <cell r="AW563">
            <v>0</v>
          </cell>
          <cell r="AZ563">
            <v>0</v>
          </cell>
          <cell r="BA563">
            <v>0</v>
          </cell>
          <cell r="BB563">
            <v>0</v>
          </cell>
          <cell r="BC563">
            <v>0</v>
          </cell>
        </row>
        <row r="564">
          <cell r="AM564">
            <v>26484.55</v>
          </cell>
          <cell r="AQ564">
            <v>2</v>
          </cell>
          <cell r="AT564" t="str">
            <v>СМР</v>
          </cell>
          <cell r="AW564">
            <v>40681</v>
          </cell>
          <cell r="AZ564" t="str">
            <v>4.2011</v>
          </cell>
          <cell r="BA564" t="str">
            <v>5.2011</v>
          </cell>
          <cell r="BB564" t="str">
            <v>5.2011</v>
          </cell>
          <cell r="BC564" t="str">
            <v>2.2011</v>
          </cell>
        </row>
        <row r="565">
          <cell r="AM565">
            <v>143880.29999999999</v>
          </cell>
          <cell r="AQ565">
            <v>2</v>
          </cell>
          <cell r="AT565" t="str">
            <v>СМР</v>
          </cell>
          <cell r="AW565">
            <v>40633</v>
          </cell>
          <cell r="AZ565" t="str">
            <v>3.2011</v>
          </cell>
          <cell r="BA565" t="str">
            <v>3.2011</v>
          </cell>
          <cell r="BB565" t="str">
            <v>4.2011</v>
          </cell>
          <cell r="BC565" t="str">
            <v>1.2011</v>
          </cell>
        </row>
        <row r="566">
          <cell r="AM566">
            <v>0</v>
          </cell>
          <cell r="AQ566">
            <v>0</v>
          </cell>
          <cell r="AT566">
            <v>0</v>
          </cell>
          <cell r="AW566">
            <v>0</v>
          </cell>
          <cell r="AZ566">
            <v>0</v>
          </cell>
          <cell r="BA566">
            <v>0</v>
          </cell>
          <cell r="BB566">
            <v>0</v>
          </cell>
          <cell r="BC566">
            <v>0</v>
          </cell>
        </row>
        <row r="567">
          <cell r="AM567">
            <v>0</v>
          </cell>
          <cell r="AQ567">
            <v>0</v>
          </cell>
          <cell r="AT567">
            <v>0</v>
          </cell>
          <cell r="AW567">
            <v>0</v>
          </cell>
          <cell r="AZ567">
            <v>0</v>
          </cell>
          <cell r="BA567">
            <v>0</v>
          </cell>
          <cell r="BB567">
            <v>0</v>
          </cell>
          <cell r="BC567">
            <v>0</v>
          </cell>
        </row>
        <row r="568">
          <cell r="AM568">
            <v>0</v>
          </cell>
          <cell r="AQ568">
            <v>0</v>
          </cell>
          <cell r="AT568">
            <v>0</v>
          </cell>
          <cell r="AW568">
            <v>0</v>
          </cell>
          <cell r="AZ568">
            <v>0</v>
          </cell>
          <cell r="BA568">
            <v>0</v>
          </cell>
          <cell r="BB568">
            <v>0</v>
          </cell>
          <cell r="BC568">
            <v>0</v>
          </cell>
        </row>
        <row r="569">
          <cell r="AM569">
            <v>0</v>
          </cell>
          <cell r="AQ569">
            <v>0</v>
          </cell>
          <cell r="AT569">
            <v>0</v>
          </cell>
          <cell r="AW569">
            <v>0</v>
          </cell>
          <cell r="AZ569">
            <v>0</v>
          </cell>
          <cell r="BA569">
            <v>0</v>
          </cell>
          <cell r="BB569">
            <v>0</v>
          </cell>
          <cell r="BC569">
            <v>0</v>
          </cell>
        </row>
        <row r="570">
          <cell r="AM570">
            <v>0</v>
          </cell>
          <cell r="AQ570">
            <v>0</v>
          </cell>
          <cell r="AT570">
            <v>0</v>
          </cell>
          <cell r="AW570">
            <v>0</v>
          </cell>
          <cell r="AZ570">
            <v>0</v>
          </cell>
          <cell r="BA570">
            <v>0</v>
          </cell>
          <cell r="BB570">
            <v>0</v>
          </cell>
          <cell r="BC570">
            <v>0</v>
          </cell>
        </row>
        <row r="571">
          <cell r="AM571">
            <v>144424.94</v>
          </cell>
          <cell r="AQ571">
            <v>6</v>
          </cell>
          <cell r="AT571" t="str">
            <v>СМР</v>
          </cell>
          <cell r="AW571">
            <v>40653</v>
          </cell>
          <cell r="AZ571" t="str">
            <v>3.2011</v>
          </cell>
          <cell r="BA571" t="str">
            <v>4.2011</v>
          </cell>
          <cell r="BB571" t="str">
            <v>5.2011</v>
          </cell>
          <cell r="BC571" t="str">
            <v>2.2011</v>
          </cell>
        </row>
        <row r="572">
          <cell r="AM572">
            <v>511227.06</v>
          </cell>
          <cell r="AQ572">
            <v>6</v>
          </cell>
          <cell r="AT572" t="str">
            <v>СМР</v>
          </cell>
          <cell r="AW572">
            <v>40653</v>
          </cell>
          <cell r="AZ572" t="str">
            <v>3.2011</v>
          </cell>
          <cell r="BA572" t="str">
            <v>4.2011</v>
          </cell>
          <cell r="BB572" t="str">
            <v>5.2011</v>
          </cell>
          <cell r="BC572" t="str">
            <v>2.2011</v>
          </cell>
        </row>
        <row r="573">
          <cell r="AM573">
            <v>37364.47</v>
          </cell>
          <cell r="AQ573">
            <v>6</v>
          </cell>
          <cell r="AT573" t="str">
            <v>СМР</v>
          </cell>
          <cell r="AW573">
            <v>40653</v>
          </cell>
          <cell r="AZ573" t="str">
            <v>3.2011</v>
          </cell>
          <cell r="BA573" t="str">
            <v>4.2011</v>
          </cell>
          <cell r="BB573" t="str">
            <v>5.2011</v>
          </cell>
          <cell r="BC573" t="str">
            <v>2.2011</v>
          </cell>
        </row>
        <row r="574">
          <cell r="AQ574">
            <v>0</v>
          </cell>
          <cell r="AZ574">
            <v>0</v>
          </cell>
          <cell r="BA574">
            <v>0</v>
          </cell>
          <cell r="BB574">
            <v>0</v>
          </cell>
          <cell r="BC574">
            <v>0</v>
          </cell>
        </row>
        <row r="575">
          <cell r="AM575">
            <v>0</v>
          </cell>
          <cell r="AQ575">
            <v>0</v>
          </cell>
          <cell r="AT575">
            <v>0</v>
          </cell>
          <cell r="AW575">
            <v>0</v>
          </cell>
          <cell r="AZ575">
            <v>0</v>
          </cell>
          <cell r="BA575">
            <v>0</v>
          </cell>
          <cell r="BB575">
            <v>0</v>
          </cell>
          <cell r="BC575">
            <v>0</v>
          </cell>
        </row>
        <row r="576">
          <cell r="AM576">
            <v>0</v>
          </cell>
          <cell r="AQ576">
            <v>0</v>
          </cell>
          <cell r="AT576">
            <v>0</v>
          </cell>
          <cell r="AW576">
            <v>0</v>
          </cell>
          <cell r="AZ576">
            <v>0</v>
          </cell>
          <cell r="BA576">
            <v>0</v>
          </cell>
          <cell r="BB576">
            <v>0</v>
          </cell>
          <cell r="BC576">
            <v>0</v>
          </cell>
        </row>
        <row r="577">
          <cell r="AM577">
            <v>6975985.8200000003</v>
          </cell>
          <cell r="AQ577">
            <v>10</v>
          </cell>
          <cell r="AT577" t="str">
            <v>СМР</v>
          </cell>
          <cell r="AW577">
            <v>40540</v>
          </cell>
          <cell r="AZ577" t="str">
            <v>12.2010</v>
          </cell>
          <cell r="BA577" t="str">
            <v>12.2010</v>
          </cell>
          <cell r="BB577">
            <v>0</v>
          </cell>
          <cell r="BC577" t="str">
            <v>4.2010</v>
          </cell>
        </row>
        <row r="578">
          <cell r="AM578">
            <v>13635613.18</v>
          </cell>
          <cell r="AQ578">
            <v>10</v>
          </cell>
          <cell r="AT578" t="str">
            <v>СМР</v>
          </cell>
          <cell r="AW578">
            <v>40540</v>
          </cell>
          <cell r="AZ578" t="str">
            <v>12.2010</v>
          </cell>
          <cell r="BA578" t="str">
            <v>12.2010</v>
          </cell>
          <cell r="BB578">
            <v>0</v>
          </cell>
          <cell r="BC578" t="str">
            <v>4.2010</v>
          </cell>
        </row>
        <row r="579">
          <cell r="AM579">
            <v>6349088.29</v>
          </cell>
          <cell r="AQ579">
            <v>10</v>
          </cell>
          <cell r="AT579" t="str">
            <v>СМР</v>
          </cell>
          <cell r="AW579">
            <v>40592</v>
          </cell>
          <cell r="AZ579" t="str">
            <v>2.2011</v>
          </cell>
          <cell r="BA579" t="str">
            <v>2.2011</v>
          </cell>
          <cell r="BB579" t="str">
            <v>3.2011</v>
          </cell>
          <cell r="BC579" t="str">
            <v>1.2011</v>
          </cell>
        </row>
        <row r="580">
          <cell r="AM580">
            <v>0</v>
          </cell>
          <cell r="AQ580">
            <v>0</v>
          </cell>
          <cell r="AT580">
            <v>0</v>
          </cell>
          <cell r="AW580">
            <v>0</v>
          </cell>
          <cell r="AZ580">
            <v>0</v>
          </cell>
          <cell r="BA580">
            <v>0</v>
          </cell>
          <cell r="BB580">
            <v>0</v>
          </cell>
          <cell r="BC580">
            <v>0</v>
          </cell>
        </row>
        <row r="581">
          <cell r="AM581">
            <v>4221052.16</v>
          </cell>
          <cell r="AQ581">
            <v>10</v>
          </cell>
          <cell r="AT581" t="str">
            <v>СМР</v>
          </cell>
          <cell r="AW581">
            <v>40540</v>
          </cell>
          <cell r="AZ581" t="str">
            <v>12.2010</v>
          </cell>
          <cell r="BA581" t="str">
            <v>12.2010</v>
          </cell>
          <cell r="BB581">
            <v>0</v>
          </cell>
          <cell r="BC581" t="str">
            <v>4.2010</v>
          </cell>
        </row>
        <row r="582">
          <cell r="AM582">
            <v>5104265.5199999996</v>
          </cell>
          <cell r="AQ582">
            <v>10</v>
          </cell>
          <cell r="AT582" t="str">
            <v>СМР</v>
          </cell>
          <cell r="AW582" t="str">
            <v>не принят</v>
          </cell>
          <cell r="AZ582" t="e">
            <v>#VALUE!</v>
          </cell>
          <cell r="BA582" t="e">
            <v>#VALUE!</v>
          </cell>
          <cell r="BB582">
            <v>0</v>
          </cell>
          <cell r="BC582" t="e">
            <v>#VALUE!</v>
          </cell>
        </row>
        <row r="583">
          <cell r="AM583">
            <v>1254968.8</v>
          </cell>
          <cell r="AQ583">
            <v>10</v>
          </cell>
          <cell r="AT583" t="str">
            <v>СМР</v>
          </cell>
          <cell r="AW583">
            <v>40540</v>
          </cell>
          <cell r="AZ583" t="str">
            <v>12.2010</v>
          </cell>
          <cell r="BA583" t="str">
            <v>12.2010</v>
          </cell>
          <cell r="BB583">
            <v>0</v>
          </cell>
          <cell r="BC583" t="str">
            <v>4.2010</v>
          </cell>
        </row>
        <row r="584">
          <cell r="AM584">
            <v>653425.18000000005</v>
          </cell>
          <cell r="AQ584">
            <v>10</v>
          </cell>
          <cell r="AT584" t="str">
            <v>СМР</v>
          </cell>
          <cell r="AW584">
            <v>40592</v>
          </cell>
          <cell r="AZ584" t="str">
            <v>2.2011</v>
          </cell>
          <cell r="BA584" t="str">
            <v>2.2011</v>
          </cell>
          <cell r="BB584" t="str">
            <v>3.2011</v>
          </cell>
          <cell r="BC584" t="str">
            <v>1.2011</v>
          </cell>
        </row>
        <row r="585">
          <cell r="AM585">
            <v>957214.62</v>
          </cell>
          <cell r="AQ585">
            <v>10</v>
          </cell>
          <cell r="AT585" t="str">
            <v>СМР</v>
          </cell>
          <cell r="AW585">
            <v>40592</v>
          </cell>
          <cell r="AZ585" t="str">
            <v>2.2011</v>
          </cell>
          <cell r="BA585" t="str">
            <v>2.2011</v>
          </cell>
          <cell r="BB585" t="str">
            <v>3.2011</v>
          </cell>
          <cell r="BC585" t="str">
            <v>1.2011</v>
          </cell>
        </row>
        <row r="586">
          <cell r="AM586">
            <v>0</v>
          </cell>
          <cell r="AQ586">
            <v>0</v>
          </cell>
          <cell r="AT586">
            <v>0</v>
          </cell>
          <cell r="AW586">
            <v>0</v>
          </cell>
          <cell r="AZ586">
            <v>0</v>
          </cell>
          <cell r="BA586">
            <v>0</v>
          </cell>
          <cell r="BB586">
            <v>0</v>
          </cell>
          <cell r="BC586">
            <v>0</v>
          </cell>
        </row>
        <row r="587">
          <cell r="AM587">
            <v>1439246.29</v>
          </cell>
          <cell r="AQ587">
            <v>10</v>
          </cell>
          <cell r="AT587" t="str">
            <v>СМР</v>
          </cell>
          <cell r="AW587">
            <v>40681</v>
          </cell>
          <cell r="AZ587" t="str">
            <v>4.2011</v>
          </cell>
          <cell r="BA587" t="str">
            <v>5.2011</v>
          </cell>
          <cell r="BB587" t="str">
            <v>5.2011</v>
          </cell>
          <cell r="BC587" t="str">
            <v>2.2011</v>
          </cell>
        </row>
        <row r="588">
          <cell r="AM588">
            <v>549569.38</v>
          </cell>
          <cell r="AQ588">
            <v>10</v>
          </cell>
          <cell r="AT588" t="str">
            <v>СМР</v>
          </cell>
          <cell r="AW588">
            <v>40681</v>
          </cell>
          <cell r="AZ588" t="str">
            <v>4.2011</v>
          </cell>
          <cell r="BA588" t="str">
            <v>5.2011</v>
          </cell>
          <cell r="BB588" t="str">
            <v>5.2011</v>
          </cell>
          <cell r="BC588" t="str">
            <v>2.2011</v>
          </cell>
        </row>
        <row r="589">
          <cell r="AM589">
            <v>0</v>
          </cell>
          <cell r="AQ589">
            <v>0</v>
          </cell>
          <cell r="AT589">
            <v>0</v>
          </cell>
          <cell r="AW589">
            <v>0</v>
          </cell>
          <cell r="AZ589">
            <v>0</v>
          </cell>
          <cell r="BA589">
            <v>0</v>
          </cell>
          <cell r="BB589">
            <v>0</v>
          </cell>
          <cell r="BC589">
            <v>0</v>
          </cell>
        </row>
        <row r="590">
          <cell r="AM590">
            <v>117979.74</v>
          </cell>
          <cell r="AQ590">
            <v>10</v>
          </cell>
          <cell r="AT590" t="str">
            <v>СМР</v>
          </cell>
          <cell r="AW590">
            <v>40681</v>
          </cell>
          <cell r="AZ590" t="str">
            <v>4.2011</v>
          </cell>
          <cell r="BA590" t="str">
            <v>5.2011</v>
          </cell>
          <cell r="BB590" t="str">
            <v>5.2011</v>
          </cell>
          <cell r="BC590" t="str">
            <v>2.2011</v>
          </cell>
        </row>
        <row r="591">
          <cell r="AM591">
            <v>89328.83</v>
          </cell>
          <cell r="AQ591">
            <v>10</v>
          </cell>
          <cell r="AT591" t="str">
            <v>СМР</v>
          </cell>
          <cell r="AW591">
            <v>40711</v>
          </cell>
          <cell r="AZ591" t="str">
            <v>6.2011</v>
          </cell>
          <cell r="BA591" t="str">
            <v>6.2011</v>
          </cell>
          <cell r="BB591" t="str">
            <v>1.1900</v>
          </cell>
          <cell r="BC591" t="str">
            <v>2.2011</v>
          </cell>
        </row>
        <row r="592">
          <cell r="AM592">
            <v>266848.43</v>
          </cell>
          <cell r="AQ592">
            <v>10</v>
          </cell>
          <cell r="AT592" t="str">
            <v>СМР</v>
          </cell>
          <cell r="AW592">
            <v>40711</v>
          </cell>
          <cell r="AZ592" t="str">
            <v>6.2011</v>
          </cell>
          <cell r="BA592" t="str">
            <v>6.2011</v>
          </cell>
          <cell r="BB592" t="str">
            <v>1.1900</v>
          </cell>
          <cell r="BC592" t="str">
            <v>2.2011</v>
          </cell>
        </row>
        <row r="593">
          <cell r="AM593">
            <v>293760.55</v>
          </cell>
          <cell r="AQ593">
            <v>10</v>
          </cell>
          <cell r="AT593" t="str">
            <v>СМР</v>
          </cell>
          <cell r="AW593">
            <v>40681</v>
          </cell>
          <cell r="AZ593" t="str">
            <v>4.2011</v>
          </cell>
          <cell r="BA593" t="str">
            <v>5.2011</v>
          </cell>
          <cell r="BB593" t="str">
            <v>5.2011</v>
          </cell>
          <cell r="BC593" t="str">
            <v>2.2011</v>
          </cell>
        </row>
        <row r="594">
          <cell r="AM594">
            <v>377345.74</v>
          </cell>
          <cell r="AQ594">
            <v>10</v>
          </cell>
          <cell r="AT594" t="str">
            <v>СМР</v>
          </cell>
          <cell r="AW594">
            <v>0</v>
          </cell>
          <cell r="AZ594" t="str">
            <v>6.2011</v>
          </cell>
          <cell r="BA594">
            <v>0</v>
          </cell>
          <cell r="BB594">
            <v>0</v>
          </cell>
          <cell r="BC594">
            <v>0</v>
          </cell>
        </row>
        <row r="595">
          <cell r="AM595">
            <v>0</v>
          </cell>
          <cell r="AQ595">
            <v>0</v>
          </cell>
          <cell r="AT595">
            <v>0</v>
          </cell>
          <cell r="AW595">
            <v>0</v>
          </cell>
          <cell r="AZ595">
            <v>0</v>
          </cell>
          <cell r="BA595">
            <v>0</v>
          </cell>
          <cell r="BB595">
            <v>0</v>
          </cell>
          <cell r="BC595">
            <v>0</v>
          </cell>
        </row>
        <row r="596">
          <cell r="AM596">
            <v>0</v>
          </cell>
          <cell r="AQ596">
            <v>0</v>
          </cell>
          <cell r="AT596">
            <v>0</v>
          </cell>
          <cell r="AW596">
            <v>0</v>
          </cell>
          <cell r="AZ596">
            <v>0</v>
          </cell>
          <cell r="BA596">
            <v>0</v>
          </cell>
          <cell r="BB596">
            <v>0</v>
          </cell>
          <cell r="BC596">
            <v>0</v>
          </cell>
        </row>
        <row r="597">
          <cell r="AM597">
            <v>3842543.8</v>
          </cell>
          <cell r="AQ597">
            <v>10</v>
          </cell>
          <cell r="AT597" t="str">
            <v>СМР</v>
          </cell>
          <cell r="AW597">
            <v>40681</v>
          </cell>
          <cell r="AZ597" t="str">
            <v>4.2011</v>
          </cell>
          <cell r="BA597" t="str">
            <v>5.2011</v>
          </cell>
          <cell r="BB597" t="str">
            <v>5.2011</v>
          </cell>
          <cell r="BC597" t="str">
            <v>2.2011</v>
          </cell>
        </row>
        <row r="598">
          <cell r="AM598">
            <v>0</v>
          </cell>
          <cell r="AQ598">
            <v>0</v>
          </cell>
          <cell r="AT598">
            <v>0</v>
          </cell>
          <cell r="AW598">
            <v>0</v>
          </cell>
          <cell r="AZ598">
            <v>0</v>
          </cell>
          <cell r="BA598">
            <v>0</v>
          </cell>
          <cell r="BB598">
            <v>0</v>
          </cell>
          <cell r="BC598">
            <v>0</v>
          </cell>
        </row>
        <row r="599">
          <cell r="AM599">
            <v>0</v>
          </cell>
          <cell r="AQ599">
            <v>0</v>
          </cell>
          <cell r="AT599">
            <v>0</v>
          </cell>
          <cell r="AW599">
            <v>0</v>
          </cell>
          <cell r="AZ599">
            <v>0</v>
          </cell>
          <cell r="BA599">
            <v>0</v>
          </cell>
          <cell r="BB599">
            <v>0</v>
          </cell>
          <cell r="BC599">
            <v>0</v>
          </cell>
        </row>
        <row r="600">
          <cell r="AM600">
            <v>0</v>
          </cell>
          <cell r="AQ600">
            <v>0</v>
          </cell>
          <cell r="AT600">
            <v>0</v>
          </cell>
          <cell r="AW600">
            <v>0</v>
          </cell>
          <cell r="AZ600">
            <v>0</v>
          </cell>
          <cell r="BA600">
            <v>0</v>
          </cell>
          <cell r="BB600">
            <v>0</v>
          </cell>
          <cell r="BC600">
            <v>0</v>
          </cell>
        </row>
        <row r="601">
          <cell r="AM601">
            <v>0</v>
          </cell>
          <cell r="AQ601">
            <v>0</v>
          </cell>
          <cell r="AT601">
            <v>0</v>
          </cell>
          <cell r="AW601">
            <v>0</v>
          </cell>
          <cell r="AZ601">
            <v>0</v>
          </cell>
          <cell r="BA601">
            <v>0</v>
          </cell>
          <cell r="BB601">
            <v>0</v>
          </cell>
          <cell r="BC601">
            <v>0</v>
          </cell>
        </row>
        <row r="602">
          <cell r="AM602">
            <v>0</v>
          </cell>
          <cell r="AQ602">
            <v>0</v>
          </cell>
          <cell r="AT602">
            <v>0</v>
          </cell>
          <cell r="AW602">
            <v>0</v>
          </cell>
          <cell r="AZ602">
            <v>0</v>
          </cell>
          <cell r="BA602">
            <v>0</v>
          </cell>
          <cell r="BB602">
            <v>0</v>
          </cell>
          <cell r="BC602">
            <v>0</v>
          </cell>
        </row>
        <row r="603">
          <cell r="AM603">
            <v>0</v>
          </cell>
          <cell r="AQ603">
            <v>0</v>
          </cell>
          <cell r="AT603">
            <v>0</v>
          </cell>
          <cell r="AW603">
            <v>0</v>
          </cell>
          <cell r="AZ603">
            <v>0</v>
          </cell>
          <cell r="BA603">
            <v>0</v>
          </cell>
          <cell r="BB603">
            <v>0</v>
          </cell>
          <cell r="BC603">
            <v>0</v>
          </cell>
        </row>
        <row r="604">
          <cell r="AM604">
            <v>0</v>
          </cell>
          <cell r="AQ604">
            <v>0</v>
          </cell>
          <cell r="AT604">
            <v>0</v>
          </cell>
          <cell r="AW604">
            <v>0</v>
          </cell>
          <cell r="AZ604">
            <v>0</v>
          </cell>
          <cell r="BA604">
            <v>0</v>
          </cell>
          <cell r="BB604">
            <v>0</v>
          </cell>
          <cell r="BC604">
            <v>0</v>
          </cell>
        </row>
        <row r="605">
          <cell r="AM605">
            <v>0</v>
          </cell>
          <cell r="AQ605">
            <v>0</v>
          </cell>
          <cell r="AT605">
            <v>0</v>
          </cell>
          <cell r="AW605">
            <v>0</v>
          </cell>
          <cell r="AZ605">
            <v>0</v>
          </cell>
          <cell r="BA605">
            <v>0</v>
          </cell>
          <cell r="BB605">
            <v>0</v>
          </cell>
          <cell r="BC605">
            <v>0</v>
          </cell>
        </row>
        <row r="606">
          <cell r="AM606">
            <v>0</v>
          </cell>
          <cell r="AQ606">
            <v>0</v>
          </cell>
          <cell r="AT606">
            <v>0</v>
          </cell>
          <cell r="AW606">
            <v>0</v>
          </cell>
          <cell r="AZ606">
            <v>0</v>
          </cell>
          <cell r="BA606">
            <v>0</v>
          </cell>
          <cell r="BB606">
            <v>0</v>
          </cell>
          <cell r="BC606">
            <v>0</v>
          </cell>
        </row>
        <row r="607">
          <cell r="AM607">
            <v>0</v>
          </cell>
          <cell r="AQ607">
            <v>0</v>
          </cell>
          <cell r="AT607">
            <v>0</v>
          </cell>
          <cell r="AW607">
            <v>0</v>
          </cell>
          <cell r="AZ607">
            <v>0</v>
          </cell>
          <cell r="BA607">
            <v>0</v>
          </cell>
          <cell r="BB607">
            <v>0</v>
          </cell>
          <cell r="BC607">
            <v>0</v>
          </cell>
        </row>
        <row r="608">
          <cell r="AM608">
            <v>0</v>
          </cell>
          <cell r="AQ608">
            <v>0</v>
          </cell>
          <cell r="AT608">
            <v>0</v>
          </cell>
          <cell r="AW608">
            <v>0</v>
          </cell>
          <cell r="AZ608">
            <v>0</v>
          </cell>
          <cell r="BA608">
            <v>0</v>
          </cell>
          <cell r="BB608">
            <v>0</v>
          </cell>
          <cell r="BC608">
            <v>0</v>
          </cell>
        </row>
        <row r="609">
          <cell r="AM609">
            <v>2812832.76</v>
          </cell>
          <cell r="AQ609">
            <v>10</v>
          </cell>
          <cell r="AT609" t="str">
            <v>СМР</v>
          </cell>
          <cell r="AW609">
            <v>40681</v>
          </cell>
          <cell r="AZ609" t="str">
            <v>4.2011</v>
          </cell>
          <cell r="BA609" t="str">
            <v>5.2011</v>
          </cell>
          <cell r="BB609" t="str">
            <v>5.2011</v>
          </cell>
          <cell r="BC609" t="str">
            <v>2.2011</v>
          </cell>
        </row>
        <row r="610">
          <cell r="AM610">
            <v>0</v>
          </cell>
          <cell r="AQ610">
            <v>0</v>
          </cell>
          <cell r="AT610">
            <v>0</v>
          </cell>
          <cell r="AW610">
            <v>0</v>
          </cell>
          <cell r="AZ610">
            <v>0</v>
          </cell>
          <cell r="BA610">
            <v>0</v>
          </cell>
          <cell r="BB610">
            <v>0</v>
          </cell>
          <cell r="BC610">
            <v>0</v>
          </cell>
        </row>
        <row r="611">
          <cell r="AM611">
            <v>0</v>
          </cell>
          <cell r="AQ611">
            <v>0</v>
          </cell>
          <cell r="AT611">
            <v>0</v>
          </cell>
          <cell r="AW611">
            <v>0</v>
          </cell>
          <cell r="AZ611">
            <v>0</v>
          </cell>
          <cell r="BA611">
            <v>0</v>
          </cell>
          <cell r="BB611">
            <v>0</v>
          </cell>
          <cell r="BC611">
            <v>0</v>
          </cell>
        </row>
        <row r="612">
          <cell r="AM612">
            <v>0</v>
          </cell>
          <cell r="AQ612">
            <v>0</v>
          </cell>
          <cell r="AT612">
            <v>0</v>
          </cell>
          <cell r="AW612">
            <v>0</v>
          </cell>
          <cell r="AZ612">
            <v>0</v>
          </cell>
          <cell r="BA612">
            <v>0</v>
          </cell>
          <cell r="BB612">
            <v>0</v>
          </cell>
          <cell r="BC612">
            <v>0</v>
          </cell>
        </row>
        <row r="613">
          <cell r="AM613">
            <v>0</v>
          </cell>
          <cell r="AQ613">
            <v>0</v>
          </cell>
          <cell r="AT613">
            <v>0</v>
          </cell>
          <cell r="AW613">
            <v>0</v>
          </cell>
          <cell r="AZ613">
            <v>0</v>
          </cell>
          <cell r="BA613">
            <v>0</v>
          </cell>
          <cell r="BB613">
            <v>0</v>
          </cell>
          <cell r="BC613">
            <v>0</v>
          </cell>
        </row>
        <row r="614">
          <cell r="AM614">
            <v>0</v>
          </cell>
          <cell r="AQ614">
            <v>0</v>
          </cell>
          <cell r="AT614">
            <v>0</v>
          </cell>
          <cell r="AW614">
            <v>0</v>
          </cell>
          <cell r="AZ614">
            <v>0</v>
          </cell>
          <cell r="BA614">
            <v>0</v>
          </cell>
          <cell r="BB614">
            <v>0</v>
          </cell>
          <cell r="BC614">
            <v>0</v>
          </cell>
        </row>
        <row r="615">
          <cell r="AM615">
            <v>0</v>
          </cell>
          <cell r="AQ615">
            <v>0</v>
          </cell>
          <cell r="AT615">
            <v>0</v>
          </cell>
          <cell r="AW615">
            <v>0</v>
          </cell>
          <cell r="AZ615">
            <v>0</v>
          </cell>
          <cell r="BA615">
            <v>0</v>
          </cell>
          <cell r="BB615">
            <v>0</v>
          </cell>
          <cell r="BC615">
            <v>0</v>
          </cell>
        </row>
        <row r="616">
          <cell r="AM616">
            <v>0</v>
          </cell>
          <cell r="AQ616">
            <v>0</v>
          </cell>
          <cell r="AT616">
            <v>0</v>
          </cell>
          <cell r="AW616">
            <v>0</v>
          </cell>
          <cell r="AZ616">
            <v>0</v>
          </cell>
          <cell r="BA616">
            <v>0</v>
          </cell>
          <cell r="BB616">
            <v>0</v>
          </cell>
          <cell r="BC616">
            <v>0</v>
          </cell>
        </row>
        <row r="617">
          <cell r="AM617">
            <v>0</v>
          </cell>
          <cell r="AQ617">
            <v>0</v>
          </cell>
          <cell r="AT617">
            <v>0</v>
          </cell>
          <cell r="AW617">
            <v>0</v>
          </cell>
          <cell r="AZ617">
            <v>0</v>
          </cell>
          <cell r="BA617">
            <v>0</v>
          </cell>
          <cell r="BB617">
            <v>0</v>
          </cell>
          <cell r="BC617">
            <v>0</v>
          </cell>
        </row>
        <row r="618">
          <cell r="AM618">
            <v>0</v>
          </cell>
          <cell r="AQ618">
            <v>0</v>
          </cell>
          <cell r="AT618">
            <v>0</v>
          </cell>
          <cell r="AW618">
            <v>0</v>
          </cell>
          <cell r="AZ618">
            <v>0</v>
          </cell>
          <cell r="BA618">
            <v>0</v>
          </cell>
          <cell r="BB618">
            <v>0</v>
          </cell>
          <cell r="BC618">
            <v>0</v>
          </cell>
        </row>
        <row r="619">
          <cell r="AM619">
            <v>0</v>
          </cell>
          <cell r="AQ619">
            <v>0</v>
          </cell>
          <cell r="AT619">
            <v>0</v>
          </cell>
          <cell r="AW619">
            <v>0</v>
          </cell>
          <cell r="AZ619">
            <v>0</v>
          </cell>
          <cell r="BA619">
            <v>0</v>
          </cell>
          <cell r="BB619">
            <v>0</v>
          </cell>
          <cell r="BC619">
            <v>0</v>
          </cell>
        </row>
        <row r="620">
          <cell r="AM620">
            <v>0</v>
          </cell>
          <cell r="AQ620">
            <v>0</v>
          </cell>
          <cell r="AT620">
            <v>0</v>
          </cell>
          <cell r="AW620">
            <v>0</v>
          </cell>
          <cell r="AZ620">
            <v>0</v>
          </cell>
          <cell r="BA620">
            <v>0</v>
          </cell>
          <cell r="BB620">
            <v>0</v>
          </cell>
          <cell r="BC620">
            <v>0</v>
          </cell>
        </row>
        <row r="621">
          <cell r="AM621">
            <v>61638.67</v>
          </cell>
          <cell r="AQ621">
            <v>10</v>
          </cell>
          <cell r="AT621" t="str">
            <v>СМР</v>
          </cell>
          <cell r="AW621">
            <v>40681</v>
          </cell>
          <cell r="AZ621" t="str">
            <v>4.2011</v>
          </cell>
          <cell r="BA621" t="str">
            <v>5.2011</v>
          </cell>
          <cell r="BB621" t="str">
            <v>5.2011</v>
          </cell>
          <cell r="BC621" t="str">
            <v>2.2011</v>
          </cell>
        </row>
        <row r="622">
          <cell r="AQ622">
            <v>0</v>
          </cell>
          <cell r="AZ622">
            <v>0</v>
          </cell>
          <cell r="BA622">
            <v>0</v>
          </cell>
          <cell r="BB622">
            <v>0</v>
          </cell>
          <cell r="BC622">
            <v>0</v>
          </cell>
        </row>
        <row r="623">
          <cell r="AM623">
            <v>0</v>
          </cell>
          <cell r="AQ623">
            <v>0</v>
          </cell>
          <cell r="AT623">
            <v>0</v>
          </cell>
          <cell r="AW623">
            <v>0</v>
          </cell>
          <cell r="AZ623">
            <v>0</v>
          </cell>
          <cell r="BA623">
            <v>0</v>
          </cell>
          <cell r="BB623">
            <v>0</v>
          </cell>
          <cell r="BC623">
            <v>0</v>
          </cell>
        </row>
        <row r="624">
          <cell r="AM624">
            <v>0</v>
          </cell>
          <cell r="AQ624">
            <v>3</v>
          </cell>
          <cell r="AT624">
            <v>0</v>
          </cell>
          <cell r="AW624">
            <v>0</v>
          </cell>
          <cell r="AZ624">
            <v>0</v>
          </cell>
          <cell r="BA624">
            <v>0</v>
          </cell>
          <cell r="BB624">
            <v>0</v>
          </cell>
          <cell r="BC624">
            <v>0</v>
          </cell>
        </row>
        <row r="625">
          <cell r="AM625">
            <v>20732.560000000001</v>
          </cell>
          <cell r="AQ625">
            <v>2</v>
          </cell>
          <cell r="AT625" t="str">
            <v>СМР</v>
          </cell>
          <cell r="AW625">
            <v>40359</v>
          </cell>
          <cell r="AZ625" t="str">
            <v>6.2010</v>
          </cell>
          <cell r="BA625" t="str">
            <v>6.2010</v>
          </cell>
          <cell r="BB625">
            <v>0</v>
          </cell>
          <cell r="BC625" t="str">
            <v>2.2010</v>
          </cell>
        </row>
        <row r="626">
          <cell r="AM626">
            <v>2031367.21</v>
          </cell>
          <cell r="AQ626">
            <v>2</v>
          </cell>
          <cell r="AT626" t="str">
            <v>СМР</v>
          </cell>
          <cell r="AW626">
            <v>40421</v>
          </cell>
          <cell r="AZ626" t="str">
            <v>8.2010</v>
          </cell>
          <cell r="BA626" t="str">
            <v>8.2010</v>
          </cell>
          <cell r="BB626">
            <v>0</v>
          </cell>
          <cell r="BC626" t="str">
            <v>3.2010</v>
          </cell>
        </row>
        <row r="627">
          <cell r="AM627">
            <v>25065.22</v>
          </cell>
          <cell r="AQ627">
            <v>2</v>
          </cell>
          <cell r="AT627" t="str">
            <v>СМР</v>
          </cell>
          <cell r="AW627">
            <v>40495</v>
          </cell>
          <cell r="AZ627" t="str">
            <v>10.2010</v>
          </cell>
          <cell r="BA627" t="str">
            <v>11.2010</v>
          </cell>
          <cell r="BB627">
            <v>0</v>
          </cell>
          <cell r="BC627" t="str">
            <v>4.2010</v>
          </cell>
        </row>
        <row r="628">
          <cell r="AM628">
            <v>50197.88</v>
          </cell>
          <cell r="AQ628">
            <v>2</v>
          </cell>
          <cell r="AT628" t="str">
            <v>СМР</v>
          </cell>
          <cell r="AW628">
            <v>40421</v>
          </cell>
          <cell r="AZ628" t="str">
            <v>8.2010</v>
          </cell>
          <cell r="BA628" t="str">
            <v>8.2010</v>
          </cell>
          <cell r="BB628">
            <v>0</v>
          </cell>
          <cell r="BC628" t="str">
            <v>3.2010</v>
          </cell>
        </row>
        <row r="629">
          <cell r="AM629">
            <v>0</v>
          </cell>
          <cell r="AQ629">
            <v>0</v>
          </cell>
          <cell r="AT629">
            <v>0</v>
          </cell>
          <cell r="AW629">
            <v>0</v>
          </cell>
          <cell r="AZ629">
            <v>0</v>
          </cell>
          <cell r="BA629">
            <v>0</v>
          </cell>
          <cell r="BB629">
            <v>0</v>
          </cell>
          <cell r="BC629">
            <v>0</v>
          </cell>
        </row>
        <row r="630">
          <cell r="AM630">
            <v>0</v>
          </cell>
          <cell r="AQ630">
            <v>0</v>
          </cell>
          <cell r="AT630">
            <v>0</v>
          </cell>
          <cell r="AW630">
            <v>0</v>
          </cell>
          <cell r="AZ630">
            <v>0</v>
          </cell>
          <cell r="BA630">
            <v>0</v>
          </cell>
          <cell r="BB630">
            <v>0</v>
          </cell>
          <cell r="BC630">
            <v>0</v>
          </cell>
        </row>
        <row r="631">
          <cell r="AM631">
            <v>0</v>
          </cell>
          <cell r="AQ631">
            <v>0</v>
          </cell>
          <cell r="AT631">
            <v>0</v>
          </cell>
          <cell r="AW631">
            <v>0</v>
          </cell>
          <cell r="AZ631">
            <v>0</v>
          </cell>
          <cell r="BA631">
            <v>0</v>
          </cell>
          <cell r="BB631">
            <v>0</v>
          </cell>
          <cell r="BC631">
            <v>0</v>
          </cell>
        </row>
        <row r="632">
          <cell r="AM632">
            <v>227163.86</v>
          </cell>
          <cell r="AQ632">
            <v>10</v>
          </cell>
          <cell r="AT632" t="str">
            <v>СМР</v>
          </cell>
          <cell r="AW632">
            <v>40711</v>
          </cell>
          <cell r="AZ632" t="str">
            <v>6.2011</v>
          </cell>
          <cell r="BA632" t="str">
            <v>6.2011</v>
          </cell>
          <cell r="BB632" t="str">
            <v>1.1900</v>
          </cell>
          <cell r="BC632" t="str">
            <v>2.2011</v>
          </cell>
        </row>
        <row r="633">
          <cell r="AM633">
            <v>0</v>
          </cell>
          <cell r="AQ633">
            <v>10</v>
          </cell>
          <cell r="AT633">
            <v>0</v>
          </cell>
          <cell r="AW633">
            <v>0</v>
          </cell>
          <cell r="AZ633">
            <v>0</v>
          </cell>
          <cell r="BA633">
            <v>0</v>
          </cell>
          <cell r="BB633">
            <v>0</v>
          </cell>
          <cell r="BC633">
            <v>0</v>
          </cell>
        </row>
        <row r="634">
          <cell r="AM634">
            <v>1233790.04</v>
          </cell>
          <cell r="AQ634">
            <v>10</v>
          </cell>
          <cell r="AT634" t="str">
            <v>СМР</v>
          </cell>
          <cell r="AW634">
            <v>40711</v>
          </cell>
          <cell r="AZ634" t="str">
            <v>6.2011</v>
          </cell>
          <cell r="BA634" t="str">
            <v>6.2011</v>
          </cell>
          <cell r="BB634" t="str">
            <v>1.1900</v>
          </cell>
          <cell r="BC634" t="str">
            <v>2.2011</v>
          </cell>
        </row>
        <row r="635">
          <cell r="AM635">
            <v>341886.85</v>
          </cell>
          <cell r="AQ635">
            <v>10</v>
          </cell>
          <cell r="AT635" t="str">
            <v>СМР</v>
          </cell>
          <cell r="AW635">
            <v>40711</v>
          </cell>
          <cell r="AZ635" t="str">
            <v>6.2011</v>
          </cell>
          <cell r="BA635" t="str">
            <v>6.2011</v>
          </cell>
          <cell r="BB635" t="str">
            <v>1.1900</v>
          </cell>
          <cell r="BC635" t="str">
            <v>2.2011</v>
          </cell>
        </row>
        <row r="636">
          <cell r="AM636">
            <v>1630980.6</v>
          </cell>
          <cell r="AQ636">
            <v>10</v>
          </cell>
          <cell r="AT636" t="str">
            <v>СМР</v>
          </cell>
          <cell r="AW636">
            <v>40681</v>
          </cell>
          <cell r="AZ636" t="str">
            <v>4.2011</v>
          </cell>
          <cell r="BA636" t="str">
            <v>5.2011</v>
          </cell>
          <cell r="BB636" t="str">
            <v>5.2011</v>
          </cell>
          <cell r="BC636" t="str">
            <v>2.2011</v>
          </cell>
        </row>
        <row r="637">
          <cell r="AM637">
            <v>534330.43000000005</v>
          </cell>
          <cell r="AQ637">
            <v>10</v>
          </cell>
          <cell r="AT637" t="str">
            <v>СМР</v>
          </cell>
          <cell r="AW637">
            <v>40681</v>
          </cell>
          <cell r="AZ637" t="str">
            <v>4.2011</v>
          </cell>
          <cell r="BA637" t="str">
            <v>5.2011</v>
          </cell>
          <cell r="BB637" t="str">
            <v>5.2011</v>
          </cell>
          <cell r="BC637" t="str">
            <v>2.2011</v>
          </cell>
        </row>
        <row r="638">
          <cell r="AM638">
            <v>177534.42</v>
          </cell>
          <cell r="AQ638">
            <v>10</v>
          </cell>
          <cell r="AT638" t="str">
            <v>СМР</v>
          </cell>
          <cell r="AW638">
            <v>40681</v>
          </cell>
          <cell r="AZ638" t="str">
            <v>4.2011</v>
          </cell>
          <cell r="BA638" t="str">
            <v>5.2011</v>
          </cell>
          <cell r="BB638" t="str">
            <v>5.2011</v>
          </cell>
          <cell r="BC638" t="str">
            <v>2.2011</v>
          </cell>
        </row>
        <row r="639">
          <cell r="AM639">
            <v>1425639.3</v>
          </cell>
          <cell r="AQ639">
            <v>10</v>
          </cell>
          <cell r="AT639" t="str">
            <v>СМР</v>
          </cell>
          <cell r="AW639">
            <v>40681</v>
          </cell>
          <cell r="AZ639" t="str">
            <v>4.2011</v>
          </cell>
          <cell r="BA639" t="str">
            <v>5.2011</v>
          </cell>
          <cell r="BB639" t="str">
            <v>5.2011</v>
          </cell>
          <cell r="BC639" t="str">
            <v>2.2011</v>
          </cell>
        </row>
        <row r="640">
          <cell r="AM640">
            <v>66909.350000000006</v>
          </cell>
          <cell r="AQ640">
            <v>10</v>
          </cell>
          <cell r="AT640" t="str">
            <v>СМР</v>
          </cell>
          <cell r="AW640">
            <v>40681</v>
          </cell>
          <cell r="AZ640" t="str">
            <v>4.2011</v>
          </cell>
          <cell r="BA640" t="str">
            <v>5.2011</v>
          </cell>
          <cell r="BB640" t="str">
            <v>5.2011</v>
          </cell>
          <cell r="BC640" t="str">
            <v>2.2011</v>
          </cell>
        </row>
        <row r="641">
          <cell r="AM641">
            <v>185021.18</v>
          </cell>
          <cell r="AQ641">
            <v>10</v>
          </cell>
          <cell r="AT641" t="str">
            <v>СМР</v>
          </cell>
          <cell r="AW641">
            <v>40681</v>
          </cell>
          <cell r="AZ641" t="str">
            <v>4.2011</v>
          </cell>
          <cell r="BA641" t="str">
            <v>5.2011</v>
          </cell>
          <cell r="BB641" t="str">
            <v>5.2011</v>
          </cell>
          <cell r="BC641" t="str">
            <v>2.2011</v>
          </cell>
        </row>
        <row r="642">
          <cell r="AM642">
            <v>154799.1</v>
          </cell>
          <cell r="AQ642">
            <v>10</v>
          </cell>
          <cell r="AT642" t="str">
            <v>СМР</v>
          </cell>
          <cell r="AW642">
            <v>40681</v>
          </cell>
          <cell r="AZ642" t="str">
            <v>4.2011</v>
          </cell>
          <cell r="BA642" t="str">
            <v>5.2011</v>
          </cell>
          <cell r="BB642" t="str">
            <v>5.2011</v>
          </cell>
          <cell r="BC642" t="str">
            <v>2.2011</v>
          </cell>
        </row>
        <row r="643">
          <cell r="AM643">
            <v>0</v>
          </cell>
          <cell r="AQ643">
            <v>0</v>
          </cell>
          <cell r="AT643">
            <v>0</v>
          </cell>
          <cell r="AW643">
            <v>0</v>
          </cell>
          <cell r="AZ643">
            <v>0</v>
          </cell>
          <cell r="BA643">
            <v>0</v>
          </cell>
          <cell r="BB643">
            <v>0</v>
          </cell>
          <cell r="BC643">
            <v>0</v>
          </cell>
        </row>
        <row r="644">
          <cell r="AM644">
            <v>0</v>
          </cell>
          <cell r="AQ644">
            <v>0</v>
          </cell>
          <cell r="AT644">
            <v>0</v>
          </cell>
          <cell r="AW644">
            <v>0</v>
          </cell>
          <cell r="AZ644">
            <v>0</v>
          </cell>
          <cell r="BA644">
            <v>0</v>
          </cell>
          <cell r="BB644">
            <v>0</v>
          </cell>
          <cell r="BC644">
            <v>0</v>
          </cell>
        </row>
        <row r="645">
          <cell r="AM645">
            <v>0</v>
          </cell>
          <cell r="AQ645">
            <v>0</v>
          </cell>
          <cell r="AT645">
            <v>0</v>
          </cell>
          <cell r="AW645">
            <v>0</v>
          </cell>
          <cell r="AZ645">
            <v>0</v>
          </cell>
          <cell r="BA645">
            <v>0</v>
          </cell>
          <cell r="BB645">
            <v>0</v>
          </cell>
          <cell r="BC645">
            <v>0</v>
          </cell>
        </row>
        <row r="646">
          <cell r="AM646">
            <v>0</v>
          </cell>
          <cell r="AQ646">
            <v>0</v>
          </cell>
          <cell r="AT646">
            <v>0</v>
          </cell>
          <cell r="AW646">
            <v>0</v>
          </cell>
          <cell r="AZ646">
            <v>0</v>
          </cell>
          <cell r="BA646">
            <v>0</v>
          </cell>
          <cell r="BB646">
            <v>0</v>
          </cell>
          <cell r="BC646">
            <v>0</v>
          </cell>
        </row>
        <row r="647">
          <cell r="AM647">
            <v>576179.30000000005</v>
          </cell>
          <cell r="AQ647">
            <v>2</v>
          </cell>
          <cell r="AT647" t="str">
            <v>СМР</v>
          </cell>
          <cell r="AW647">
            <v>40409</v>
          </cell>
          <cell r="AZ647" t="str">
            <v>7.2010</v>
          </cell>
          <cell r="BA647" t="str">
            <v>8.2010</v>
          </cell>
          <cell r="BB647">
            <v>0</v>
          </cell>
          <cell r="BC647" t="str">
            <v>3.2010</v>
          </cell>
        </row>
        <row r="648">
          <cell r="AM648">
            <v>1204293.8600000001</v>
          </cell>
          <cell r="AQ648">
            <v>2</v>
          </cell>
          <cell r="AT648" t="str">
            <v>СМР</v>
          </cell>
          <cell r="AW648">
            <v>40421</v>
          </cell>
          <cell r="AZ648" t="str">
            <v>8.2010</v>
          </cell>
          <cell r="BA648" t="str">
            <v>8.2010</v>
          </cell>
          <cell r="BB648">
            <v>0</v>
          </cell>
          <cell r="BC648" t="str">
            <v>3.2010</v>
          </cell>
        </row>
        <row r="649">
          <cell r="AM649">
            <v>0</v>
          </cell>
          <cell r="AQ649">
            <v>0</v>
          </cell>
          <cell r="AT649">
            <v>0</v>
          </cell>
          <cell r="AW649">
            <v>0</v>
          </cell>
          <cell r="AZ649">
            <v>0</v>
          </cell>
          <cell r="BA649">
            <v>0</v>
          </cell>
          <cell r="BB649">
            <v>0</v>
          </cell>
          <cell r="BC649">
            <v>0</v>
          </cell>
        </row>
        <row r="650">
          <cell r="AM650">
            <v>3878397.01</v>
          </cell>
          <cell r="AQ650">
            <v>2</v>
          </cell>
          <cell r="AT650" t="str">
            <v>СМР</v>
          </cell>
          <cell r="AW650">
            <v>40540</v>
          </cell>
          <cell r="AZ650" t="str">
            <v>12.2010</v>
          </cell>
          <cell r="BA650" t="str">
            <v>12.2010</v>
          </cell>
          <cell r="BB650">
            <v>0</v>
          </cell>
          <cell r="BC650" t="str">
            <v>4.2010</v>
          </cell>
        </row>
        <row r="651">
          <cell r="AM651">
            <v>0</v>
          </cell>
          <cell r="AQ651">
            <v>0</v>
          </cell>
          <cell r="AT651">
            <v>0</v>
          </cell>
          <cell r="AW651">
            <v>0</v>
          </cell>
          <cell r="AZ651">
            <v>0</v>
          </cell>
          <cell r="BA651">
            <v>0</v>
          </cell>
          <cell r="BB651">
            <v>0</v>
          </cell>
          <cell r="BC651">
            <v>0</v>
          </cell>
        </row>
        <row r="652">
          <cell r="AM652">
            <v>66431.5</v>
          </cell>
          <cell r="AQ652">
            <v>2</v>
          </cell>
          <cell r="AT652" t="str">
            <v>СМР</v>
          </cell>
          <cell r="AW652">
            <v>40464</v>
          </cell>
          <cell r="AZ652" t="str">
            <v>9.2010</v>
          </cell>
          <cell r="BA652" t="str">
            <v>10.2010</v>
          </cell>
          <cell r="BB652">
            <v>0</v>
          </cell>
          <cell r="BC652" t="str">
            <v>4.2010</v>
          </cell>
        </row>
        <row r="653">
          <cell r="AM653">
            <v>87716.74</v>
          </cell>
          <cell r="AQ653">
            <v>2</v>
          </cell>
          <cell r="AT653" t="str">
            <v>СМР</v>
          </cell>
          <cell r="AW653">
            <v>40681</v>
          </cell>
          <cell r="AZ653" t="str">
            <v>4.2011</v>
          </cell>
          <cell r="BA653" t="str">
            <v>5.2011</v>
          </cell>
          <cell r="BB653" t="str">
            <v>5.2011</v>
          </cell>
          <cell r="BC653" t="str">
            <v>2.2011</v>
          </cell>
        </row>
        <row r="654">
          <cell r="AM654">
            <v>561381.01</v>
          </cell>
          <cell r="AQ654">
            <v>2</v>
          </cell>
          <cell r="AT654" t="str">
            <v>СМР</v>
          </cell>
          <cell r="AW654">
            <v>40711</v>
          </cell>
          <cell r="AZ654" t="str">
            <v>6.2011</v>
          </cell>
          <cell r="BA654" t="str">
            <v>6.2011</v>
          </cell>
          <cell r="BB654" t="str">
            <v>1.1900</v>
          </cell>
          <cell r="BC654" t="str">
            <v>2.2011</v>
          </cell>
        </row>
        <row r="655">
          <cell r="AM655">
            <v>0</v>
          </cell>
          <cell r="AQ655">
            <v>0</v>
          </cell>
          <cell r="AT655">
            <v>0</v>
          </cell>
          <cell r="AW655">
            <v>0</v>
          </cell>
          <cell r="AZ655">
            <v>0</v>
          </cell>
          <cell r="BA655">
            <v>0</v>
          </cell>
          <cell r="BB655">
            <v>0</v>
          </cell>
          <cell r="BC655">
            <v>0</v>
          </cell>
        </row>
        <row r="656">
          <cell r="AM656">
            <v>0</v>
          </cell>
          <cell r="AQ656">
            <v>0</v>
          </cell>
          <cell r="AT656">
            <v>0</v>
          </cell>
          <cell r="AW656">
            <v>0</v>
          </cell>
          <cell r="AZ656">
            <v>0</v>
          </cell>
          <cell r="BA656">
            <v>0</v>
          </cell>
          <cell r="BB656">
            <v>0</v>
          </cell>
          <cell r="BC656">
            <v>0</v>
          </cell>
        </row>
        <row r="657">
          <cell r="AM657">
            <v>0</v>
          </cell>
          <cell r="AQ657">
            <v>0</v>
          </cell>
          <cell r="AT657">
            <v>0</v>
          </cell>
          <cell r="AW657">
            <v>0</v>
          </cell>
          <cell r="AZ657">
            <v>0</v>
          </cell>
          <cell r="BA657">
            <v>0</v>
          </cell>
          <cell r="BB657">
            <v>0</v>
          </cell>
          <cell r="BC657">
            <v>0</v>
          </cell>
        </row>
        <row r="658">
          <cell r="AM658">
            <v>0</v>
          </cell>
          <cell r="AQ658">
            <v>0</v>
          </cell>
          <cell r="AT658">
            <v>0</v>
          </cell>
          <cell r="AW658">
            <v>0</v>
          </cell>
          <cell r="AZ658">
            <v>0</v>
          </cell>
          <cell r="BA658">
            <v>0</v>
          </cell>
          <cell r="BB658">
            <v>0</v>
          </cell>
          <cell r="BC658">
            <v>0</v>
          </cell>
        </row>
        <row r="659">
          <cell r="AM659">
            <v>4625093.2699999996</v>
          </cell>
          <cell r="AQ659">
            <v>6</v>
          </cell>
          <cell r="AT659" t="str">
            <v>СМР</v>
          </cell>
          <cell r="AW659">
            <v>40633</v>
          </cell>
          <cell r="AZ659" t="str">
            <v>3.2011</v>
          </cell>
          <cell r="BA659" t="str">
            <v>3.2011</v>
          </cell>
          <cell r="BB659" t="str">
            <v>4.2011</v>
          </cell>
          <cell r="BC659" t="str">
            <v>1.2011</v>
          </cell>
        </row>
        <row r="660">
          <cell r="AM660">
            <v>0</v>
          </cell>
          <cell r="AQ660">
            <v>6</v>
          </cell>
          <cell r="AT660" t="str">
            <v>СМР</v>
          </cell>
          <cell r="AW660">
            <v>0</v>
          </cell>
          <cell r="AZ660">
            <v>0</v>
          </cell>
          <cell r="BA660">
            <v>0</v>
          </cell>
          <cell r="BB660">
            <v>0</v>
          </cell>
          <cell r="BC660">
            <v>0</v>
          </cell>
        </row>
        <row r="661">
          <cell r="AM661">
            <v>0</v>
          </cell>
          <cell r="AQ661">
            <v>0</v>
          </cell>
          <cell r="AT661">
            <v>0</v>
          </cell>
          <cell r="AW661">
            <v>0</v>
          </cell>
          <cell r="AZ661">
            <v>0</v>
          </cell>
          <cell r="BA661">
            <v>0</v>
          </cell>
          <cell r="BB661">
            <v>0</v>
          </cell>
          <cell r="BC661">
            <v>0</v>
          </cell>
        </row>
        <row r="662">
          <cell r="AM662">
            <v>0</v>
          </cell>
          <cell r="AQ662">
            <v>6</v>
          </cell>
          <cell r="AT662">
            <v>0</v>
          </cell>
          <cell r="AW662">
            <v>0</v>
          </cell>
          <cell r="AZ662">
            <v>0</v>
          </cell>
          <cell r="BA662">
            <v>0</v>
          </cell>
          <cell r="BB662">
            <v>0</v>
          </cell>
          <cell r="BC662">
            <v>0</v>
          </cell>
        </row>
        <row r="663">
          <cell r="AM663">
            <v>0</v>
          </cell>
          <cell r="AQ663">
            <v>0</v>
          </cell>
          <cell r="AT663">
            <v>0</v>
          </cell>
          <cell r="AW663">
            <v>0</v>
          </cell>
          <cell r="AZ663">
            <v>0</v>
          </cell>
          <cell r="BA663">
            <v>0</v>
          </cell>
          <cell r="BB663">
            <v>0</v>
          </cell>
          <cell r="BC663">
            <v>0</v>
          </cell>
        </row>
        <row r="664">
          <cell r="AM664">
            <v>0</v>
          </cell>
          <cell r="AQ664">
            <v>0</v>
          </cell>
          <cell r="AT664">
            <v>0</v>
          </cell>
          <cell r="AW664">
            <v>0</v>
          </cell>
          <cell r="AZ664">
            <v>0</v>
          </cell>
          <cell r="BA664">
            <v>0</v>
          </cell>
          <cell r="BB664">
            <v>0</v>
          </cell>
          <cell r="BC664">
            <v>0</v>
          </cell>
        </row>
        <row r="665">
          <cell r="AM665">
            <v>0</v>
          </cell>
          <cell r="AQ665">
            <v>0</v>
          </cell>
          <cell r="AT665">
            <v>0</v>
          </cell>
          <cell r="AW665">
            <v>0</v>
          </cell>
          <cell r="AZ665">
            <v>0</v>
          </cell>
          <cell r="BA665">
            <v>0</v>
          </cell>
          <cell r="BB665">
            <v>0</v>
          </cell>
          <cell r="BC665">
            <v>0</v>
          </cell>
        </row>
        <row r="666">
          <cell r="AM666">
            <v>165330.59</v>
          </cell>
          <cell r="AQ666">
            <v>6</v>
          </cell>
          <cell r="AT666" t="str">
            <v>СМР</v>
          </cell>
          <cell r="AW666">
            <v>40681</v>
          </cell>
          <cell r="AZ666" t="str">
            <v>4.2011</v>
          </cell>
          <cell r="BA666" t="str">
            <v>5.2011</v>
          </cell>
          <cell r="BB666" t="str">
            <v>5.2011</v>
          </cell>
          <cell r="BC666" t="str">
            <v>2.2011</v>
          </cell>
        </row>
        <row r="667">
          <cell r="AM667">
            <v>0</v>
          </cell>
          <cell r="AQ667">
            <v>0</v>
          </cell>
          <cell r="AT667">
            <v>0</v>
          </cell>
          <cell r="AW667">
            <v>0</v>
          </cell>
          <cell r="AZ667">
            <v>0</v>
          </cell>
          <cell r="BA667">
            <v>0</v>
          </cell>
          <cell r="BB667">
            <v>0</v>
          </cell>
          <cell r="BC667">
            <v>0</v>
          </cell>
        </row>
        <row r="668">
          <cell r="AM668">
            <v>0</v>
          </cell>
          <cell r="AQ668">
            <v>0</v>
          </cell>
          <cell r="AT668">
            <v>0</v>
          </cell>
          <cell r="AW668">
            <v>0</v>
          </cell>
          <cell r="AZ668">
            <v>0</v>
          </cell>
          <cell r="BA668">
            <v>0</v>
          </cell>
          <cell r="BB668">
            <v>0</v>
          </cell>
          <cell r="BC668">
            <v>0</v>
          </cell>
        </row>
        <row r="669">
          <cell r="AM669">
            <v>0</v>
          </cell>
          <cell r="AQ669">
            <v>0</v>
          </cell>
          <cell r="AT669">
            <v>0</v>
          </cell>
          <cell r="AW669">
            <v>0</v>
          </cell>
          <cell r="AZ669">
            <v>0</v>
          </cell>
          <cell r="BA669">
            <v>0</v>
          </cell>
          <cell r="BB669">
            <v>0</v>
          </cell>
          <cell r="BC669">
            <v>0</v>
          </cell>
        </row>
        <row r="670">
          <cell r="AM670">
            <v>0</v>
          </cell>
          <cell r="AQ670">
            <v>0</v>
          </cell>
          <cell r="AT670">
            <v>0</v>
          </cell>
          <cell r="AW670">
            <v>0</v>
          </cell>
          <cell r="AZ670">
            <v>0</v>
          </cell>
          <cell r="BA670">
            <v>0</v>
          </cell>
          <cell r="BB670">
            <v>0</v>
          </cell>
          <cell r="BC670">
            <v>0</v>
          </cell>
        </row>
        <row r="671">
          <cell r="AM671">
            <v>3455905.53</v>
          </cell>
          <cell r="AQ671">
            <v>10</v>
          </cell>
          <cell r="AT671" t="str">
            <v>СМР</v>
          </cell>
          <cell r="AW671">
            <v>40540</v>
          </cell>
          <cell r="AZ671" t="str">
            <v>12.2010</v>
          </cell>
          <cell r="BA671" t="str">
            <v>12.2010</v>
          </cell>
          <cell r="BB671">
            <v>0</v>
          </cell>
          <cell r="BC671" t="str">
            <v>4.2010</v>
          </cell>
        </row>
        <row r="672">
          <cell r="AM672">
            <v>2849563.93</v>
          </cell>
          <cell r="AQ672">
            <v>10</v>
          </cell>
          <cell r="AT672" t="str">
            <v>СМР</v>
          </cell>
          <cell r="AW672">
            <v>40540</v>
          </cell>
          <cell r="AZ672" t="str">
            <v>12.2010</v>
          </cell>
          <cell r="BA672" t="str">
            <v>12.2010</v>
          </cell>
          <cell r="BB672">
            <v>0</v>
          </cell>
          <cell r="BC672" t="str">
            <v>4.2010</v>
          </cell>
        </row>
        <row r="673">
          <cell r="AQ673">
            <v>0</v>
          </cell>
          <cell r="AZ673">
            <v>0</v>
          </cell>
          <cell r="BA673">
            <v>0</v>
          </cell>
          <cell r="BB673">
            <v>0</v>
          </cell>
          <cell r="BC673">
            <v>0</v>
          </cell>
        </row>
        <row r="674">
          <cell r="AM674">
            <v>0</v>
          </cell>
          <cell r="AQ674">
            <v>10</v>
          </cell>
          <cell r="AT674" t="str">
            <v>СМР</v>
          </cell>
          <cell r="AW674">
            <v>0</v>
          </cell>
          <cell r="AZ674">
            <v>0</v>
          </cell>
          <cell r="BA674">
            <v>0</v>
          </cell>
          <cell r="BB674">
            <v>0</v>
          </cell>
          <cell r="BC674">
            <v>0</v>
          </cell>
        </row>
        <row r="675">
          <cell r="AM675">
            <v>0</v>
          </cell>
          <cell r="AQ675">
            <v>0</v>
          </cell>
          <cell r="AT675">
            <v>0</v>
          </cell>
          <cell r="AW675">
            <v>0</v>
          </cell>
          <cell r="AZ675">
            <v>0</v>
          </cell>
          <cell r="BA675">
            <v>0</v>
          </cell>
          <cell r="BB675">
            <v>0</v>
          </cell>
          <cell r="BC675">
            <v>0</v>
          </cell>
        </row>
        <row r="676">
          <cell r="AM676">
            <v>71990.570000000007</v>
          </cell>
          <cell r="AQ676">
            <v>10</v>
          </cell>
          <cell r="AT676" t="str">
            <v>СМР</v>
          </cell>
          <cell r="AW676">
            <v>0</v>
          </cell>
          <cell r="AZ676" t="str">
            <v>6.2011</v>
          </cell>
          <cell r="BA676">
            <v>0</v>
          </cell>
          <cell r="BB676">
            <v>0</v>
          </cell>
          <cell r="BC676">
            <v>0</v>
          </cell>
        </row>
        <row r="677">
          <cell r="AM677">
            <v>47422.57</v>
          </cell>
          <cell r="AQ677">
            <v>10</v>
          </cell>
          <cell r="AT677" t="str">
            <v>СМР</v>
          </cell>
          <cell r="AW677">
            <v>0</v>
          </cell>
          <cell r="AZ677" t="str">
            <v>6.2011</v>
          </cell>
          <cell r="BA677">
            <v>0</v>
          </cell>
          <cell r="BB677">
            <v>0</v>
          </cell>
          <cell r="BC677">
            <v>0</v>
          </cell>
        </row>
        <row r="678">
          <cell r="AM678">
            <v>10994.89</v>
          </cell>
          <cell r="AQ678">
            <v>10</v>
          </cell>
          <cell r="AT678" t="str">
            <v>СМР</v>
          </cell>
          <cell r="AW678">
            <v>0</v>
          </cell>
          <cell r="AZ678" t="str">
            <v>6.2011</v>
          </cell>
          <cell r="BA678">
            <v>0</v>
          </cell>
          <cell r="BB678">
            <v>0</v>
          </cell>
          <cell r="BC678">
            <v>0</v>
          </cell>
        </row>
        <row r="679">
          <cell r="AM679">
            <v>16844.05</v>
          </cell>
          <cell r="AQ679">
            <v>10</v>
          </cell>
          <cell r="AT679" t="str">
            <v>СМР</v>
          </cell>
          <cell r="AW679">
            <v>0</v>
          </cell>
          <cell r="AZ679" t="str">
            <v>6.2011</v>
          </cell>
          <cell r="BA679">
            <v>0</v>
          </cell>
          <cell r="BB679">
            <v>0</v>
          </cell>
          <cell r="BC679">
            <v>0</v>
          </cell>
        </row>
        <row r="680">
          <cell r="AM680">
            <v>88339.65</v>
          </cell>
          <cell r="AQ680">
            <v>10</v>
          </cell>
          <cell r="AT680" t="str">
            <v>СМР</v>
          </cell>
          <cell r="AW680">
            <v>0</v>
          </cell>
          <cell r="AZ680" t="str">
            <v>6.2011</v>
          </cell>
          <cell r="BA680">
            <v>0</v>
          </cell>
          <cell r="BB680">
            <v>0</v>
          </cell>
          <cell r="BC680">
            <v>0</v>
          </cell>
        </row>
        <row r="681">
          <cell r="AM681">
            <v>0</v>
          </cell>
          <cell r="AQ681">
            <v>10</v>
          </cell>
          <cell r="AT681" t="str">
            <v>СМР</v>
          </cell>
          <cell r="AW681">
            <v>0</v>
          </cell>
          <cell r="AZ681">
            <v>0</v>
          </cell>
          <cell r="BA681">
            <v>0</v>
          </cell>
          <cell r="BB681">
            <v>0</v>
          </cell>
          <cell r="BC681">
            <v>0</v>
          </cell>
        </row>
        <row r="682">
          <cell r="AM682">
            <v>10994.89</v>
          </cell>
          <cell r="AQ682">
            <v>10</v>
          </cell>
          <cell r="AT682" t="str">
            <v>СМР</v>
          </cell>
          <cell r="AW682">
            <v>0</v>
          </cell>
          <cell r="AZ682" t="str">
            <v>6.2011</v>
          </cell>
          <cell r="BA682">
            <v>0</v>
          </cell>
          <cell r="BB682">
            <v>0</v>
          </cell>
          <cell r="BC682">
            <v>0</v>
          </cell>
        </row>
        <row r="683">
          <cell r="AM683">
            <v>6980.66</v>
          </cell>
          <cell r="AQ683">
            <v>10</v>
          </cell>
          <cell r="AT683" t="str">
            <v>СМР</v>
          </cell>
          <cell r="AW683">
            <v>0</v>
          </cell>
          <cell r="AZ683" t="str">
            <v>6.2011</v>
          </cell>
          <cell r="BA683">
            <v>0</v>
          </cell>
          <cell r="BB683">
            <v>0</v>
          </cell>
          <cell r="BC683">
            <v>0</v>
          </cell>
        </row>
        <row r="684">
          <cell r="AM684">
            <v>39754.06</v>
          </cell>
          <cell r="AQ684">
            <v>10</v>
          </cell>
          <cell r="AT684" t="str">
            <v>СМР</v>
          </cell>
          <cell r="AW684">
            <v>0</v>
          </cell>
          <cell r="AZ684" t="str">
            <v>6.2011</v>
          </cell>
          <cell r="BA684">
            <v>0</v>
          </cell>
          <cell r="BB684">
            <v>0</v>
          </cell>
          <cell r="BC684">
            <v>0</v>
          </cell>
        </row>
        <row r="685">
          <cell r="AM685">
            <v>16283.95</v>
          </cell>
          <cell r="AQ685">
            <v>10</v>
          </cell>
          <cell r="AT685" t="str">
            <v>СМР</v>
          </cell>
          <cell r="AW685">
            <v>0</v>
          </cell>
          <cell r="AZ685" t="str">
            <v>6.2011</v>
          </cell>
          <cell r="BA685">
            <v>0</v>
          </cell>
          <cell r="BB685">
            <v>0</v>
          </cell>
          <cell r="BC685">
            <v>0</v>
          </cell>
        </row>
        <row r="686">
          <cell r="AM686">
            <v>0</v>
          </cell>
          <cell r="AQ686">
            <v>0</v>
          </cell>
          <cell r="AT686">
            <v>0</v>
          </cell>
          <cell r="AW686">
            <v>0</v>
          </cell>
          <cell r="AZ686">
            <v>0</v>
          </cell>
          <cell r="BA686">
            <v>0</v>
          </cell>
          <cell r="BB686">
            <v>0</v>
          </cell>
          <cell r="BC686">
            <v>0</v>
          </cell>
        </row>
        <row r="687">
          <cell r="AM687">
            <v>1515394.1</v>
          </cell>
          <cell r="AQ687">
            <v>10</v>
          </cell>
          <cell r="AT687" t="str">
            <v>СМР</v>
          </cell>
          <cell r="AW687">
            <v>40711</v>
          </cell>
          <cell r="AZ687" t="str">
            <v>6.2011</v>
          </cell>
          <cell r="BA687" t="str">
            <v>6.2011</v>
          </cell>
          <cell r="BB687" t="str">
            <v>1.1900</v>
          </cell>
          <cell r="BC687" t="str">
            <v>2.2011</v>
          </cell>
        </row>
        <row r="688">
          <cell r="AM688">
            <v>1434526.82</v>
          </cell>
          <cell r="AQ688">
            <v>10</v>
          </cell>
          <cell r="AT688" t="str">
            <v>СМР</v>
          </cell>
          <cell r="AW688">
            <v>40540</v>
          </cell>
          <cell r="AZ688" t="str">
            <v>12.2010</v>
          </cell>
          <cell r="BA688" t="str">
            <v>12.2010</v>
          </cell>
          <cell r="BB688">
            <v>0</v>
          </cell>
          <cell r="BC688" t="str">
            <v>4.2010</v>
          </cell>
        </row>
        <row r="689">
          <cell r="AM689">
            <v>514147.45</v>
          </cell>
          <cell r="AQ689">
            <v>10</v>
          </cell>
          <cell r="AT689" t="str">
            <v>СМР</v>
          </cell>
          <cell r="AW689">
            <v>40540</v>
          </cell>
          <cell r="AZ689" t="str">
            <v>12.2010</v>
          </cell>
          <cell r="BA689" t="str">
            <v>12.2010</v>
          </cell>
          <cell r="BB689">
            <v>0</v>
          </cell>
          <cell r="BC689" t="str">
            <v>4.2010</v>
          </cell>
        </row>
        <row r="690">
          <cell r="AM690">
            <v>50208.44</v>
          </cell>
          <cell r="AQ690">
            <v>10</v>
          </cell>
          <cell r="AT690" t="str">
            <v>СМР</v>
          </cell>
          <cell r="AW690">
            <v>40540</v>
          </cell>
          <cell r="AZ690" t="str">
            <v>12.2010</v>
          </cell>
          <cell r="BA690" t="str">
            <v>12.2010</v>
          </cell>
          <cell r="BB690">
            <v>0</v>
          </cell>
          <cell r="BC690" t="str">
            <v>4.2010</v>
          </cell>
        </row>
        <row r="691">
          <cell r="AM691">
            <v>0</v>
          </cell>
          <cell r="AQ691">
            <v>0</v>
          </cell>
          <cell r="AT691">
            <v>0</v>
          </cell>
          <cell r="AW691">
            <v>0</v>
          </cell>
          <cell r="AZ691">
            <v>0</v>
          </cell>
          <cell r="BA691">
            <v>0</v>
          </cell>
          <cell r="BB691">
            <v>0</v>
          </cell>
          <cell r="BC691">
            <v>0</v>
          </cell>
        </row>
        <row r="692">
          <cell r="AM692">
            <v>0</v>
          </cell>
          <cell r="AQ692">
            <v>10</v>
          </cell>
          <cell r="AT692" t="str">
            <v>СМР</v>
          </cell>
          <cell r="AW692">
            <v>0</v>
          </cell>
          <cell r="AZ692">
            <v>0</v>
          </cell>
          <cell r="BA692">
            <v>0</v>
          </cell>
          <cell r="BB692">
            <v>0</v>
          </cell>
          <cell r="BC692">
            <v>0</v>
          </cell>
        </row>
        <row r="693">
          <cell r="AM693">
            <v>0</v>
          </cell>
          <cell r="AQ693">
            <v>10</v>
          </cell>
          <cell r="AT693" t="str">
            <v>СМР</v>
          </cell>
          <cell r="AW693">
            <v>0</v>
          </cell>
          <cell r="AZ693">
            <v>0</v>
          </cell>
          <cell r="BA693">
            <v>0</v>
          </cell>
          <cell r="BB693">
            <v>0</v>
          </cell>
          <cell r="BC693">
            <v>0</v>
          </cell>
        </row>
        <row r="694">
          <cell r="AM694">
            <v>0</v>
          </cell>
          <cell r="AQ694">
            <v>0</v>
          </cell>
          <cell r="AT694">
            <v>0</v>
          </cell>
          <cell r="AW694">
            <v>0</v>
          </cell>
          <cell r="AZ694">
            <v>0</v>
          </cell>
          <cell r="BA694">
            <v>0</v>
          </cell>
          <cell r="BB694">
            <v>0</v>
          </cell>
          <cell r="BC694">
            <v>0</v>
          </cell>
        </row>
        <row r="695">
          <cell r="AM695">
            <v>0</v>
          </cell>
          <cell r="AQ695">
            <v>0</v>
          </cell>
          <cell r="AT695">
            <v>0</v>
          </cell>
          <cell r="AW695">
            <v>0</v>
          </cell>
          <cell r="AZ695">
            <v>0</v>
          </cell>
          <cell r="BA695">
            <v>0</v>
          </cell>
          <cell r="BB695">
            <v>0</v>
          </cell>
          <cell r="BC695">
            <v>0</v>
          </cell>
        </row>
        <row r="696">
          <cell r="AM696">
            <v>0</v>
          </cell>
          <cell r="AQ696">
            <v>0</v>
          </cell>
          <cell r="AT696">
            <v>0</v>
          </cell>
          <cell r="AW696">
            <v>0</v>
          </cell>
          <cell r="AZ696">
            <v>0</v>
          </cell>
          <cell r="BA696">
            <v>0</v>
          </cell>
          <cell r="BB696">
            <v>0</v>
          </cell>
          <cell r="BC696">
            <v>0</v>
          </cell>
        </row>
        <row r="697">
          <cell r="AM697">
            <v>0</v>
          </cell>
          <cell r="AQ697">
            <v>0</v>
          </cell>
          <cell r="AT697">
            <v>0</v>
          </cell>
          <cell r="AW697">
            <v>0</v>
          </cell>
          <cell r="AZ697">
            <v>0</v>
          </cell>
          <cell r="BA697">
            <v>0</v>
          </cell>
          <cell r="BB697">
            <v>0</v>
          </cell>
          <cell r="BC697">
            <v>0</v>
          </cell>
        </row>
        <row r="698">
          <cell r="AM698">
            <v>0</v>
          </cell>
          <cell r="AQ698">
            <v>10</v>
          </cell>
          <cell r="AT698" t="str">
            <v>СМР</v>
          </cell>
          <cell r="AW698">
            <v>0</v>
          </cell>
          <cell r="AZ698">
            <v>0</v>
          </cell>
          <cell r="BA698">
            <v>0</v>
          </cell>
          <cell r="BB698">
            <v>0</v>
          </cell>
          <cell r="BC698">
            <v>0</v>
          </cell>
        </row>
        <row r="699">
          <cell r="AM699">
            <v>0</v>
          </cell>
          <cell r="AQ699">
            <v>0</v>
          </cell>
          <cell r="AT699">
            <v>0</v>
          </cell>
          <cell r="AW699">
            <v>0</v>
          </cell>
          <cell r="AZ699">
            <v>0</v>
          </cell>
          <cell r="BA699">
            <v>0</v>
          </cell>
          <cell r="BB699">
            <v>0</v>
          </cell>
          <cell r="BC699">
            <v>0</v>
          </cell>
        </row>
        <row r="700">
          <cell r="AM700">
            <v>0</v>
          </cell>
          <cell r="AQ700">
            <v>10</v>
          </cell>
          <cell r="AT700" t="str">
            <v>СМР</v>
          </cell>
          <cell r="AW700">
            <v>0</v>
          </cell>
          <cell r="AZ700">
            <v>0</v>
          </cell>
          <cell r="BA700">
            <v>0</v>
          </cell>
          <cell r="BB700">
            <v>0</v>
          </cell>
          <cell r="BC700">
            <v>0</v>
          </cell>
        </row>
        <row r="701">
          <cell r="AM701">
            <v>0</v>
          </cell>
          <cell r="AQ701">
            <v>0</v>
          </cell>
          <cell r="AT701">
            <v>0</v>
          </cell>
          <cell r="AW701">
            <v>0</v>
          </cell>
          <cell r="AZ701">
            <v>0</v>
          </cell>
          <cell r="BA701">
            <v>0</v>
          </cell>
          <cell r="BB701">
            <v>0</v>
          </cell>
          <cell r="BC701">
            <v>0</v>
          </cell>
        </row>
        <row r="702">
          <cell r="AM702">
            <v>0</v>
          </cell>
          <cell r="AQ702">
            <v>0</v>
          </cell>
          <cell r="AT702">
            <v>0</v>
          </cell>
          <cell r="AW702">
            <v>0</v>
          </cell>
          <cell r="AZ702">
            <v>0</v>
          </cell>
          <cell r="BA702">
            <v>0</v>
          </cell>
          <cell r="BB702">
            <v>0</v>
          </cell>
          <cell r="BC702">
            <v>0</v>
          </cell>
        </row>
        <row r="703">
          <cell r="AM703">
            <v>0</v>
          </cell>
          <cell r="AQ703">
            <v>10</v>
          </cell>
          <cell r="AT703" t="str">
            <v>СМР</v>
          </cell>
          <cell r="AW703">
            <v>0</v>
          </cell>
          <cell r="AZ703">
            <v>0</v>
          </cell>
          <cell r="BA703">
            <v>0</v>
          </cell>
          <cell r="BB703">
            <v>0</v>
          </cell>
          <cell r="BC703">
            <v>0</v>
          </cell>
        </row>
        <row r="704">
          <cell r="AM704">
            <v>0</v>
          </cell>
          <cell r="AQ704">
            <v>10</v>
          </cell>
          <cell r="AT704" t="str">
            <v>СМР</v>
          </cell>
          <cell r="AW704">
            <v>0</v>
          </cell>
          <cell r="AZ704">
            <v>0</v>
          </cell>
          <cell r="BA704">
            <v>0</v>
          </cell>
          <cell r="BB704">
            <v>0</v>
          </cell>
          <cell r="BC704">
            <v>0</v>
          </cell>
        </row>
        <row r="705">
          <cell r="AM705">
            <v>0</v>
          </cell>
          <cell r="AQ705">
            <v>10</v>
          </cell>
          <cell r="AT705" t="str">
            <v>СМР</v>
          </cell>
          <cell r="AW705">
            <v>0</v>
          </cell>
          <cell r="AZ705">
            <v>0</v>
          </cell>
          <cell r="BA705">
            <v>0</v>
          </cell>
          <cell r="BB705">
            <v>0</v>
          </cell>
          <cell r="BC705">
            <v>0</v>
          </cell>
        </row>
        <row r="706">
          <cell r="AM706">
            <v>0</v>
          </cell>
          <cell r="AQ706">
            <v>10</v>
          </cell>
          <cell r="AT706" t="str">
            <v>СМР</v>
          </cell>
          <cell r="AW706">
            <v>0</v>
          </cell>
          <cell r="AZ706">
            <v>0</v>
          </cell>
          <cell r="BA706">
            <v>0</v>
          </cell>
          <cell r="BB706">
            <v>0</v>
          </cell>
          <cell r="BC706">
            <v>0</v>
          </cell>
        </row>
        <row r="707">
          <cell r="AM707">
            <v>0</v>
          </cell>
          <cell r="AQ707">
            <v>10</v>
          </cell>
          <cell r="AT707" t="str">
            <v>СМР</v>
          </cell>
          <cell r="AW707">
            <v>0</v>
          </cell>
          <cell r="AZ707">
            <v>0</v>
          </cell>
          <cell r="BA707">
            <v>0</v>
          </cell>
          <cell r="BB707">
            <v>0</v>
          </cell>
          <cell r="BC707">
            <v>0</v>
          </cell>
        </row>
        <row r="708">
          <cell r="AM708">
            <v>0</v>
          </cell>
          <cell r="AQ708">
            <v>10</v>
          </cell>
          <cell r="AT708" t="str">
            <v>СМР</v>
          </cell>
          <cell r="AW708">
            <v>0</v>
          </cell>
          <cell r="AZ708">
            <v>0</v>
          </cell>
          <cell r="BA708">
            <v>0</v>
          </cell>
          <cell r="BB708">
            <v>0</v>
          </cell>
          <cell r="BC708">
            <v>0</v>
          </cell>
        </row>
        <row r="709">
          <cell r="AM709">
            <v>0</v>
          </cell>
          <cell r="AQ709">
            <v>10</v>
          </cell>
          <cell r="AT709" t="str">
            <v>СМР</v>
          </cell>
          <cell r="AW709">
            <v>0</v>
          </cell>
          <cell r="AZ709">
            <v>0</v>
          </cell>
          <cell r="BA709">
            <v>0</v>
          </cell>
          <cell r="BB709">
            <v>0</v>
          </cell>
          <cell r="BC709">
            <v>0</v>
          </cell>
        </row>
        <row r="710">
          <cell r="AM710">
            <v>0</v>
          </cell>
          <cell r="AQ710">
            <v>0</v>
          </cell>
          <cell r="AT710">
            <v>0</v>
          </cell>
          <cell r="AW710">
            <v>0</v>
          </cell>
          <cell r="AZ710">
            <v>0</v>
          </cell>
          <cell r="BA710">
            <v>0</v>
          </cell>
          <cell r="BB710">
            <v>0</v>
          </cell>
          <cell r="BC710">
            <v>0</v>
          </cell>
        </row>
        <row r="711">
          <cell r="AM711">
            <v>0</v>
          </cell>
          <cell r="AQ711">
            <v>0</v>
          </cell>
          <cell r="AT711">
            <v>0</v>
          </cell>
          <cell r="AW711">
            <v>0</v>
          </cell>
          <cell r="AZ711">
            <v>0</v>
          </cell>
          <cell r="BA711">
            <v>0</v>
          </cell>
          <cell r="BB711">
            <v>0</v>
          </cell>
          <cell r="BC711">
            <v>0</v>
          </cell>
        </row>
        <row r="712">
          <cell r="AM712">
            <v>0</v>
          </cell>
          <cell r="AQ712">
            <v>0</v>
          </cell>
          <cell r="AT712">
            <v>0</v>
          </cell>
          <cell r="AW712">
            <v>0</v>
          </cell>
          <cell r="AZ712">
            <v>0</v>
          </cell>
          <cell r="BA712">
            <v>0</v>
          </cell>
          <cell r="BB712">
            <v>0</v>
          </cell>
          <cell r="BC712">
            <v>0</v>
          </cell>
        </row>
        <row r="713">
          <cell r="AM713">
            <v>0</v>
          </cell>
          <cell r="AQ713">
            <v>0</v>
          </cell>
          <cell r="AT713">
            <v>0</v>
          </cell>
          <cell r="AW713">
            <v>0</v>
          </cell>
          <cell r="AZ713">
            <v>0</v>
          </cell>
          <cell r="BA713">
            <v>0</v>
          </cell>
          <cell r="BB713">
            <v>0</v>
          </cell>
          <cell r="BC713">
            <v>0</v>
          </cell>
        </row>
        <row r="714">
          <cell r="AM714">
            <v>0</v>
          </cell>
          <cell r="AQ714">
            <v>0</v>
          </cell>
          <cell r="AT714">
            <v>0</v>
          </cell>
          <cell r="AW714">
            <v>0</v>
          </cell>
          <cell r="AZ714">
            <v>0</v>
          </cell>
          <cell r="BA714">
            <v>0</v>
          </cell>
          <cell r="BB714">
            <v>0</v>
          </cell>
          <cell r="BC714">
            <v>0</v>
          </cell>
        </row>
        <row r="715">
          <cell r="AM715">
            <v>2872131.92</v>
          </cell>
          <cell r="AQ715">
            <v>2</v>
          </cell>
          <cell r="AT715" t="str">
            <v>СМР</v>
          </cell>
          <cell r="AW715">
            <v>40421</v>
          </cell>
          <cell r="AZ715" t="str">
            <v>8.2010</v>
          </cell>
          <cell r="BA715" t="str">
            <v>8.2010</v>
          </cell>
          <cell r="BB715">
            <v>0</v>
          </cell>
          <cell r="BC715" t="str">
            <v>3.2010</v>
          </cell>
        </row>
        <row r="716">
          <cell r="AM716">
            <v>0</v>
          </cell>
          <cell r="AQ716">
            <v>0</v>
          </cell>
          <cell r="AT716">
            <v>0</v>
          </cell>
          <cell r="AW716">
            <v>0</v>
          </cell>
          <cell r="AZ716">
            <v>0</v>
          </cell>
          <cell r="BA716">
            <v>0</v>
          </cell>
          <cell r="BB716">
            <v>0</v>
          </cell>
          <cell r="BC716">
            <v>0</v>
          </cell>
        </row>
        <row r="717">
          <cell r="AM717">
            <v>0</v>
          </cell>
          <cell r="AQ717">
            <v>0</v>
          </cell>
          <cell r="AT717">
            <v>0</v>
          </cell>
          <cell r="AW717">
            <v>0</v>
          </cell>
          <cell r="AZ717">
            <v>0</v>
          </cell>
          <cell r="BA717">
            <v>0</v>
          </cell>
          <cell r="BB717">
            <v>0</v>
          </cell>
          <cell r="BC717">
            <v>0</v>
          </cell>
        </row>
        <row r="718">
          <cell r="AM718">
            <v>0</v>
          </cell>
          <cell r="AQ718">
            <v>0</v>
          </cell>
          <cell r="AT718">
            <v>0</v>
          </cell>
          <cell r="AW718">
            <v>0</v>
          </cell>
          <cell r="AZ718">
            <v>0</v>
          </cell>
          <cell r="BA718">
            <v>0</v>
          </cell>
          <cell r="BB718">
            <v>0</v>
          </cell>
          <cell r="BC718">
            <v>0</v>
          </cell>
        </row>
        <row r="719">
          <cell r="AM719">
            <v>723368.08</v>
          </cell>
          <cell r="AQ719">
            <v>2</v>
          </cell>
          <cell r="AT719" t="str">
            <v>СМР</v>
          </cell>
          <cell r="AW719">
            <v>40442</v>
          </cell>
          <cell r="AZ719" t="str">
            <v>8.2010</v>
          </cell>
          <cell r="BA719" t="str">
            <v>9.2010</v>
          </cell>
          <cell r="BB719">
            <v>0</v>
          </cell>
          <cell r="BC719" t="str">
            <v>3.2010</v>
          </cell>
        </row>
        <row r="720">
          <cell r="AM720">
            <v>0</v>
          </cell>
          <cell r="AQ720">
            <v>0</v>
          </cell>
          <cell r="AT720">
            <v>0</v>
          </cell>
          <cell r="AW720">
            <v>0</v>
          </cell>
          <cell r="AZ720">
            <v>0</v>
          </cell>
          <cell r="BA720">
            <v>0</v>
          </cell>
          <cell r="BB720">
            <v>0</v>
          </cell>
          <cell r="BC720">
            <v>0</v>
          </cell>
        </row>
        <row r="721">
          <cell r="AM721">
            <v>0</v>
          </cell>
          <cell r="AQ721">
            <v>0</v>
          </cell>
          <cell r="AT721">
            <v>0</v>
          </cell>
          <cell r="AW721">
            <v>0</v>
          </cell>
          <cell r="AZ721">
            <v>0</v>
          </cell>
          <cell r="BA721">
            <v>0</v>
          </cell>
          <cell r="BB721">
            <v>0</v>
          </cell>
          <cell r="BC721">
            <v>0</v>
          </cell>
        </row>
        <row r="722">
          <cell r="AM722">
            <v>2567383.19</v>
          </cell>
          <cell r="AQ722">
            <v>6</v>
          </cell>
          <cell r="AT722" t="str">
            <v>СМР</v>
          </cell>
          <cell r="AW722">
            <v>40711</v>
          </cell>
          <cell r="AZ722" t="str">
            <v>6.2011</v>
          </cell>
          <cell r="BA722" t="str">
            <v>6.2011</v>
          </cell>
          <cell r="BB722" t="str">
            <v>1.1900</v>
          </cell>
          <cell r="BC722" t="str">
            <v>2.2011</v>
          </cell>
        </row>
        <row r="723">
          <cell r="AM723">
            <v>448694.43</v>
          </cell>
          <cell r="AQ723">
            <v>2</v>
          </cell>
          <cell r="AT723" t="str">
            <v>СМР</v>
          </cell>
          <cell r="AW723">
            <v>40633</v>
          </cell>
          <cell r="AZ723" t="str">
            <v>3.2011</v>
          </cell>
          <cell r="BA723" t="str">
            <v>3.2011</v>
          </cell>
          <cell r="BB723" t="str">
            <v>4.2011</v>
          </cell>
          <cell r="BC723" t="str">
            <v>1.2011</v>
          </cell>
        </row>
        <row r="724">
          <cell r="AM724">
            <v>0</v>
          </cell>
          <cell r="AQ724">
            <v>0</v>
          </cell>
          <cell r="AT724">
            <v>0</v>
          </cell>
          <cell r="AW724">
            <v>0</v>
          </cell>
          <cell r="AZ724">
            <v>0</v>
          </cell>
          <cell r="BA724">
            <v>0</v>
          </cell>
          <cell r="BB724">
            <v>0</v>
          </cell>
          <cell r="BC724">
            <v>0</v>
          </cell>
        </row>
        <row r="725">
          <cell r="AM725">
            <v>0</v>
          </cell>
          <cell r="AQ725">
            <v>0</v>
          </cell>
          <cell r="AT725">
            <v>0</v>
          </cell>
          <cell r="AW725">
            <v>0</v>
          </cell>
          <cell r="AZ725">
            <v>0</v>
          </cell>
          <cell r="BA725">
            <v>0</v>
          </cell>
          <cell r="BB725">
            <v>0</v>
          </cell>
          <cell r="BC725">
            <v>0</v>
          </cell>
        </row>
        <row r="726">
          <cell r="AM726">
            <v>0</v>
          </cell>
          <cell r="AQ726">
            <v>0</v>
          </cell>
          <cell r="AT726">
            <v>0</v>
          </cell>
          <cell r="AW726">
            <v>0</v>
          </cell>
          <cell r="AZ726">
            <v>0</v>
          </cell>
          <cell r="BA726">
            <v>0</v>
          </cell>
          <cell r="BB726">
            <v>0</v>
          </cell>
          <cell r="BC726">
            <v>0</v>
          </cell>
        </row>
        <row r="727">
          <cell r="AM727">
            <v>0</v>
          </cell>
          <cell r="AQ727">
            <v>0</v>
          </cell>
          <cell r="AT727">
            <v>0</v>
          </cell>
          <cell r="AW727">
            <v>0</v>
          </cell>
          <cell r="AZ727">
            <v>0</v>
          </cell>
          <cell r="BA727">
            <v>0</v>
          </cell>
          <cell r="BB727">
            <v>0</v>
          </cell>
          <cell r="BC727">
            <v>0</v>
          </cell>
        </row>
        <row r="728">
          <cell r="AM728">
            <v>0</v>
          </cell>
          <cell r="AQ728">
            <v>6</v>
          </cell>
          <cell r="AT728" t="str">
            <v>СМР</v>
          </cell>
          <cell r="AW728">
            <v>0</v>
          </cell>
          <cell r="AZ728">
            <v>0</v>
          </cell>
          <cell r="BA728">
            <v>0</v>
          </cell>
          <cell r="BB728">
            <v>0</v>
          </cell>
          <cell r="BC728">
            <v>0</v>
          </cell>
        </row>
        <row r="729">
          <cell r="AM729">
            <v>0</v>
          </cell>
          <cell r="AQ729">
            <v>0</v>
          </cell>
          <cell r="AT729">
            <v>0</v>
          </cell>
          <cell r="AW729">
            <v>0</v>
          </cell>
          <cell r="AZ729">
            <v>0</v>
          </cell>
          <cell r="BA729">
            <v>0</v>
          </cell>
          <cell r="BB729">
            <v>0</v>
          </cell>
          <cell r="BC729">
            <v>0</v>
          </cell>
        </row>
        <row r="730">
          <cell r="AM730">
            <v>0</v>
          </cell>
          <cell r="AQ730">
            <v>0</v>
          </cell>
          <cell r="AT730">
            <v>0</v>
          </cell>
          <cell r="AW730">
            <v>0</v>
          </cell>
          <cell r="AZ730">
            <v>0</v>
          </cell>
          <cell r="BA730">
            <v>0</v>
          </cell>
          <cell r="BB730">
            <v>0</v>
          </cell>
          <cell r="BC730">
            <v>0</v>
          </cell>
        </row>
        <row r="731">
          <cell r="AM731">
            <v>5260440.92</v>
          </cell>
          <cell r="AQ731">
            <v>10</v>
          </cell>
          <cell r="AT731" t="str">
            <v>СМР</v>
          </cell>
          <cell r="AW731">
            <v>40540</v>
          </cell>
          <cell r="AZ731" t="str">
            <v>12.2010</v>
          </cell>
          <cell r="BA731" t="str">
            <v>12.2010</v>
          </cell>
          <cell r="BB731">
            <v>0</v>
          </cell>
          <cell r="BC731" t="str">
            <v>4.2010</v>
          </cell>
        </row>
        <row r="732">
          <cell r="AM732">
            <v>1606049.51</v>
          </cell>
          <cell r="AQ732">
            <v>10</v>
          </cell>
          <cell r="AT732" t="str">
            <v>СМР</v>
          </cell>
          <cell r="AW732">
            <v>40681</v>
          </cell>
          <cell r="AZ732" t="str">
            <v>4.2011</v>
          </cell>
          <cell r="BA732" t="str">
            <v>5.2011</v>
          </cell>
          <cell r="BB732" t="str">
            <v>5.2011</v>
          </cell>
          <cell r="BC732" t="str">
            <v>2.2011</v>
          </cell>
        </row>
        <row r="733">
          <cell r="AM733">
            <v>19664865.199999999</v>
          </cell>
          <cell r="AQ733">
            <v>10</v>
          </cell>
          <cell r="AT733" t="str">
            <v>СМР</v>
          </cell>
          <cell r="AW733">
            <v>40592</v>
          </cell>
          <cell r="AZ733" t="str">
            <v>2.2011</v>
          </cell>
          <cell r="BA733" t="str">
            <v>2.2011</v>
          </cell>
          <cell r="BB733" t="str">
            <v>3.2011</v>
          </cell>
          <cell r="BC733" t="str">
            <v>1.2011</v>
          </cell>
        </row>
        <row r="734">
          <cell r="AM734">
            <v>0</v>
          </cell>
          <cell r="AQ734">
            <v>0</v>
          </cell>
          <cell r="AT734">
            <v>0</v>
          </cell>
          <cell r="AW734">
            <v>0</v>
          </cell>
          <cell r="AZ734">
            <v>0</v>
          </cell>
          <cell r="BA734">
            <v>0</v>
          </cell>
          <cell r="BB734">
            <v>0</v>
          </cell>
          <cell r="BC734">
            <v>0</v>
          </cell>
        </row>
        <row r="735">
          <cell r="AM735">
            <v>4221052.16</v>
          </cell>
          <cell r="AQ735">
            <v>10</v>
          </cell>
          <cell r="AT735" t="str">
            <v>СМР</v>
          </cell>
          <cell r="AW735">
            <v>40540</v>
          </cell>
          <cell r="AZ735" t="str">
            <v>12.2010</v>
          </cell>
          <cell r="BA735" t="str">
            <v>12.2010</v>
          </cell>
          <cell r="BB735">
            <v>0</v>
          </cell>
          <cell r="BC735" t="str">
            <v>4.2010</v>
          </cell>
        </row>
        <row r="736">
          <cell r="AM736">
            <v>5104265.5199999996</v>
          </cell>
          <cell r="AQ736">
            <v>10</v>
          </cell>
          <cell r="AT736" t="str">
            <v>СМР</v>
          </cell>
          <cell r="AW736" t="str">
            <v>не принят</v>
          </cell>
          <cell r="AZ736" t="e">
            <v>#VALUE!</v>
          </cell>
          <cell r="BA736" t="e">
            <v>#VALUE!</v>
          </cell>
          <cell r="BB736">
            <v>0</v>
          </cell>
          <cell r="BC736" t="e">
            <v>#VALUE!</v>
          </cell>
        </row>
        <row r="737">
          <cell r="AM737">
            <v>1164857.19</v>
          </cell>
          <cell r="AQ737">
            <v>10</v>
          </cell>
          <cell r="AT737" t="str">
            <v>СМР</v>
          </cell>
          <cell r="AW737">
            <v>40686</v>
          </cell>
          <cell r="AZ737" t="str">
            <v>5.2011</v>
          </cell>
          <cell r="BA737" t="str">
            <v>5.2011</v>
          </cell>
          <cell r="BB737" t="str">
            <v>6.2011</v>
          </cell>
          <cell r="BC737" t="str">
            <v>2.2011</v>
          </cell>
        </row>
        <row r="738">
          <cell r="AM738">
            <v>622101.43000000005</v>
          </cell>
          <cell r="AQ738">
            <v>10</v>
          </cell>
          <cell r="AT738" t="str">
            <v>СМР</v>
          </cell>
          <cell r="AW738">
            <v>40686</v>
          </cell>
          <cell r="AZ738" t="str">
            <v>5.2011</v>
          </cell>
          <cell r="BA738" t="str">
            <v>5.2011</v>
          </cell>
          <cell r="BB738" t="str">
            <v>6.2011</v>
          </cell>
          <cell r="BC738" t="str">
            <v>2.2011</v>
          </cell>
        </row>
        <row r="739">
          <cell r="AM739">
            <v>957214.62</v>
          </cell>
          <cell r="AQ739">
            <v>10</v>
          </cell>
          <cell r="AT739" t="str">
            <v>СМР</v>
          </cell>
          <cell r="AW739">
            <v>40592</v>
          </cell>
          <cell r="AZ739" t="str">
            <v>2.2011</v>
          </cell>
          <cell r="BA739" t="str">
            <v>2.2011</v>
          </cell>
          <cell r="BB739" t="str">
            <v>3.2011</v>
          </cell>
          <cell r="BC739" t="str">
            <v>1.2011</v>
          </cell>
        </row>
        <row r="740">
          <cell r="AM740">
            <v>0</v>
          </cell>
          <cell r="AQ740">
            <v>0</v>
          </cell>
          <cell r="AT740">
            <v>0</v>
          </cell>
          <cell r="AW740">
            <v>0</v>
          </cell>
          <cell r="AZ740">
            <v>0</v>
          </cell>
          <cell r="BA740">
            <v>0</v>
          </cell>
          <cell r="BB740">
            <v>0</v>
          </cell>
          <cell r="BC740">
            <v>0</v>
          </cell>
        </row>
        <row r="741">
          <cell r="AM741">
            <v>117979.74</v>
          </cell>
          <cell r="AQ741">
            <v>10</v>
          </cell>
          <cell r="AT741" t="str">
            <v>СМР</v>
          </cell>
          <cell r="AW741">
            <v>40686</v>
          </cell>
          <cell r="AZ741" t="str">
            <v>5.2011</v>
          </cell>
          <cell r="BA741" t="str">
            <v>5.2011</v>
          </cell>
          <cell r="BB741" t="str">
            <v>6.2011</v>
          </cell>
          <cell r="BC741" t="str">
            <v>2.2011</v>
          </cell>
        </row>
        <row r="742">
          <cell r="AM742">
            <v>1439246.29</v>
          </cell>
          <cell r="AQ742">
            <v>10</v>
          </cell>
          <cell r="AT742" t="str">
            <v>СМР</v>
          </cell>
          <cell r="AW742">
            <v>40681</v>
          </cell>
          <cell r="AZ742" t="str">
            <v>4.2011</v>
          </cell>
          <cell r="BA742" t="str">
            <v>5.2011</v>
          </cell>
          <cell r="BB742" t="str">
            <v>5.2011</v>
          </cell>
          <cell r="BC742" t="str">
            <v>2.2011</v>
          </cell>
        </row>
        <row r="743">
          <cell r="AM743">
            <v>555667.71</v>
          </cell>
          <cell r="AQ743">
            <v>10</v>
          </cell>
          <cell r="AT743" t="str">
            <v>СМР</v>
          </cell>
          <cell r="AW743">
            <v>0</v>
          </cell>
          <cell r="AZ743" t="str">
            <v>6.2011</v>
          </cell>
          <cell r="BA743">
            <v>0</v>
          </cell>
          <cell r="BB743">
            <v>0</v>
          </cell>
          <cell r="BC743">
            <v>0</v>
          </cell>
        </row>
        <row r="744">
          <cell r="AM744">
            <v>0</v>
          </cell>
          <cell r="AQ744">
            <v>0</v>
          </cell>
          <cell r="AT744">
            <v>0</v>
          </cell>
          <cell r="AW744">
            <v>0</v>
          </cell>
          <cell r="AZ744">
            <v>0</v>
          </cell>
          <cell r="BA744">
            <v>0</v>
          </cell>
          <cell r="BB744">
            <v>0</v>
          </cell>
          <cell r="BC744">
            <v>0</v>
          </cell>
        </row>
        <row r="745">
          <cell r="AM745">
            <v>89328.83</v>
          </cell>
          <cell r="AQ745">
            <v>10</v>
          </cell>
          <cell r="AT745" t="str">
            <v>СМР</v>
          </cell>
          <cell r="AW745">
            <v>40711</v>
          </cell>
          <cell r="AZ745" t="str">
            <v>6.2011</v>
          </cell>
          <cell r="BA745" t="str">
            <v>6.2011</v>
          </cell>
          <cell r="BB745" t="str">
            <v>1.1900</v>
          </cell>
          <cell r="BC745" t="str">
            <v>2.2011</v>
          </cell>
        </row>
        <row r="746">
          <cell r="AM746">
            <v>266848.43</v>
          </cell>
          <cell r="AQ746">
            <v>10</v>
          </cell>
          <cell r="AT746" t="str">
            <v>СМР</v>
          </cell>
          <cell r="AW746">
            <v>40711</v>
          </cell>
          <cell r="AZ746" t="str">
            <v>6.2011</v>
          </cell>
          <cell r="BA746" t="str">
            <v>6.2011</v>
          </cell>
          <cell r="BB746" t="str">
            <v>1.1900</v>
          </cell>
          <cell r="BC746" t="str">
            <v>2.2011</v>
          </cell>
        </row>
        <row r="747">
          <cell r="AM747">
            <v>293760.55</v>
          </cell>
          <cell r="AQ747">
            <v>10</v>
          </cell>
          <cell r="AT747" t="str">
            <v>СМР</v>
          </cell>
          <cell r="AW747">
            <v>40686</v>
          </cell>
          <cell r="AZ747" t="str">
            <v>5.2011</v>
          </cell>
          <cell r="BA747" t="str">
            <v>5.2011</v>
          </cell>
          <cell r="BB747" t="str">
            <v>6.2011</v>
          </cell>
          <cell r="BC747" t="str">
            <v>2.2011</v>
          </cell>
        </row>
        <row r="748">
          <cell r="AM748">
            <v>0</v>
          </cell>
          <cell r="AQ748">
            <v>0</v>
          </cell>
          <cell r="AT748">
            <v>0</v>
          </cell>
          <cell r="AW748">
            <v>0</v>
          </cell>
          <cell r="AZ748">
            <v>0</v>
          </cell>
          <cell r="BA748">
            <v>0</v>
          </cell>
          <cell r="BB748">
            <v>0</v>
          </cell>
          <cell r="BC748">
            <v>0</v>
          </cell>
        </row>
        <row r="749">
          <cell r="AM749">
            <v>0</v>
          </cell>
          <cell r="AQ749">
            <v>10</v>
          </cell>
          <cell r="AT749" t="str">
            <v>СМР</v>
          </cell>
          <cell r="AW749">
            <v>0</v>
          </cell>
          <cell r="AZ749">
            <v>0</v>
          </cell>
          <cell r="BA749">
            <v>0</v>
          </cell>
          <cell r="BB749">
            <v>0</v>
          </cell>
          <cell r="BC749">
            <v>0</v>
          </cell>
        </row>
        <row r="750">
          <cell r="AM750">
            <v>0</v>
          </cell>
          <cell r="AQ750">
            <v>0</v>
          </cell>
          <cell r="AT750">
            <v>0</v>
          </cell>
          <cell r="AW750">
            <v>0</v>
          </cell>
          <cell r="AZ750">
            <v>0</v>
          </cell>
          <cell r="BA750">
            <v>0</v>
          </cell>
          <cell r="BB750">
            <v>0</v>
          </cell>
          <cell r="BC750">
            <v>0</v>
          </cell>
        </row>
        <row r="751">
          <cell r="AM751">
            <v>0</v>
          </cell>
          <cell r="AQ751">
            <v>10</v>
          </cell>
          <cell r="AT751" t="str">
            <v>СМР</v>
          </cell>
          <cell r="AW751">
            <v>0</v>
          </cell>
          <cell r="AZ751">
            <v>0</v>
          </cell>
          <cell r="BA751">
            <v>0</v>
          </cell>
          <cell r="BB751">
            <v>0</v>
          </cell>
          <cell r="BC751">
            <v>0</v>
          </cell>
        </row>
        <row r="752">
          <cell r="AM752">
            <v>0</v>
          </cell>
          <cell r="AQ752">
            <v>0</v>
          </cell>
          <cell r="AT752">
            <v>0</v>
          </cell>
          <cell r="AW752">
            <v>0</v>
          </cell>
          <cell r="AZ752">
            <v>0</v>
          </cell>
          <cell r="BA752">
            <v>0</v>
          </cell>
          <cell r="BB752">
            <v>0</v>
          </cell>
          <cell r="BC752">
            <v>0</v>
          </cell>
        </row>
        <row r="753">
          <cell r="AM753">
            <v>0</v>
          </cell>
          <cell r="AQ753">
            <v>0</v>
          </cell>
          <cell r="AT753">
            <v>0</v>
          </cell>
          <cell r="AW753">
            <v>0</v>
          </cell>
          <cell r="AZ753">
            <v>0</v>
          </cell>
          <cell r="BA753">
            <v>0</v>
          </cell>
          <cell r="BB753">
            <v>0</v>
          </cell>
          <cell r="BC753">
            <v>0</v>
          </cell>
        </row>
        <row r="754">
          <cell r="AM754">
            <v>0</v>
          </cell>
          <cell r="AQ754">
            <v>0</v>
          </cell>
          <cell r="AT754">
            <v>0</v>
          </cell>
          <cell r="AW754">
            <v>0</v>
          </cell>
          <cell r="AZ754">
            <v>0</v>
          </cell>
          <cell r="BA754">
            <v>0</v>
          </cell>
          <cell r="BB754">
            <v>0</v>
          </cell>
          <cell r="BC754">
            <v>0</v>
          </cell>
        </row>
        <row r="755">
          <cell r="AM755">
            <v>0</v>
          </cell>
          <cell r="AQ755">
            <v>0</v>
          </cell>
          <cell r="AT755">
            <v>0</v>
          </cell>
          <cell r="AW755">
            <v>0</v>
          </cell>
          <cell r="AZ755">
            <v>0</v>
          </cell>
          <cell r="BA755">
            <v>0</v>
          </cell>
          <cell r="BB755">
            <v>0</v>
          </cell>
          <cell r="BC755">
            <v>0</v>
          </cell>
        </row>
        <row r="756">
          <cell r="AM756">
            <v>0</v>
          </cell>
          <cell r="AQ756">
            <v>0</v>
          </cell>
          <cell r="AT756">
            <v>0</v>
          </cell>
          <cell r="AW756">
            <v>0</v>
          </cell>
          <cell r="AZ756">
            <v>0</v>
          </cell>
          <cell r="BA756">
            <v>0</v>
          </cell>
          <cell r="BB756">
            <v>0</v>
          </cell>
          <cell r="BC756">
            <v>0</v>
          </cell>
        </row>
        <row r="757">
          <cell r="AM757">
            <v>0</v>
          </cell>
          <cell r="AQ757">
            <v>0</v>
          </cell>
          <cell r="AT757">
            <v>0</v>
          </cell>
          <cell r="AW757">
            <v>0</v>
          </cell>
          <cell r="AZ757">
            <v>0</v>
          </cell>
          <cell r="BA757">
            <v>0</v>
          </cell>
          <cell r="BB757">
            <v>0</v>
          </cell>
          <cell r="BC757">
            <v>0</v>
          </cell>
        </row>
        <row r="758">
          <cell r="AM758">
            <v>0</v>
          </cell>
          <cell r="AQ758">
            <v>0</v>
          </cell>
          <cell r="AT758">
            <v>0</v>
          </cell>
          <cell r="AW758">
            <v>0</v>
          </cell>
          <cell r="AZ758">
            <v>0</v>
          </cell>
          <cell r="BA758">
            <v>0</v>
          </cell>
          <cell r="BB758">
            <v>0</v>
          </cell>
          <cell r="BC758">
            <v>0</v>
          </cell>
        </row>
        <row r="759">
          <cell r="AM759">
            <v>0</v>
          </cell>
          <cell r="AQ759">
            <v>0</v>
          </cell>
          <cell r="AT759">
            <v>0</v>
          </cell>
          <cell r="AW759">
            <v>0</v>
          </cell>
          <cell r="AZ759">
            <v>0</v>
          </cell>
          <cell r="BA759">
            <v>0</v>
          </cell>
          <cell r="BB759">
            <v>0</v>
          </cell>
          <cell r="BC759">
            <v>0</v>
          </cell>
        </row>
        <row r="760">
          <cell r="AM760">
            <v>0</v>
          </cell>
          <cell r="AQ760">
            <v>0</v>
          </cell>
          <cell r="AT760">
            <v>0</v>
          </cell>
          <cell r="AW760">
            <v>0</v>
          </cell>
          <cell r="AZ760">
            <v>0</v>
          </cell>
          <cell r="BA760">
            <v>0</v>
          </cell>
          <cell r="BB760">
            <v>0</v>
          </cell>
          <cell r="BC760">
            <v>0</v>
          </cell>
        </row>
        <row r="761">
          <cell r="AM761">
            <v>0</v>
          </cell>
          <cell r="AQ761">
            <v>0</v>
          </cell>
          <cell r="AT761">
            <v>0</v>
          </cell>
          <cell r="AW761">
            <v>0</v>
          </cell>
          <cell r="AZ761">
            <v>0</v>
          </cell>
          <cell r="BA761">
            <v>0</v>
          </cell>
          <cell r="BB761">
            <v>0</v>
          </cell>
          <cell r="BC761">
            <v>0</v>
          </cell>
        </row>
        <row r="762">
          <cell r="AM762">
            <v>0</v>
          </cell>
          <cell r="AQ762">
            <v>0</v>
          </cell>
          <cell r="AT762">
            <v>0</v>
          </cell>
          <cell r="AW762">
            <v>0</v>
          </cell>
          <cell r="AZ762">
            <v>0</v>
          </cell>
          <cell r="BA762">
            <v>0</v>
          </cell>
          <cell r="BB762">
            <v>0</v>
          </cell>
          <cell r="BC762">
            <v>0</v>
          </cell>
        </row>
        <row r="763">
          <cell r="AM763">
            <v>2812832.76</v>
          </cell>
          <cell r="AQ763">
            <v>10</v>
          </cell>
          <cell r="AT763" t="str">
            <v>СМР</v>
          </cell>
          <cell r="AW763">
            <v>40681</v>
          </cell>
          <cell r="AZ763" t="str">
            <v>4.2011</v>
          </cell>
          <cell r="BA763" t="str">
            <v>5.2011</v>
          </cell>
          <cell r="BB763" t="str">
            <v>5.2011</v>
          </cell>
          <cell r="BC763" t="str">
            <v>2.2011</v>
          </cell>
        </row>
        <row r="764">
          <cell r="AM764">
            <v>0</v>
          </cell>
          <cell r="AQ764">
            <v>0</v>
          </cell>
          <cell r="AT764">
            <v>0</v>
          </cell>
          <cell r="AW764">
            <v>0</v>
          </cell>
          <cell r="AZ764">
            <v>0</v>
          </cell>
          <cell r="BA764">
            <v>0</v>
          </cell>
          <cell r="BB764">
            <v>0</v>
          </cell>
          <cell r="BC764">
            <v>0</v>
          </cell>
        </row>
        <row r="765">
          <cell r="AM765">
            <v>0</v>
          </cell>
          <cell r="AQ765">
            <v>0</v>
          </cell>
          <cell r="AT765">
            <v>0</v>
          </cell>
          <cell r="AW765">
            <v>0</v>
          </cell>
          <cell r="AZ765">
            <v>0</v>
          </cell>
          <cell r="BA765">
            <v>0</v>
          </cell>
          <cell r="BB765">
            <v>0</v>
          </cell>
          <cell r="BC765">
            <v>0</v>
          </cell>
        </row>
        <row r="766">
          <cell r="AM766">
            <v>0</v>
          </cell>
          <cell r="AQ766">
            <v>0</v>
          </cell>
          <cell r="AT766">
            <v>0</v>
          </cell>
          <cell r="AW766">
            <v>0</v>
          </cell>
          <cell r="AZ766">
            <v>0</v>
          </cell>
          <cell r="BA766">
            <v>0</v>
          </cell>
          <cell r="BB766">
            <v>0</v>
          </cell>
          <cell r="BC766">
            <v>0</v>
          </cell>
        </row>
        <row r="767">
          <cell r="AM767">
            <v>0</v>
          </cell>
          <cell r="AQ767">
            <v>0</v>
          </cell>
          <cell r="AT767">
            <v>0</v>
          </cell>
          <cell r="AW767">
            <v>0</v>
          </cell>
          <cell r="AZ767">
            <v>0</v>
          </cell>
          <cell r="BA767">
            <v>0</v>
          </cell>
          <cell r="BB767">
            <v>0</v>
          </cell>
          <cell r="BC767">
            <v>0</v>
          </cell>
        </row>
        <row r="768">
          <cell r="AM768">
            <v>0</v>
          </cell>
          <cell r="AQ768">
            <v>0</v>
          </cell>
          <cell r="AT768">
            <v>0</v>
          </cell>
          <cell r="AW768">
            <v>0</v>
          </cell>
          <cell r="AZ768">
            <v>0</v>
          </cell>
          <cell r="BA768">
            <v>0</v>
          </cell>
          <cell r="BB768">
            <v>0</v>
          </cell>
          <cell r="BC768">
            <v>0</v>
          </cell>
        </row>
        <row r="769">
          <cell r="AM769">
            <v>0</v>
          </cell>
          <cell r="AQ769">
            <v>0</v>
          </cell>
          <cell r="AT769">
            <v>0</v>
          </cell>
          <cell r="AW769">
            <v>0</v>
          </cell>
          <cell r="AZ769">
            <v>0</v>
          </cell>
          <cell r="BA769">
            <v>0</v>
          </cell>
          <cell r="BB769">
            <v>0</v>
          </cell>
          <cell r="BC769">
            <v>0</v>
          </cell>
        </row>
        <row r="770">
          <cell r="AM770">
            <v>0</v>
          </cell>
          <cell r="AQ770">
            <v>0</v>
          </cell>
          <cell r="AT770">
            <v>0</v>
          </cell>
          <cell r="AW770">
            <v>0</v>
          </cell>
          <cell r="AZ770">
            <v>0</v>
          </cell>
          <cell r="BA770">
            <v>0</v>
          </cell>
          <cell r="BB770">
            <v>0</v>
          </cell>
          <cell r="BC770">
            <v>0</v>
          </cell>
        </row>
        <row r="771">
          <cell r="AM771">
            <v>0</v>
          </cell>
          <cell r="AQ771">
            <v>0</v>
          </cell>
          <cell r="AT771">
            <v>0</v>
          </cell>
          <cell r="AW771">
            <v>0</v>
          </cell>
          <cell r="AZ771">
            <v>0</v>
          </cell>
          <cell r="BA771">
            <v>0</v>
          </cell>
          <cell r="BB771">
            <v>0</v>
          </cell>
          <cell r="BC771">
            <v>0</v>
          </cell>
        </row>
        <row r="772">
          <cell r="AM772">
            <v>0</v>
          </cell>
          <cell r="AQ772">
            <v>0</v>
          </cell>
          <cell r="AT772">
            <v>0</v>
          </cell>
          <cell r="AW772">
            <v>0</v>
          </cell>
          <cell r="AZ772">
            <v>0</v>
          </cell>
          <cell r="BA772">
            <v>0</v>
          </cell>
          <cell r="BB772">
            <v>0</v>
          </cell>
          <cell r="BC772">
            <v>0</v>
          </cell>
        </row>
        <row r="773">
          <cell r="AM773">
            <v>0</v>
          </cell>
          <cell r="AQ773">
            <v>0</v>
          </cell>
          <cell r="AT773">
            <v>0</v>
          </cell>
          <cell r="AW773">
            <v>0</v>
          </cell>
          <cell r="AZ773">
            <v>0</v>
          </cell>
          <cell r="BA773">
            <v>0</v>
          </cell>
          <cell r="BB773">
            <v>0</v>
          </cell>
          <cell r="BC773">
            <v>0</v>
          </cell>
        </row>
        <row r="774">
          <cell r="AM774">
            <v>0</v>
          </cell>
          <cell r="AQ774">
            <v>0</v>
          </cell>
          <cell r="AT774">
            <v>0</v>
          </cell>
          <cell r="AW774">
            <v>0</v>
          </cell>
          <cell r="AZ774">
            <v>0</v>
          </cell>
          <cell r="BA774">
            <v>0</v>
          </cell>
          <cell r="BB774">
            <v>0</v>
          </cell>
          <cell r="BC774">
            <v>0</v>
          </cell>
        </row>
        <row r="775">
          <cell r="AM775">
            <v>62322.63</v>
          </cell>
          <cell r="AQ775">
            <v>10</v>
          </cell>
          <cell r="AT775" t="str">
            <v>СМР</v>
          </cell>
          <cell r="AW775">
            <v>40711</v>
          </cell>
          <cell r="AZ775" t="str">
            <v>6.2011</v>
          </cell>
          <cell r="BA775" t="str">
            <v>6.2011</v>
          </cell>
          <cell r="BB775" t="str">
            <v>1.1900</v>
          </cell>
          <cell r="BC775" t="str">
            <v>2.2011</v>
          </cell>
        </row>
        <row r="776">
          <cell r="AQ776">
            <v>0</v>
          </cell>
          <cell r="AZ776">
            <v>0</v>
          </cell>
          <cell r="BA776">
            <v>0</v>
          </cell>
          <cell r="BB776">
            <v>0</v>
          </cell>
          <cell r="BC776">
            <v>0</v>
          </cell>
        </row>
        <row r="777">
          <cell r="AM777">
            <v>0</v>
          </cell>
          <cell r="AQ777">
            <v>0</v>
          </cell>
          <cell r="AT777">
            <v>0</v>
          </cell>
          <cell r="AW777">
            <v>0</v>
          </cell>
          <cell r="AZ777">
            <v>0</v>
          </cell>
          <cell r="BA777">
            <v>0</v>
          </cell>
          <cell r="BB777">
            <v>0</v>
          </cell>
          <cell r="BC777">
            <v>0</v>
          </cell>
        </row>
        <row r="778">
          <cell r="AM778">
            <v>0</v>
          </cell>
          <cell r="AQ778">
            <v>0</v>
          </cell>
          <cell r="AT778">
            <v>0</v>
          </cell>
          <cell r="AW778">
            <v>0</v>
          </cell>
          <cell r="AZ778">
            <v>0</v>
          </cell>
          <cell r="BA778">
            <v>0</v>
          </cell>
          <cell r="BB778">
            <v>0</v>
          </cell>
          <cell r="BC778">
            <v>0</v>
          </cell>
        </row>
        <row r="779">
          <cell r="AM779">
            <v>20732.560000000001</v>
          </cell>
          <cell r="AQ779">
            <v>2</v>
          </cell>
          <cell r="AT779" t="str">
            <v>СМР</v>
          </cell>
          <cell r="AW779">
            <v>40409</v>
          </cell>
          <cell r="AZ779" t="str">
            <v>7.2010</v>
          </cell>
          <cell r="BA779" t="str">
            <v>8.2010</v>
          </cell>
          <cell r="BB779">
            <v>0</v>
          </cell>
          <cell r="BC779" t="str">
            <v>3.2010</v>
          </cell>
        </row>
        <row r="780">
          <cell r="AM780">
            <v>2031367.21</v>
          </cell>
          <cell r="AQ780">
            <v>2</v>
          </cell>
          <cell r="AT780" t="str">
            <v>СМР</v>
          </cell>
          <cell r="AW780">
            <v>40421</v>
          </cell>
          <cell r="AZ780" t="str">
            <v>8.2010</v>
          </cell>
          <cell r="BA780" t="str">
            <v>8.2010</v>
          </cell>
          <cell r="BB780">
            <v>0</v>
          </cell>
          <cell r="BC780" t="str">
            <v>3.2010</v>
          </cell>
        </row>
        <row r="781">
          <cell r="AM781">
            <v>25065.22</v>
          </cell>
          <cell r="AQ781">
            <v>2</v>
          </cell>
          <cell r="AT781" t="str">
            <v>СМР</v>
          </cell>
          <cell r="AW781">
            <v>40495</v>
          </cell>
          <cell r="AZ781" t="str">
            <v>10.2010</v>
          </cell>
          <cell r="BA781" t="str">
            <v>11.2010</v>
          </cell>
          <cell r="BB781">
            <v>0</v>
          </cell>
          <cell r="BC781" t="str">
            <v>4.2010</v>
          </cell>
        </row>
        <row r="782">
          <cell r="AM782">
            <v>50197.88</v>
          </cell>
          <cell r="AQ782">
            <v>2</v>
          </cell>
          <cell r="AT782" t="str">
            <v>СМР</v>
          </cell>
          <cell r="AW782">
            <v>40421</v>
          </cell>
          <cell r="AZ782" t="str">
            <v>8.2010</v>
          </cell>
          <cell r="BA782" t="str">
            <v>8.2010</v>
          </cell>
          <cell r="BB782">
            <v>0</v>
          </cell>
          <cell r="BC782" t="str">
            <v>3.2010</v>
          </cell>
        </row>
        <row r="783">
          <cell r="AM783">
            <v>0</v>
          </cell>
          <cell r="AQ783">
            <v>0</v>
          </cell>
          <cell r="AT783">
            <v>0</v>
          </cell>
          <cell r="AW783">
            <v>0</v>
          </cell>
          <cell r="AZ783">
            <v>0</v>
          </cell>
          <cell r="BA783">
            <v>0</v>
          </cell>
          <cell r="BB783">
            <v>0</v>
          </cell>
          <cell r="BC783">
            <v>0</v>
          </cell>
        </row>
        <row r="784">
          <cell r="AM784">
            <v>227163.86</v>
          </cell>
          <cell r="AQ784">
            <v>10</v>
          </cell>
          <cell r="AT784" t="str">
            <v>СМР</v>
          </cell>
          <cell r="AW784">
            <v>40711</v>
          </cell>
          <cell r="AZ784" t="str">
            <v>6.2011</v>
          </cell>
          <cell r="BA784" t="str">
            <v>6.2011</v>
          </cell>
          <cell r="BB784" t="str">
            <v>1.1900</v>
          </cell>
          <cell r="BC784" t="str">
            <v>2.2011</v>
          </cell>
        </row>
        <row r="785">
          <cell r="AM785">
            <v>0</v>
          </cell>
          <cell r="AQ785">
            <v>0</v>
          </cell>
          <cell r="AT785">
            <v>0</v>
          </cell>
          <cell r="AW785">
            <v>0</v>
          </cell>
          <cell r="AZ785">
            <v>0</v>
          </cell>
          <cell r="BA785">
            <v>0</v>
          </cell>
          <cell r="BB785">
            <v>0</v>
          </cell>
          <cell r="BC785">
            <v>0</v>
          </cell>
        </row>
        <row r="786">
          <cell r="AM786">
            <v>1233790.04</v>
          </cell>
          <cell r="AQ786">
            <v>10</v>
          </cell>
          <cell r="AT786" t="str">
            <v>СМР</v>
          </cell>
          <cell r="AW786">
            <v>40711</v>
          </cell>
          <cell r="AZ786" t="str">
            <v>6.2011</v>
          </cell>
          <cell r="BA786" t="str">
            <v>6.2011</v>
          </cell>
          <cell r="BB786" t="str">
            <v>1.1900</v>
          </cell>
          <cell r="BC786" t="str">
            <v>2.2011</v>
          </cell>
        </row>
        <row r="787">
          <cell r="AM787">
            <v>341886.85</v>
          </cell>
          <cell r="AQ787">
            <v>10</v>
          </cell>
          <cell r="AT787" t="str">
            <v>СМР</v>
          </cell>
          <cell r="AW787">
            <v>40711</v>
          </cell>
          <cell r="AZ787" t="str">
            <v>6.2011</v>
          </cell>
          <cell r="BA787" t="str">
            <v>6.2011</v>
          </cell>
          <cell r="BB787" t="str">
            <v>1.1900</v>
          </cell>
          <cell r="BC787" t="str">
            <v>2.2011</v>
          </cell>
        </row>
        <row r="788">
          <cell r="AM788">
            <v>1630980.6</v>
          </cell>
          <cell r="AQ788">
            <v>10</v>
          </cell>
          <cell r="AT788" t="str">
            <v>СМР</v>
          </cell>
          <cell r="AW788">
            <v>40681</v>
          </cell>
          <cell r="AZ788" t="str">
            <v>4.2011</v>
          </cell>
          <cell r="BA788" t="str">
            <v>5.2011</v>
          </cell>
          <cell r="BB788" t="str">
            <v>5.2011</v>
          </cell>
          <cell r="BC788" t="str">
            <v>2.2011</v>
          </cell>
        </row>
        <row r="789">
          <cell r="AM789">
            <v>534330.43000000005</v>
          </cell>
          <cell r="AQ789">
            <v>10</v>
          </cell>
          <cell r="AT789" t="str">
            <v>СМР</v>
          </cell>
          <cell r="AW789">
            <v>40681</v>
          </cell>
          <cell r="AZ789" t="str">
            <v>4.2011</v>
          </cell>
          <cell r="BA789" t="str">
            <v>5.2011</v>
          </cell>
          <cell r="BB789" t="str">
            <v>5.2011</v>
          </cell>
          <cell r="BC789" t="str">
            <v>2.2011</v>
          </cell>
        </row>
        <row r="790">
          <cell r="AM790">
            <v>1425639.3</v>
          </cell>
          <cell r="AQ790">
            <v>10</v>
          </cell>
          <cell r="AT790" t="str">
            <v>СМР</v>
          </cell>
          <cell r="AW790">
            <v>40681</v>
          </cell>
          <cell r="AZ790" t="str">
            <v>4.2011</v>
          </cell>
          <cell r="BA790" t="str">
            <v>5.2011</v>
          </cell>
          <cell r="BB790" t="str">
            <v>5.2011</v>
          </cell>
          <cell r="BC790" t="str">
            <v>2.2011</v>
          </cell>
        </row>
        <row r="791">
          <cell r="AM791">
            <v>66909.350000000006</v>
          </cell>
          <cell r="AQ791">
            <v>10</v>
          </cell>
          <cell r="AT791" t="str">
            <v>СМР</v>
          </cell>
          <cell r="AW791">
            <v>40681</v>
          </cell>
          <cell r="AZ791" t="str">
            <v>4.2011</v>
          </cell>
          <cell r="BA791" t="str">
            <v>5.2011</v>
          </cell>
          <cell r="BB791" t="str">
            <v>5.2011</v>
          </cell>
          <cell r="BC791" t="str">
            <v>2.2011</v>
          </cell>
        </row>
        <row r="792">
          <cell r="AM792">
            <v>177534.42</v>
          </cell>
          <cell r="AQ792">
            <v>10</v>
          </cell>
          <cell r="AT792" t="str">
            <v>СМР</v>
          </cell>
          <cell r="AW792">
            <v>40681</v>
          </cell>
          <cell r="AZ792" t="str">
            <v>4.2011</v>
          </cell>
          <cell r="BA792" t="str">
            <v>5.2011</v>
          </cell>
          <cell r="BB792" t="str">
            <v>5.2011</v>
          </cell>
          <cell r="BC792" t="str">
            <v>2.2011</v>
          </cell>
        </row>
        <row r="793">
          <cell r="AM793">
            <v>185021.18</v>
          </cell>
          <cell r="AQ793">
            <v>10</v>
          </cell>
          <cell r="AT793" t="str">
            <v>СМР</v>
          </cell>
          <cell r="AW793">
            <v>40681</v>
          </cell>
          <cell r="AZ793" t="str">
            <v>4.2011</v>
          </cell>
          <cell r="BA793" t="str">
            <v>5.2011</v>
          </cell>
          <cell r="BB793" t="str">
            <v>5.2011</v>
          </cell>
          <cell r="BC793" t="str">
            <v>2.2011</v>
          </cell>
        </row>
        <row r="794">
          <cell r="AM794">
            <v>154799.1</v>
          </cell>
          <cell r="AQ794">
            <v>10</v>
          </cell>
          <cell r="AT794" t="str">
            <v>СМР</v>
          </cell>
          <cell r="AW794">
            <v>40681</v>
          </cell>
          <cell r="AZ794" t="str">
            <v>4.2011</v>
          </cell>
          <cell r="BA794" t="str">
            <v>5.2011</v>
          </cell>
          <cell r="BB794" t="str">
            <v>5.2011</v>
          </cell>
          <cell r="BC794" t="str">
            <v>2.2011</v>
          </cell>
        </row>
        <row r="795">
          <cell r="AM795">
            <v>0</v>
          </cell>
          <cell r="AQ795">
            <v>0</v>
          </cell>
          <cell r="AT795">
            <v>0</v>
          </cell>
          <cell r="AW795">
            <v>0</v>
          </cell>
          <cell r="AZ795">
            <v>0</v>
          </cell>
          <cell r="BA795">
            <v>0</v>
          </cell>
          <cell r="BB795">
            <v>0</v>
          </cell>
          <cell r="BC795">
            <v>0</v>
          </cell>
        </row>
        <row r="796">
          <cell r="AM796">
            <v>0</v>
          </cell>
          <cell r="AQ796">
            <v>0</v>
          </cell>
          <cell r="AT796">
            <v>0</v>
          </cell>
          <cell r="AW796">
            <v>0</v>
          </cell>
          <cell r="AZ796">
            <v>0</v>
          </cell>
          <cell r="BA796">
            <v>0</v>
          </cell>
          <cell r="BB796">
            <v>0</v>
          </cell>
          <cell r="BC796">
            <v>0</v>
          </cell>
        </row>
        <row r="797">
          <cell r="AM797">
            <v>0</v>
          </cell>
          <cell r="AQ797">
            <v>0</v>
          </cell>
          <cell r="AT797">
            <v>0</v>
          </cell>
          <cell r="AW797">
            <v>0</v>
          </cell>
          <cell r="AZ797">
            <v>0</v>
          </cell>
          <cell r="BA797">
            <v>0</v>
          </cell>
          <cell r="BB797">
            <v>0</v>
          </cell>
          <cell r="BC797">
            <v>0</v>
          </cell>
        </row>
        <row r="798">
          <cell r="AM798">
            <v>0</v>
          </cell>
          <cell r="AQ798">
            <v>0</v>
          </cell>
          <cell r="AT798">
            <v>0</v>
          </cell>
          <cell r="AW798">
            <v>0</v>
          </cell>
          <cell r="AZ798">
            <v>0</v>
          </cell>
          <cell r="BA798">
            <v>0</v>
          </cell>
          <cell r="BB798">
            <v>0</v>
          </cell>
          <cell r="BC798">
            <v>0</v>
          </cell>
        </row>
        <row r="799">
          <cell r="AM799">
            <v>0</v>
          </cell>
          <cell r="AQ799">
            <v>0</v>
          </cell>
          <cell r="AT799">
            <v>0</v>
          </cell>
          <cell r="AW799">
            <v>0</v>
          </cell>
          <cell r="AZ799">
            <v>0</v>
          </cell>
          <cell r="BA799">
            <v>0</v>
          </cell>
          <cell r="BB799">
            <v>0</v>
          </cell>
          <cell r="BC799">
            <v>0</v>
          </cell>
        </row>
        <row r="800">
          <cell r="AM800">
            <v>839713.61</v>
          </cell>
          <cell r="AQ800">
            <v>2</v>
          </cell>
          <cell r="AT800" t="str">
            <v>СМР</v>
          </cell>
          <cell r="AW800">
            <v>40421</v>
          </cell>
          <cell r="AZ800" t="str">
            <v>8.2010</v>
          </cell>
          <cell r="BA800" t="str">
            <v>8.2010</v>
          </cell>
          <cell r="BB800">
            <v>0</v>
          </cell>
          <cell r="BC800" t="str">
            <v>3.2010</v>
          </cell>
        </row>
        <row r="801">
          <cell r="AM801">
            <v>45985.62</v>
          </cell>
          <cell r="AQ801">
            <v>2</v>
          </cell>
          <cell r="AT801" t="str">
            <v>СМР</v>
          </cell>
          <cell r="AW801">
            <v>40542</v>
          </cell>
          <cell r="AZ801" t="str">
            <v>12.2010</v>
          </cell>
          <cell r="BA801" t="str">
            <v>12.2010</v>
          </cell>
          <cell r="BB801">
            <v>0</v>
          </cell>
          <cell r="BC801" t="str">
            <v>4.2010</v>
          </cell>
        </row>
        <row r="802">
          <cell r="AM802">
            <v>607292.98</v>
          </cell>
          <cell r="AQ802">
            <v>2</v>
          </cell>
          <cell r="AT802" t="str">
            <v>СМР</v>
          </cell>
          <cell r="AW802">
            <v>40421</v>
          </cell>
          <cell r="AZ802" t="str">
            <v>8.2010</v>
          </cell>
          <cell r="BA802" t="str">
            <v>8.2010</v>
          </cell>
          <cell r="BB802">
            <v>0</v>
          </cell>
          <cell r="BC802" t="str">
            <v>3.2010</v>
          </cell>
        </row>
        <row r="803">
          <cell r="AM803">
            <v>3713502.65</v>
          </cell>
          <cell r="AQ803">
            <v>2</v>
          </cell>
          <cell r="AT803" t="str">
            <v>СМР</v>
          </cell>
          <cell r="AW803">
            <v>40540</v>
          </cell>
          <cell r="AZ803" t="str">
            <v>12.2010</v>
          </cell>
          <cell r="BA803" t="str">
            <v>12.2010</v>
          </cell>
          <cell r="BB803">
            <v>0</v>
          </cell>
          <cell r="BC803" t="str">
            <v>4.2010</v>
          </cell>
        </row>
        <row r="804">
          <cell r="AM804">
            <v>60139.31</v>
          </cell>
          <cell r="AQ804">
            <v>2</v>
          </cell>
          <cell r="AT804" t="str">
            <v>СМР</v>
          </cell>
          <cell r="AW804">
            <v>40681</v>
          </cell>
          <cell r="AZ804" t="str">
            <v>4.2011</v>
          </cell>
          <cell r="BA804" t="str">
            <v>5.2011</v>
          </cell>
          <cell r="BB804" t="str">
            <v>5.2011</v>
          </cell>
          <cell r="BC804" t="str">
            <v>2.2011</v>
          </cell>
        </row>
        <row r="805">
          <cell r="AM805">
            <v>0</v>
          </cell>
          <cell r="AQ805">
            <v>0</v>
          </cell>
          <cell r="AT805">
            <v>0</v>
          </cell>
          <cell r="AW805">
            <v>0</v>
          </cell>
          <cell r="AZ805">
            <v>0</v>
          </cell>
          <cell r="BA805">
            <v>0</v>
          </cell>
          <cell r="BB805">
            <v>0</v>
          </cell>
          <cell r="BC805">
            <v>0</v>
          </cell>
        </row>
        <row r="806">
          <cell r="AM806">
            <v>6108293.0599999996</v>
          </cell>
          <cell r="AQ806">
            <v>2</v>
          </cell>
          <cell r="AT806" t="str">
            <v>СМР</v>
          </cell>
          <cell r="AW806">
            <v>40540</v>
          </cell>
          <cell r="AZ806" t="str">
            <v>12.2010</v>
          </cell>
          <cell r="BA806" t="str">
            <v>12.2010</v>
          </cell>
          <cell r="BB806">
            <v>0</v>
          </cell>
          <cell r="BC806" t="str">
            <v>4.2010</v>
          </cell>
        </row>
        <row r="807">
          <cell r="AM807">
            <v>771075.01</v>
          </cell>
          <cell r="AQ807">
            <v>2</v>
          </cell>
          <cell r="AT807" t="str">
            <v>СМР</v>
          </cell>
          <cell r="AW807">
            <v>40535</v>
          </cell>
          <cell r="AZ807" t="str">
            <v>12.2010</v>
          </cell>
          <cell r="BA807" t="str">
            <v>12.2010</v>
          </cell>
          <cell r="BB807">
            <v>0</v>
          </cell>
          <cell r="BC807" t="str">
            <v>4.2010</v>
          </cell>
        </row>
        <row r="808">
          <cell r="AM808">
            <v>0</v>
          </cell>
          <cell r="AQ808">
            <v>0</v>
          </cell>
          <cell r="AT808">
            <v>0</v>
          </cell>
          <cell r="AW808">
            <v>0</v>
          </cell>
          <cell r="AZ808">
            <v>0</v>
          </cell>
          <cell r="BA808">
            <v>0</v>
          </cell>
          <cell r="BB808">
            <v>0</v>
          </cell>
          <cell r="BC808">
            <v>0</v>
          </cell>
        </row>
        <row r="809">
          <cell r="AM809">
            <v>0</v>
          </cell>
          <cell r="AQ809">
            <v>0</v>
          </cell>
          <cell r="AT809">
            <v>0</v>
          </cell>
          <cell r="AW809">
            <v>0</v>
          </cell>
          <cell r="AZ809">
            <v>0</v>
          </cell>
          <cell r="BA809">
            <v>0</v>
          </cell>
          <cell r="BB809">
            <v>0</v>
          </cell>
          <cell r="BC809">
            <v>0</v>
          </cell>
        </row>
        <row r="810">
          <cell r="AM810">
            <v>0</v>
          </cell>
          <cell r="AQ810">
            <v>0</v>
          </cell>
          <cell r="AT810">
            <v>0</v>
          </cell>
          <cell r="AW810">
            <v>0</v>
          </cell>
          <cell r="AZ810">
            <v>0</v>
          </cell>
          <cell r="BA810">
            <v>0</v>
          </cell>
          <cell r="BB810">
            <v>0</v>
          </cell>
          <cell r="BC810">
            <v>0</v>
          </cell>
        </row>
        <row r="811">
          <cell r="AM811">
            <v>0</v>
          </cell>
          <cell r="AQ811">
            <v>0</v>
          </cell>
          <cell r="AT811">
            <v>0</v>
          </cell>
          <cell r="AW811">
            <v>0</v>
          </cell>
          <cell r="AZ811">
            <v>0</v>
          </cell>
          <cell r="BA811">
            <v>0</v>
          </cell>
          <cell r="BB811">
            <v>0</v>
          </cell>
          <cell r="BC811">
            <v>0</v>
          </cell>
        </row>
        <row r="812">
          <cell r="AM812">
            <v>0</v>
          </cell>
          <cell r="AQ812">
            <v>0</v>
          </cell>
          <cell r="AT812">
            <v>0</v>
          </cell>
          <cell r="AW812">
            <v>0</v>
          </cell>
          <cell r="AZ812">
            <v>0</v>
          </cell>
          <cell r="BA812">
            <v>0</v>
          </cell>
          <cell r="BB812">
            <v>0</v>
          </cell>
          <cell r="BC812">
            <v>0</v>
          </cell>
        </row>
        <row r="813">
          <cell r="AM813">
            <v>0</v>
          </cell>
          <cell r="AQ813">
            <v>0</v>
          </cell>
          <cell r="AT813">
            <v>0</v>
          </cell>
          <cell r="AW813">
            <v>0</v>
          </cell>
          <cell r="AZ813">
            <v>0</v>
          </cell>
          <cell r="BA813">
            <v>0</v>
          </cell>
          <cell r="BB813">
            <v>0</v>
          </cell>
          <cell r="BC813">
            <v>0</v>
          </cell>
        </row>
        <row r="814">
          <cell r="AM814">
            <v>0</v>
          </cell>
          <cell r="AQ814">
            <v>0</v>
          </cell>
          <cell r="AT814">
            <v>0</v>
          </cell>
          <cell r="AW814">
            <v>0</v>
          </cell>
          <cell r="AZ814">
            <v>0</v>
          </cell>
          <cell r="BA814">
            <v>0</v>
          </cell>
          <cell r="BB814">
            <v>0</v>
          </cell>
          <cell r="BC814">
            <v>0</v>
          </cell>
        </row>
        <row r="815">
          <cell r="AM815">
            <v>0</v>
          </cell>
          <cell r="AQ815">
            <v>0</v>
          </cell>
          <cell r="AT815">
            <v>0</v>
          </cell>
          <cell r="AW815">
            <v>0</v>
          </cell>
          <cell r="AZ815">
            <v>0</v>
          </cell>
          <cell r="BA815">
            <v>0</v>
          </cell>
          <cell r="BB815">
            <v>0</v>
          </cell>
          <cell r="BC815">
            <v>0</v>
          </cell>
        </row>
        <row r="816">
          <cell r="AM816">
            <v>0</v>
          </cell>
          <cell r="AQ816">
            <v>0</v>
          </cell>
          <cell r="AT816">
            <v>0</v>
          </cell>
          <cell r="AW816">
            <v>0</v>
          </cell>
          <cell r="AZ816">
            <v>0</v>
          </cell>
          <cell r="BA816">
            <v>0</v>
          </cell>
          <cell r="BB816">
            <v>0</v>
          </cell>
          <cell r="BC816">
            <v>0</v>
          </cell>
        </row>
        <row r="817">
          <cell r="AM817">
            <v>0</v>
          </cell>
          <cell r="AQ817">
            <v>0</v>
          </cell>
          <cell r="AT817">
            <v>0</v>
          </cell>
          <cell r="AW817">
            <v>0</v>
          </cell>
          <cell r="AZ817">
            <v>0</v>
          </cell>
          <cell r="BA817">
            <v>0</v>
          </cell>
          <cell r="BB817">
            <v>0</v>
          </cell>
          <cell r="BC817">
            <v>0</v>
          </cell>
        </row>
        <row r="818">
          <cell r="AM818">
            <v>0</v>
          </cell>
          <cell r="AQ818">
            <v>0</v>
          </cell>
          <cell r="AT818">
            <v>0</v>
          </cell>
          <cell r="AW818">
            <v>0</v>
          </cell>
          <cell r="AZ818">
            <v>0</v>
          </cell>
          <cell r="BA818">
            <v>0</v>
          </cell>
          <cell r="BB818">
            <v>0</v>
          </cell>
          <cell r="BC818">
            <v>0</v>
          </cell>
        </row>
        <row r="819">
          <cell r="AM819">
            <v>0</v>
          </cell>
          <cell r="AQ819">
            <v>0</v>
          </cell>
          <cell r="AT819">
            <v>0</v>
          </cell>
          <cell r="AW819">
            <v>0</v>
          </cell>
          <cell r="AZ819">
            <v>0</v>
          </cell>
          <cell r="BA819">
            <v>0</v>
          </cell>
          <cell r="BB819">
            <v>0</v>
          </cell>
          <cell r="BC819">
            <v>0</v>
          </cell>
        </row>
        <row r="820">
          <cell r="AM820">
            <v>0</v>
          </cell>
          <cell r="AQ820">
            <v>0</v>
          </cell>
          <cell r="AT820">
            <v>0</v>
          </cell>
          <cell r="AW820">
            <v>0</v>
          </cell>
          <cell r="AZ820">
            <v>0</v>
          </cell>
          <cell r="BA820">
            <v>0</v>
          </cell>
          <cell r="BB820">
            <v>0</v>
          </cell>
          <cell r="BC820">
            <v>0</v>
          </cell>
        </row>
        <row r="821">
          <cell r="AM821">
            <v>0</v>
          </cell>
          <cell r="AQ821">
            <v>0</v>
          </cell>
          <cell r="AT821">
            <v>0</v>
          </cell>
          <cell r="AW821">
            <v>0</v>
          </cell>
          <cell r="AZ821">
            <v>0</v>
          </cell>
          <cell r="BA821">
            <v>0</v>
          </cell>
          <cell r="BB821">
            <v>0</v>
          </cell>
          <cell r="BC821">
            <v>0</v>
          </cell>
        </row>
        <row r="822">
          <cell r="AM822">
            <v>0</v>
          </cell>
          <cell r="AQ822">
            <v>0</v>
          </cell>
          <cell r="AT822">
            <v>0</v>
          </cell>
          <cell r="AW822">
            <v>0</v>
          </cell>
          <cell r="AZ822">
            <v>0</v>
          </cell>
          <cell r="BA822">
            <v>0</v>
          </cell>
          <cell r="BB822">
            <v>0</v>
          </cell>
          <cell r="BC822">
            <v>0</v>
          </cell>
        </row>
        <row r="823">
          <cell r="AM823">
            <v>0</v>
          </cell>
          <cell r="AQ823">
            <v>0</v>
          </cell>
          <cell r="AT823">
            <v>0</v>
          </cell>
          <cell r="AW823">
            <v>0</v>
          </cell>
          <cell r="AZ823">
            <v>0</v>
          </cell>
          <cell r="BA823">
            <v>0</v>
          </cell>
          <cell r="BB823">
            <v>0</v>
          </cell>
          <cell r="BC823">
            <v>0</v>
          </cell>
        </row>
        <row r="824">
          <cell r="AM824">
            <v>0</v>
          </cell>
          <cell r="AQ824">
            <v>0</v>
          </cell>
          <cell r="AT824">
            <v>0</v>
          </cell>
          <cell r="AW824">
            <v>0</v>
          </cell>
          <cell r="AZ824">
            <v>0</v>
          </cell>
          <cell r="BA824">
            <v>0</v>
          </cell>
          <cell r="BB824">
            <v>0</v>
          </cell>
          <cell r="BC824">
            <v>0</v>
          </cell>
        </row>
        <row r="825">
          <cell r="AM825">
            <v>0</v>
          </cell>
          <cell r="AQ825">
            <v>0</v>
          </cell>
          <cell r="AT825">
            <v>0</v>
          </cell>
          <cell r="AW825">
            <v>0</v>
          </cell>
          <cell r="AZ825">
            <v>0</v>
          </cell>
          <cell r="BA825">
            <v>0</v>
          </cell>
          <cell r="BB825">
            <v>0</v>
          </cell>
          <cell r="BC825">
            <v>0</v>
          </cell>
        </row>
        <row r="826">
          <cell r="AM826">
            <v>0</v>
          </cell>
          <cell r="AQ826">
            <v>0</v>
          </cell>
          <cell r="AT826">
            <v>0</v>
          </cell>
          <cell r="AW826">
            <v>0</v>
          </cell>
          <cell r="AZ826">
            <v>0</v>
          </cell>
          <cell r="BA826">
            <v>0</v>
          </cell>
          <cell r="BB826">
            <v>0</v>
          </cell>
          <cell r="BC826">
            <v>0</v>
          </cell>
        </row>
        <row r="827">
          <cell r="AM827">
            <v>0</v>
          </cell>
          <cell r="AQ827">
            <v>0</v>
          </cell>
          <cell r="AT827">
            <v>0</v>
          </cell>
          <cell r="AW827">
            <v>0</v>
          </cell>
          <cell r="AZ827">
            <v>0</v>
          </cell>
          <cell r="BA827">
            <v>0</v>
          </cell>
          <cell r="BB827">
            <v>0</v>
          </cell>
          <cell r="BC827">
            <v>0</v>
          </cell>
        </row>
        <row r="828">
          <cell r="AM828">
            <v>2706664.75</v>
          </cell>
          <cell r="AQ828">
            <v>10</v>
          </cell>
          <cell r="AT828" t="str">
            <v>СМР</v>
          </cell>
          <cell r="AW828">
            <v>40681</v>
          </cell>
          <cell r="AZ828" t="str">
            <v>4.2011</v>
          </cell>
          <cell r="BA828" t="str">
            <v>5.2011</v>
          </cell>
          <cell r="BB828" t="str">
            <v>5.2011</v>
          </cell>
          <cell r="BC828" t="str">
            <v>2.2011</v>
          </cell>
        </row>
        <row r="829">
          <cell r="AQ829">
            <v>0</v>
          </cell>
          <cell r="AZ829">
            <v>0</v>
          </cell>
          <cell r="BA829">
            <v>0</v>
          </cell>
          <cell r="BB829">
            <v>0</v>
          </cell>
          <cell r="BC829">
            <v>0</v>
          </cell>
        </row>
        <row r="830">
          <cell r="AM830">
            <v>3330977.4</v>
          </cell>
          <cell r="AQ830">
            <v>10</v>
          </cell>
          <cell r="AT830" t="str">
            <v>СМР</v>
          </cell>
          <cell r="AW830">
            <v>40681</v>
          </cell>
          <cell r="AZ830" t="str">
            <v>4.2011</v>
          </cell>
          <cell r="BA830" t="str">
            <v>5.2011</v>
          </cell>
          <cell r="BB830" t="str">
            <v>5.2011</v>
          </cell>
          <cell r="BC830" t="str">
            <v>2.2011</v>
          </cell>
        </row>
        <row r="831">
          <cell r="AM831">
            <v>0</v>
          </cell>
          <cell r="AQ831">
            <v>0</v>
          </cell>
          <cell r="AT831">
            <v>0</v>
          </cell>
          <cell r="AW831">
            <v>0</v>
          </cell>
          <cell r="AZ831">
            <v>0</v>
          </cell>
          <cell r="BA831">
            <v>0</v>
          </cell>
          <cell r="BB831">
            <v>0</v>
          </cell>
          <cell r="BC831">
            <v>0</v>
          </cell>
        </row>
        <row r="832">
          <cell r="AM832">
            <v>62848.65</v>
          </cell>
          <cell r="AQ832">
            <v>10</v>
          </cell>
          <cell r="AT832" t="str">
            <v>СМР</v>
          </cell>
          <cell r="AW832">
            <v>40686</v>
          </cell>
          <cell r="AZ832" t="str">
            <v>5.2011</v>
          </cell>
          <cell r="BA832" t="str">
            <v>5.2011</v>
          </cell>
          <cell r="BB832" t="str">
            <v>6.2011</v>
          </cell>
          <cell r="BC832" t="str">
            <v>2.2011</v>
          </cell>
        </row>
        <row r="833">
          <cell r="AM833">
            <v>0</v>
          </cell>
          <cell r="AQ833">
            <v>10</v>
          </cell>
          <cell r="AT833" t="str">
            <v>СМР</v>
          </cell>
          <cell r="AW833">
            <v>0</v>
          </cell>
          <cell r="AZ833">
            <v>0</v>
          </cell>
          <cell r="BA833">
            <v>0</v>
          </cell>
          <cell r="BB833">
            <v>0</v>
          </cell>
          <cell r="BC833">
            <v>0</v>
          </cell>
        </row>
        <row r="834">
          <cell r="AM834">
            <v>0</v>
          </cell>
          <cell r="AQ834">
            <v>0</v>
          </cell>
          <cell r="AT834">
            <v>0</v>
          </cell>
          <cell r="AW834">
            <v>0</v>
          </cell>
          <cell r="AZ834">
            <v>0</v>
          </cell>
          <cell r="BA834">
            <v>0</v>
          </cell>
          <cell r="BB834">
            <v>0</v>
          </cell>
          <cell r="BC834">
            <v>0</v>
          </cell>
        </row>
        <row r="835">
          <cell r="AM835">
            <v>43994.05</v>
          </cell>
          <cell r="AQ835">
            <v>10</v>
          </cell>
          <cell r="AT835" t="str">
            <v>СМР</v>
          </cell>
          <cell r="AW835">
            <v>40686</v>
          </cell>
          <cell r="AZ835" t="str">
            <v>5.2011</v>
          </cell>
          <cell r="BA835" t="str">
            <v>5.2011</v>
          </cell>
          <cell r="BB835" t="str">
            <v>6.2011</v>
          </cell>
          <cell r="BC835" t="str">
            <v>2.2011</v>
          </cell>
        </row>
        <row r="836">
          <cell r="AM836">
            <v>1382669.84</v>
          </cell>
          <cell r="AQ836">
            <v>10</v>
          </cell>
          <cell r="AT836" t="str">
            <v>СМР</v>
          </cell>
          <cell r="AW836">
            <v>40681</v>
          </cell>
          <cell r="AZ836" t="str">
            <v>4.2011</v>
          </cell>
          <cell r="BA836" t="str">
            <v>5.2011</v>
          </cell>
          <cell r="BB836" t="str">
            <v>5.2011</v>
          </cell>
          <cell r="BC836" t="str">
            <v>2.2011</v>
          </cell>
        </row>
        <row r="837">
          <cell r="AM837">
            <v>502899.11</v>
          </cell>
          <cell r="AQ837">
            <v>10</v>
          </cell>
          <cell r="AT837" t="str">
            <v>СМР</v>
          </cell>
          <cell r="AW837">
            <v>0</v>
          </cell>
          <cell r="AZ837" t="str">
            <v>6.2011</v>
          </cell>
          <cell r="BA837">
            <v>0</v>
          </cell>
          <cell r="BB837">
            <v>0</v>
          </cell>
          <cell r="BC837">
            <v>0</v>
          </cell>
        </row>
        <row r="838">
          <cell r="AM838">
            <v>0</v>
          </cell>
          <cell r="AQ838">
            <v>0</v>
          </cell>
          <cell r="AT838">
            <v>0</v>
          </cell>
          <cell r="AW838">
            <v>0</v>
          </cell>
          <cell r="AZ838">
            <v>0</v>
          </cell>
          <cell r="BA838">
            <v>0</v>
          </cell>
          <cell r="BB838">
            <v>0</v>
          </cell>
          <cell r="BC838">
            <v>0</v>
          </cell>
        </row>
        <row r="839">
          <cell r="AM839">
            <v>0</v>
          </cell>
          <cell r="AQ839">
            <v>0</v>
          </cell>
          <cell r="AT839">
            <v>0</v>
          </cell>
          <cell r="AW839">
            <v>0</v>
          </cell>
          <cell r="AZ839">
            <v>0</v>
          </cell>
          <cell r="BA839">
            <v>0</v>
          </cell>
          <cell r="BB839">
            <v>0</v>
          </cell>
          <cell r="BC839">
            <v>0</v>
          </cell>
        </row>
        <row r="840">
          <cell r="AM840">
            <v>0</v>
          </cell>
          <cell r="AQ840">
            <v>0</v>
          </cell>
          <cell r="AT840">
            <v>0</v>
          </cell>
          <cell r="AW840">
            <v>0</v>
          </cell>
          <cell r="AZ840">
            <v>0</v>
          </cell>
          <cell r="BA840">
            <v>0</v>
          </cell>
          <cell r="BB840">
            <v>0</v>
          </cell>
          <cell r="BC840">
            <v>0</v>
          </cell>
        </row>
        <row r="841">
          <cell r="AM841">
            <v>0</v>
          </cell>
          <cell r="AQ841">
            <v>0</v>
          </cell>
          <cell r="AT841">
            <v>0</v>
          </cell>
          <cell r="AW841">
            <v>0</v>
          </cell>
          <cell r="AZ841">
            <v>0</v>
          </cell>
          <cell r="BA841">
            <v>0</v>
          </cell>
          <cell r="BB841">
            <v>0</v>
          </cell>
          <cell r="BC841">
            <v>0</v>
          </cell>
        </row>
        <row r="842">
          <cell r="AM842">
            <v>0</v>
          </cell>
          <cell r="AQ842">
            <v>0</v>
          </cell>
          <cell r="AT842">
            <v>0</v>
          </cell>
          <cell r="AW842">
            <v>0</v>
          </cell>
          <cell r="AZ842">
            <v>0</v>
          </cell>
          <cell r="BA842">
            <v>0</v>
          </cell>
          <cell r="BB842">
            <v>0</v>
          </cell>
          <cell r="BC842">
            <v>0</v>
          </cell>
        </row>
        <row r="843">
          <cell r="AM843">
            <v>0</v>
          </cell>
          <cell r="AQ843">
            <v>0</v>
          </cell>
          <cell r="AT843">
            <v>0</v>
          </cell>
          <cell r="AW843">
            <v>0</v>
          </cell>
          <cell r="AZ843">
            <v>0</v>
          </cell>
          <cell r="BA843">
            <v>0</v>
          </cell>
          <cell r="BB843">
            <v>0</v>
          </cell>
          <cell r="BC843">
            <v>0</v>
          </cell>
        </row>
        <row r="844">
          <cell r="AM844">
            <v>0</v>
          </cell>
          <cell r="AQ844">
            <v>0</v>
          </cell>
          <cell r="AT844">
            <v>0</v>
          </cell>
          <cell r="AW844">
            <v>0</v>
          </cell>
          <cell r="AZ844">
            <v>0</v>
          </cell>
          <cell r="BA844">
            <v>0</v>
          </cell>
          <cell r="BB844">
            <v>0</v>
          </cell>
          <cell r="BC844">
            <v>0</v>
          </cell>
        </row>
        <row r="845">
          <cell r="AM845">
            <v>0</v>
          </cell>
          <cell r="AQ845">
            <v>0</v>
          </cell>
          <cell r="AT845">
            <v>0</v>
          </cell>
          <cell r="AW845">
            <v>0</v>
          </cell>
          <cell r="AZ845">
            <v>0</v>
          </cell>
          <cell r="BA845">
            <v>0</v>
          </cell>
          <cell r="BB845">
            <v>0</v>
          </cell>
          <cell r="BC845">
            <v>0</v>
          </cell>
        </row>
        <row r="846">
          <cell r="AM846">
            <v>0</v>
          </cell>
          <cell r="AQ846">
            <v>0</v>
          </cell>
          <cell r="AT846">
            <v>0</v>
          </cell>
          <cell r="AW846">
            <v>0</v>
          </cell>
          <cell r="AZ846">
            <v>0</v>
          </cell>
          <cell r="BA846">
            <v>0</v>
          </cell>
          <cell r="BB846">
            <v>0</v>
          </cell>
          <cell r="BC846">
            <v>0</v>
          </cell>
        </row>
        <row r="847">
          <cell r="AM847">
            <v>0</v>
          </cell>
          <cell r="AQ847">
            <v>0</v>
          </cell>
          <cell r="AT847">
            <v>0</v>
          </cell>
          <cell r="AW847">
            <v>0</v>
          </cell>
          <cell r="AZ847">
            <v>0</v>
          </cell>
          <cell r="BA847">
            <v>0</v>
          </cell>
          <cell r="BB847">
            <v>0</v>
          </cell>
          <cell r="BC847">
            <v>0</v>
          </cell>
        </row>
        <row r="848">
          <cell r="AM848">
            <v>0</v>
          </cell>
          <cell r="AQ848">
            <v>0</v>
          </cell>
          <cell r="AT848">
            <v>0</v>
          </cell>
          <cell r="AW848">
            <v>0</v>
          </cell>
          <cell r="AZ848">
            <v>0</v>
          </cell>
          <cell r="BA848">
            <v>0</v>
          </cell>
          <cell r="BB848">
            <v>0</v>
          </cell>
          <cell r="BC848">
            <v>0</v>
          </cell>
        </row>
        <row r="849">
          <cell r="AM849">
            <v>0</v>
          </cell>
          <cell r="AQ849">
            <v>0</v>
          </cell>
          <cell r="AT849">
            <v>0</v>
          </cell>
          <cell r="AW849">
            <v>0</v>
          </cell>
          <cell r="AZ849">
            <v>0</v>
          </cell>
          <cell r="BA849">
            <v>0</v>
          </cell>
          <cell r="BB849">
            <v>0</v>
          </cell>
          <cell r="BC849">
            <v>0</v>
          </cell>
        </row>
        <row r="850">
          <cell r="AM850">
            <v>0</v>
          </cell>
          <cell r="AQ850">
            <v>0</v>
          </cell>
          <cell r="AT850">
            <v>0</v>
          </cell>
          <cell r="AW850">
            <v>0</v>
          </cell>
          <cell r="AZ850">
            <v>0</v>
          </cell>
          <cell r="BA850">
            <v>0</v>
          </cell>
          <cell r="BB850">
            <v>0</v>
          </cell>
          <cell r="BC850">
            <v>0</v>
          </cell>
        </row>
        <row r="851">
          <cell r="AM851">
            <v>0</v>
          </cell>
          <cell r="AQ851">
            <v>0</v>
          </cell>
          <cell r="AT851">
            <v>0</v>
          </cell>
          <cell r="AW851">
            <v>0</v>
          </cell>
          <cell r="AZ851">
            <v>0</v>
          </cell>
          <cell r="BA851">
            <v>0</v>
          </cell>
          <cell r="BB851">
            <v>0</v>
          </cell>
          <cell r="BC851">
            <v>0</v>
          </cell>
        </row>
        <row r="852">
          <cell r="AM852">
            <v>0</v>
          </cell>
          <cell r="AQ852">
            <v>0</v>
          </cell>
          <cell r="AT852">
            <v>0</v>
          </cell>
          <cell r="AW852">
            <v>0</v>
          </cell>
          <cell r="AZ852">
            <v>0</v>
          </cell>
          <cell r="BA852">
            <v>0</v>
          </cell>
          <cell r="BB852">
            <v>0</v>
          </cell>
          <cell r="BC852">
            <v>0</v>
          </cell>
        </row>
        <row r="853">
          <cell r="AM853">
            <v>0</v>
          </cell>
          <cell r="AQ853">
            <v>0</v>
          </cell>
          <cell r="AT853">
            <v>0</v>
          </cell>
          <cell r="AW853">
            <v>0</v>
          </cell>
          <cell r="AZ853">
            <v>0</v>
          </cell>
          <cell r="BA853">
            <v>0</v>
          </cell>
          <cell r="BB853">
            <v>0</v>
          </cell>
          <cell r="BC853">
            <v>0</v>
          </cell>
        </row>
        <row r="854">
          <cell r="AM854">
            <v>0</v>
          </cell>
          <cell r="AQ854">
            <v>0</v>
          </cell>
          <cell r="AT854">
            <v>0</v>
          </cell>
          <cell r="AW854">
            <v>0</v>
          </cell>
          <cell r="AZ854">
            <v>0</v>
          </cell>
          <cell r="BA854">
            <v>0</v>
          </cell>
          <cell r="BB854">
            <v>0</v>
          </cell>
          <cell r="BC854">
            <v>0</v>
          </cell>
        </row>
        <row r="855">
          <cell r="AM855">
            <v>0</v>
          </cell>
          <cell r="AQ855">
            <v>0</v>
          </cell>
          <cell r="AT855">
            <v>0</v>
          </cell>
          <cell r="AW855">
            <v>0</v>
          </cell>
          <cell r="AZ855">
            <v>0</v>
          </cell>
          <cell r="BA855">
            <v>0</v>
          </cell>
          <cell r="BB855">
            <v>0</v>
          </cell>
          <cell r="BC855">
            <v>0</v>
          </cell>
        </row>
        <row r="856">
          <cell r="AM856">
            <v>0</v>
          </cell>
          <cell r="AQ856">
            <v>0</v>
          </cell>
          <cell r="AT856">
            <v>0</v>
          </cell>
          <cell r="AW856">
            <v>0</v>
          </cell>
          <cell r="AZ856">
            <v>0</v>
          </cell>
          <cell r="BA856">
            <v>0</v>
          </cell>
          <cell r="BB856">
            <v>0</v>
          </cell>
          <cell r="BC856">
            <v>0</v>
          </cell>
        </row>
        <row r="857">
          <cell r="AM857">
            <v>0</v>
          </cell>
          <cell r="AQ857">
            <v>0</v>
          </cell>
          <cell r="AT857">
            <v>0</v>
          </cell>
          <cell r="AW857">
            <v>0</v>
          </cell>
          <cell r="AZ857">
            <v>0</v>
          </cell>
          <cell r="BA857">
            <v>0</v>
          </cell>
          <cell r="BB857">
            <v>0</v>
          </cell>
          <cell r="BC857">
            <v>0</v>
          </cell>
        </row>
        <row r="858">
          <cell r="AM858">
            <v>0</v>
          </cell>
          <cell r="AQ858">
            <v>0</v>
          </cell>
          <cell r="AT858">
            <v>0</v>
          </cell>
          <cell r="AW858">
            <v>0</v>
          </cell>
          <cell r="AZ858">
            <v>0</v>
          </cell>
          <cell r="BA858">
            <v>0</v>
          </cell>
          <cell r="BB858">
            <v>0</v>
          </cell>
          <cell r="BC858">
            <v>0</v>
          </cell>
        </row>
        <row r="859">
          <cell r="AM859">
            <v>0</v>
          </cell>
          <cell r="AQ859">
            <v>0</v>
          </cell>
          <cell r="AT859">
            <v>0</v>
          </cell>
          <cell r="AW859">
            <v>0</v>
          </cell>
          <cell r="AZ859">
            <v>0</v>
          </cell>
          <cell r="BA859">
            <v>0</v>
          </cell>
          <cell r="BB859">
            <v>0</v>
          </cell>
          <cell r="BC859">
            <v>0</v>
          </cell>
        </row>
        <row r="860">
          <cell r="AM860">
            <v>0</v>
          </cell>
          <cell r="AQ860">
            <v>0</v>
          </cell>
          <cell r="AT860">
            <v>0</v>
          </cell>
          <cell r="AW860">
            <v>0</v>
          </cell>
          <cell r="AZ860">
            <v>0</v>
          </cell>
          <cell r="BA860">
            <v>0</v>
          </cell>
          <cell r="BB860">
            <v>0</v>
          </cell>
          <cell r="BC860">
            <v>0</v>
          </cell>
        </row>
        <row r="861">
          <cell r="AM861">
            <v>0</v>
          </cell>
          <cell r="AQ861">
            <v>0</v>
          </cell>
          <cell r="AT861">
            <v>0</v>
          </cell>
          <cell r="AW861">
            <v>0</v>
          </cell>
          <cell r="AZ861">
            <v>0</v>
          </cell>
          <cell r="BA861">
            <v>0</v>
          </cell>
          <cell r="BB861">
            <v>0</v>
          </cell>
          <cell r="BC861">
            <v>0</v>
          </cell>
        </row>
        <row r="862">
          <cell r="AM862">
            <v>0</v>
          </cell>
          <cell r="AQ862">
            <v>0</v>
          </cell>
          <cell r="AT862">
            <v>0</v>
          </cell>
          <cell r="AW862">
            <v>0</v>
          </cell>
          <cell r="AZ862">
            <v>0</v>
          </cell>
          <cell r="BA862">
            <v>0</v>
          </cell>
          <cell r="BB862">
            <v>0</v>
          </cell>
          <cell r="BC862">
            <v>0</v>
          </cell>
        </row>
        <row r="863">
          <cell r="AM863">
            <v>0</v>
          </cell>
          <cell r="AQ863">
            <v>0</v>
          </cell>
          <cell r="AT863">
            <v>0</v>
          </cell>
          <cell r="AW863">
            <v>0</v>
          </cell>
          <cell r="AZ863">
            <v>0</v>
          </cell>
          <cell r="BA863">
            <v>0</v>
          </cell>
          <cell r="BB863">
            <v>0</v>
          </cell>
          <cell r="BC863">
            <v>0</v>
          </cell>
        </row>
        <row r="864">
          <cell r="AM864">
            <v>0</v>
          </cell>
          <cell r="AQ864">
            <v>0</v>
          </cell>
          <cell r="AT864">
            <v>0</v>
          </cell>
          <cell r="AW864">
            <v>0</v>
          </cell>
          <cell r="AZ864">
            <v>0</v>
          </cell>
          <cell r="BA864">
            <v>0</v>
          </cell>
          <cell r="BB864">
            <v>0</v>
          </cell>
          <cell r="BC864">
            <v>0</v>
          </cell>
        </row>
        <row r="865">
          <cell r="AM865">
            <v>0</v>
          </cell>
          <cell r="AQ865">
            <v>0</v>
          </cell>
          <cell r="AT865">
            <v>0</v>
          </cell>
          <cell r="AW865">
            <v>0</v>
          </cell>
          <cell r="AZ865">
            <v>0</v>
          </cell>
          <cell r="BA865">
            <v>0</v>
          </cell>
          <cell r="BB865">
            <v>0</v>
          </cell>
          <cell r="BC865">
            <v>0</v>
          </cell>
        </row>
        <row r="866">
          <cell r="AM866">
            <v>0</v>
          </cell>
          <cell r="AQ866">
            <v>0</v>
          </cell>
          <cell r="AT866">
            <v>0</v>
          </cell>
          <cell r="AW866">
            <v>0</v>
          </cell>
          <cell r="AZ866">
            <v>0</v>
          </cell>
          <cell r="BA866">
            <v>0</v>
          </cell>
          <cell r="BB866">
            <v>0</v>
          </cell>
          <cell r="BC866">
            <v>0</v>
          </cell>
        </row>
        <row r="867">
          <cell r="AM867">
            <v>0</v>
          </cell>
          <cell r="AQ867">
            <v>0</v>
          </cell>
          <cell r="AT867">
            <v>0</v>
          </cell>
          <cell r="AW867">
            <v>0</v>
          </cell>
          <cell r="AZ867">
            <v>0</v>
          </cell>
          <cell r="BA867">
            <v>0</v>
          </cell>
          <cell r="BB867">
            <v>0</v>
          </cell>
          <cell r="BC867">
            <v>0</v>
          </cell>
        </row>
        <row r="868">
          <cell r="AM868">
            <v>0</v>
          </cell>
          <cell r="AQ868">
            <v>0</v>
          </cell>
          <cell r="AT868">
            <v>0</v>
          </cell>
          <cell r="AW868">
            <v>0</v>
          </cell>
          <cell r="AZ868">
            <v>0</v>
          </cell>
          <cell r="BA868">
            <v>0</v>
          </cell>
          <cell r="BB868">
            <v>0</v>
          </cell>
          <cell r="BC868">
            <v>0</v>
          </cell>
        </row>
        <row r="869">
          <cell r="AM869">
            <v>0</v>
          </cell>
          <cell r="AQ869">
            <v>0</v>
          </cell>
          <cell r="AT869">
            <v>0</v>
          </cell>
          <cell r="AW869">
            <v>0</v>
          </cell>
          <cell r="AZ869">
            <v>0</v>
          </cell>
          <cell r="BA869">
            <v>0</v>
          </cell>
          <cell r="BB869">
            <v>0</v>
          </cell>
          <cell r="BC869">
            <v>0</v>
          </cell>
        </row>
        <row r="870">
          <cell r="AM870">
            <v>0</v>
          </cell>
          <cell r="AQ870">
            <v>0</v>
          </cell>
          <cell r="AT870">
            <v>0</v>
          </cell>
          <cell r="AW870">
            <v>0</v>
          </cell>
          <cell r="AZ870">
            <v>0</v>
          </cell>
          <cell r="BA870">
            <v>0</v>
          </cell>
          <cell r="BB870">
            <v>0</v>
          </cell>
          <cell r="BC870">
            <v>0</v>
          </cell>
        </row>
        <row r="871">
          <cell r="AM871">
            <v>0</v>
          </cell>
          <cell r="AQ871">
            <v>0</v>
          </cell>
          <cell r="AT871">
            <v>0</v>
          </cell>
          <cell r="AW871">
            <v>0</v>
          </cell>
          <cell r="AZ871">
            <v>0</v>
          </cell>
          <cell r="BA871">
            <v>0</v>
          </cell>
          <cell r="BB871">
            <v>0</v>
          </cell>
          <cell r="BC871">
            <v>0</v>
          </cell>
        </row>
        <row r="872">
          <cell r="AM872">
            <v>0</v>
          </cell>
          <cell r="AQ872">
            <v>0</v>
          </cell>
          <cell r="AT872">
            <v>0</v>
          </cell>
          <cell r="AW872">
            <v>0</v>
          </cell>
          <cell r="AZ872">
            <v>0</v>
          </cell>
          <cell r="BA872">
            <v>0</v>
          </cell>
          <cell r="BB872">
            <v>0</v>
          </cell>
          <cell r="BC872">
            <v>0</v>
          </cell>
        </row>
        <row r="873">
          <cell r="AM873">
            <v>2674755.71</v>
          </cell>
          <cell r="AQ873">
            <v>2</v>
          </cell>
          <cell r="AT873" t="str">
            <v>СМР</v>
          </cell>
          <cell r="AW873">
            <v>40464</v>
          </cell>
          <cell r="AZ873" t="str">
            <v>9.2010</v>
          </cell>
          <cell r="BA873" t="str">
            <v>10.2010</v>
          </cell>
          <cell r="BB873">
            <v>0</v>
          </cell>
          <cell r="BC873" t="str">
            <v>4.2010</v>
          </cell>
        </row>
        <row r="874">
          <cell r="AM874">
            <v>1449842.2</v>
          </cell>
          <cell r="AQ874">
            <v>2</v>
          </cell>
          <cell r="AT874" t="str">
            <v>СМР</v>
          </cell>
          <cell r="AW874">
            <v>40535</v>
          </cell>
          <cell r="AZ874" t="str">
            <v>12.2010</v>
          </cell>
          <cell r="BA874" t="str">
            <v>12.2010</v>
          </cell>
          <cell r="BB874">
            <v>0</v>
          </cell>
          <cell r="BC874" t="str">
            <v>4.2010</v>
          </cell>
        </row>
        <row r="875">
          <cell r="AM875">
            <v>0</v>
          </cell>
          <cell r="AQ875">
            <v>0</v>
          </cell>
          <cell r="AT875">
            <v>0</v>
          </cell>
          <cell r="AW875">
            <v>0</v>
          </cell>
          <cell r="AZ875">
            <v>0</v>
          </cell>
          <cell r="BA875">
            <v>0</v>
          </cell>
          <cell r="BB875">
            <v>0</v>
          </cell>
          <cell r="BC875">
            <v>0</v>
          </cell>
        </row>
        <row r="876">
          <cell r="AM876">
            <v>0</v>
          </cell>
          <cell r="AQ876">
            <v>0</v>
          </cell>
          <cell r="AT876">
            <v>0</v>
          </cell>
          <cell r="AW876">
            <v>0</v>
          </cell>
          <cell r="AZ876">
            <v>0</v>
          </cell>
          <cell r="BA876">
            <v>0</v>
          </cell>
          <cell r="BB876">
            <v>0</v>
          </cell>
          <cell r="BC876">
            <v>0</v>
          </cell>
        </row>
        <row r="877">
          <cell r="AM877">
            <v>633668.12</v>
          </cell>
          <cell r="AQ877">
            <v>2</v>
          </cell>
          <cell r="AT877" t="str">
            <v>СМР</v>
          </cell>
          <cell r="AW877">
            <v>40540</v>
          </cell>
          <cell r="AZ877" t="str">
            <v>12.2010</v>
          </cell>
          <cell r="BA877" t="str">
            <v>12.2010</v>
          </cell>
          <cell r="BB877">
            <v>0</v>
          </cell>
          <cell r="BC877" t="str">
            <v>4.2010</v>
          </cell>
        </row>
        <row r="878">
          <cell r="AM878">
            <v>0</v>
          </cell>
          <cell r="AQ878">
            <v>0</v>
          </cell>
          <cell r="AT878">
            <v>0</v>
          </cell>
          <cell r="AW878">
            <v>0</v>
          </cell>
          <cell r="AZ878">
            <v>0</v>
          </cell>
          <cell r="BA878">
            <v>0</v>
          </cell>
          <cell r="BB878">
            <v>0</v>
          </cell>
          <cell r="BC878">
            <v>0</v>
          </cell>
        </row>
        <row r="879">
          <cell r="AM879">
            <v>0</v>
          </cell>
          <cell r="AQ879">
            <v>0</v>
          </cell>
          <cell r="AT879">
            <v>0</v>
          </cell>
          <cell r="AW879">
            <v>0</v>
          </cell>
          <cell r="AZ879">
            <v>0</v>
          </cell>
          <cell r="BA879">
            <v>0</v>
          </cell>
          <cell r="BB879">
            <v>0</v>
          </cell>
          <cell r="BC879">
            <v>0</v>
          </cell>
        </row>
        <row r="880">
          <cell r="AM880">
            <v>0</v>
          </cell>
          <cell r="AQ880">
            <v>0</v>
          </cell>
          <cell r="AT880">
            <v>0</v>
          </cell>
          <cell r="AW880">
            <v>0</v>
          </cell>
          <cell r="AZ880">
            <v>0</v>
          </cell>
          <cell r="BA880">
            <v>0</v>
          </cell>
          <cell r="BB880">
            <v>0</v>
          </cell>
          <cell r="BC880">
            <v>0</v>
          </cell>
        </row>
        <row r="881">
          <cell r="AM881">
            <v>0</v>
          </cell>
          <cell r="AQ881">
            <v>0</v>
          </cell>
          <cell r="AT881">
            <v>0</v>
          </cell>
          <cell r="AW881">
            <v>0</v>
          </cell>
          <cell r="AZ881">
            <v>0</v>
          </cell>
          <cell r="BA881">
            <v>0</v>
          </cell>
          <cell r="BB881">
            <v>0</v>
          </cell>
          <cell r="BC881">
            <v>0</v>
          </cell>
        </row>
        <row r="882">
          <cell r="AM882">
            <v>0</v>
          </cell>
          <cell r="AQ882">
            <v>0</v>
          </cell>
          <cell r="AT882">
            <v>0</v>
          </cell>
          <cell r="AW882">
            <v>0</v>
          </cell>
          <cell r="AZ882">
            <v>0</v>
          </cell>
          <cell r="BA882">
            <v>0</v>
          </cell>
          <cell r="BB882">
            <v>0</v>
          </cell>
          <cell r="BC882">
            <v>0</v>
          </cell>
        </row>
        <row r="883">
          <cell r="AM883">
            <v>0</v>
          </cell>
          <cell r="AQ883">
            <v>0</v>
          </cell>
          <cell r="AT883">
            <v>0</v>
          </cell>
          <cell r="AW883">
            <v>0</v>
          </cell>
          <cell r="AZ883">
            <v>0</v>
          </cell>
          <cell r="BA883">
            <v>0</v>
          </cell>
          <cell r="BB883">
            <v>0</v>
          </cell>
          <cell r="BC883">
            <v>0</v>
          </cell>
        </row>
        <row r="884">
          <cell r="AM884">
            <v>0</v>
          </cell>
          <cell r="AQ884">
            <v>0</v>
          </cell>
          <cell r="AT884">
            <v>0</v>
          </cell>
          <cell r="AW884">
            <v>0</v>
          </cell>
          <cell r="AZ884">
            <v>0</v>
          </cell>
          <cell r="BA884">
            <v>0</v>
          </cell>
          <cell r="BB884">
            <v>0</v>
          </cell>
          <cell r="BC884">
            <v>0</v>
          </cell>
        </row>
        <row r="885">
          <cell r="AM885">
            <v>0</v>
          </cell>
          <cell r="AQ885">
            <v>0</v>
          </cell>
          <cell r="AT885">
            <v>0</v>
          </cell>
          <cell r="AW885">
            <v>0</v>
          </cell>
          <cell r="AZ885">
            <v>0</v>
          </cell>
          <cell r="BA885">
            <v>0</v>
          </cell>
          <cell r="BB885">
            <v>0</v>
          </cell>
          <cell r="BC885">
            <v>0</v>
          </cell>
        </row>
        <row r="886">
          <cell r="AM886">
            <v>0</v>
          </cell>
          <cell r="AQ886">
            <v>0</v>
          </cell>
          <cell r="AT886">
            <v>0</v>
          </cell>
          <cell r="AW886">
            <v>0</v>
          </cell>
          <cell r="AZ886">
            <v>0</v>
          </cell>
          <cell r="BA886">
            <v>0</v>
          </cell>
          <cell r="BB886">
            <v>0</v>
          </cell>
          <cell r="BC886">
            <v>0</v>
          </cell>
        </row>
        <row r="887">
          <cell r="AM887">
            <v>4924691.05</v>
          </cell>
          <cell r="AQ887">
            <v>10</v>
          </cell>
          <cell r="AT887" t="str">
            <v>СМР</v>
          </cell>
          <cell r="AW887">
            <v>40681</v>
          </cell>
          <cell r="AZ887" t="str">
            <v>4.2011</v>
          </cell>
          <cell r="BA887" t="str">
            <v>5.2011</v>
          </cell>
          <cell r="BB887" t="str">
            <v>5.2011</v>
          </cell>
          <cell r="BC887" t="str">
            <v>2.2011</v>
          </cell>
        </row>
        <row r="888">
          <cell r="AM888">
            <v>0</v>
          </cell>
          <cell r="AQ888">
            <v>10</v>
          </cell>
          <cell r="AT888" t="str">
            <v>СМР</v>
          </cell>
          <cell r="AW888">
            <v>0</v>
          </cell>
          <cell r="AZ888">
            <v>0</v>
          </cell>
          <cell r="BA888">
            <v>0</v>
          </cell>
          <cell r="BB888">
            <v>0</v>
          </cell>
          <cell r="BC888">
            <v>0</v>
          </cell>
        </row>
        <row r="889">
          <cell r="AM889">
            <v>0</v>
          </cell>
          <cell r="AQ889">
            <v>0</v>
          </cell>
          <cell r="AT889">
            <v>0</v>
          </cell>
          <cell r="AW889">
            <v>0</v>
          </cell>
          <cell r="AZ889">
            <v>0</v>
          </cell>
          <cell r="BA889">
            <v>0</v>
          </cell>
          <cell r="BB889">
            <v>0</v>
          </cell>
          <cell r="BC889">
            <v>0</v>
          </cell>
        </row>
        <row r="890">
          <cell r="AM890">
            <v>0</v>
          </cell>
          <cell r="AQ890">
            <v>10</v>
          </cell>
          <cell r="AT890" t="str">
            <v>СМР</v>
          </cell>
          <cell r="AW890">
            <v>0</v>
          </cell>
          <cell r="AZ890">
            <v>0</v>
          </cell>
          <cell r="BA890">
            <v>0</v>
          </cell>
          <cell r="BB890">
            <v>0</v>
          </cell>
          <cell r="BC890">
            <v>0</v>
          </cell>
        </row>
        <row r="891">
          <cell r="AM891">
            <v>0</v>
          </cell>
          <cell r="AQ891">
            <v>0</v>
          </cell>
          <cell r="AT891">
            <v>0</v>
          </cell>
          <cell r="AW891">
            <v>0</v>
          </cell>
          <cell r="AZ891">
            <v>0</v>
          </cell>
          <cell r="BA891">
            <v>0</v>
          </cell>
          <cell r="BB891">
            <v>0</v>
          </cell>
          <cell r="BC891">
            <v>0</v>
          </cell>
        </row>
        <row r="892">
          <cell r="AM892">
            <v>0</v>
          </cell>
          <cell r="AQ892">
            <v>0</v>
          </cell>
          <cell r="AT892">
            <v>0</v>
          </cell>
          <cell r="AW892">
            <v>0</v>
          </cell>
          <cell r="AZ892">
            <v>0</v>
          </cell>
          <cell r="BA892">
            <v>0</v>
          </cell>
          <cell r="BB892">
            <v>0</v>
          </cell>
          <cell r="BC892">
            <v>0</v>
          </cell>
        </row>
        <row r="893">
          <cell r="AM893">
            <v>0</v>
          </cell>
          <cell r="AQ893">
            <v>10</v>
          </cell>
          <cell r="AT893" t="str">
            <v>СМР</v>
          </cell>
          <cell r="AW893">
            <v>0</v>
          </cell>
          <cell r="AZ893">
            <v>0</v>
          </cell>
          <cell r="BA893">
            <v>0</v>
          </cell>
          <cell r="BB893">
            <v>0</v>
          </cell>
          <cell r="BC893">
            <v>0</v>
          </cell>
        </row>
        <row r="894">
          <cell r="AM894">
            <v>0</v>
          </cell>
          <cell r="AQ894">
            <v>0</v>
          </cell>
          <cell r="AT894">
            <v>0</v>
          </cell>
          <cell r="AW894">
            <v>0</v>
          </cell>
          <cell r="AZ894">
            <v>0</v>
          </cell>
          <cell r="BA894">
            <v>0</v>
          </cell>
          <cell r="BB894">
            <v>0</v>
          </cell>
          <cell r="BC894">
            <v>0</v>
          </cell>
        </row>
        <row r="895">
          <cell r="AM895">
            <v>0</v>
          </cell>
          <cell r="AQ895">
            <v>10</v>
          </cell>
          <cell r="AT895" t="str">
            <v>СМР</v>
          </cell>
          <cell r="AW895">
            <v>0</v>
          </cell>
          <cell r="AZ895">
            <v>0</v>
          </cell>
          <cell r="BA895">
            <v>0</v>
          </cell>
          <cell r="BB895">
            <v>0</v>
          </cell>
          <cell r="BC895">
            <v>0</v>
          </cell>
        </row>
        <row r="896">
          <cell r="AM896">
            <v>0</v>
          </cell>
          <cell r="AQ896">
            <v>0</v>
          </cell>
          <cell r="AT896">
            <v>0</v>
          </cell>
          <cell r="AW896">
            <v>0</v>
          </cell>
          <cell r="AZ896">
            <v>0</v>
          </cell>
          <cell r="BA896">
            <v>0</v>
          </cell>
          <cell r="BB896">
            <v>0</v>
          </cell>
          <cell r="BC896">
            <v>0</v>
          </cell>
        </row>
        <row r="897">
          <cell r="AM897">
            <v>0</v>
          </cell>
          <cell r="AQ897">
            <v>0</v>
          </cell>
          <cell r="AT897">
            <v>0</v>
          </cell>
          <cell r="AW897">
            <v>0</v>
          </cell>
          <cell r="AZ897">
            <v>0</v>
          </cell>
          <cell r="BA897">
            <v>0</v>
          </cell>
          <cell r="BB897">
            <v>0</v>
          </cell>
          <cell r="BC897">
            <v>0</v>
          </cell>
        </row>
        <row r="898">
          <cell r="AM898">
            <v>0</v>
          </cell>
          <cell r="AQ898">
            <v>0</v>
          </cell>
          <cell r="AT898">
            <v>0</v>
          </cell>
          <cell r="AW898">
            <v>0</v>
          </cell>
          <cell r="AZ898">
            <v>0</v>
          </cell>
          <cell r="BA898">
            <v>0</v>
          </cell>
          <cell r="BB898">
            <v>0</v>
          </cell>
          <cell r="BC898">
            <v>0</v>
          </cell>
        </row>
        <row r="899">
          <cell r="AM899">
            <v>0</v>
          </cell>
          <cell r="AQ899">
            <v>0</v>
          </cell>
          <cell r="AT899">
            <v>0</v>
          </cell>
          <cell r="AW899">
            <v>0</v>
          </cell>
          <cell r="AZ899">
            <v>0</v>
          </cell>
          <cell r="BA899">
            <v>0</v>
          </cell>
          <cell r="BB899">
            <v>0</v>
          </cell>
          <cell r="BC899">
            <v>0</v>
          </cell>
        </row>
        <row r="900">
          <cell r="AM900">
            <v>0</v>
          </cell>
          <cell r="AQ900">
            <v>0</v>
          </cell>
          <cell r="AT900">
            <v>0</v>
          </cell>
          <cell r="AW900">
            <v>0</v>
          </cell>
          <cell r="AZ900">
            <v>0</v>
          </cell>
          <cell r="BA900">
            <v>0</v>
          </cell>
          <cell r="BB900">
            <v>0</v>
          </cell>
          <cell r="BC900">
            <v>0</v>
          </cell>
        </row>
        <row r="901">
          <cell r="AM901">
            <v>0</v>
          </cell>
          <cell r="AQ901">
            <v>0</v>
          </cell>
          <cell r="AT901">
            <v>0</v>
          </cell>
          <cell r="AW901">
            <v>0</v>
          </cell>
          <cell r="AZ901">
            <v>0</v>
          </cell>
          <cell r="BA901">
            <v>0</v>
          </cell>
          <cell r="BB901">
            <v>0</v>
          </cell>
          <cell r="BC901">
            <v>0</v>
          </cell>
        </row>
        <row r="902">
          <cell r="AM902">
            <v>0</v>
          </cell>
          <cell r="AQ902">
            <v>0</v>
          </cell>
          <cell r="AT902">
            <v>0</v>
          </cell>
          <cell r="AW902">
            <v>0</v>
          </cell>
          <cell r="AZ902">
            <v>0</v>
          </cell>
          <cell r="BA902">
            <v>0</v>
          </cell>
          <cell r="BB902">
            <v>0</v>
          </cell>
          <cell r="BC902">
            <v>0</v>
          </cell>
        </row>
        <row r="903">
          <cell r="AM903">
            <v>0</v>
          </cell>
          <cell r="AQ903">
            <v>0</v>
          </cell>
          <cell r="AT903">
            <v>0</v>
          </cell>
          <cell r="AW903">
            <v>0</v>
          </cell>
          <cell r="AZ903">
            <v>0</v>
          </cell>
          <cell r="BA903">
            <v>0</v>
          </cell>
          <cell r="BB903">
            <v>0</v>
          </cell>
          <cell r="BC903">
            <v>0</v>
          </cell>
        </row>
        <row r="904">
          <cell r="AM904">
            <v>0</v>
          </cell>
          <cell r="AQ904">
            <v>0</v>
          </cell>
          <cell r="AT904">
            <v>0</v>
          </cell>
          <cell r="AW904">
            <v>0</v>
          </cell>
          <cell r="AZ904">
            <v>0</v>
          </cell>
          <cell r="BA904">
            <v>0</v>
          </cell>
          <cell r="BB904">
            <v>0</v>
          </cell>
          <cell r="BC904">
            <v>0</v>
          </cell>
        </row>
        <row r="905">
          <cell r="AM905">
            <v>0</v>
          </cell>
          <cell r="AQ905">
            <v>0</v>
          </cell>
          <cell r="AT905">
            <v>0</v>
          </cell>
          <cell r="AW905">
            <v>0</v>
          </cell>
          <cell r="AZ905">
            <v>0</v>
          </cell>
          <cell r="BA905">
            <v>0</v>
          </cell>
          <cell r="BB905">
            <v>0</v>
          </cell>
          <cell r="BC905">
            <v>0</v>
          </cell>
        </row>
        <row r="906">
          <cell r="AM906">
            <v>0</v>
          </cell>
          <cell r="AQ906">
            <v>0</v>
          </cell>
          <cell r="AT906">
            <v>0</v>
          </cell>
          <cell r="AW906">
            <v>0</v>
          </cell>
          <cell r="AZ906">
            <v>0</v>
          </cell>
          <cell r="BA906">
            <v>0</v>
          </cell>
          <cell r="BB906">
            <v>0</v>
          </cell>
          <cell r="BC906">
            <v>0</v>
          </cell>
        </row>
        <row r="907">
          <cell r="AM907">
            <v>0</v>
          </cell>
          <cell r="AQ907">
            <v>0</v>
          </cell>
          <cell r="AT907">
            <v>0</v>
          </cell>
          <cell r="AW907">
            <v>0</v>
          </cell>
          <cell r="AZ907">
            <v>0</v>
          </cell>
          <cell r="BA907">
            <v>0</v>
          </cell>
          <cell r="BB907">
            <v>0</v>
          </cell>
          <cell r="BC907">
            <v>0</v>
          </cell>
        </row>
        <row r="908">
          <cell r="AM908">
            <v>0</v>
          </cell>
          <cell r="AQ908">
            <v>0</v>
          </cell>
          <cell r="AT908">
            <v>0</v>
          </cell>
          <cell r="AW908">
            <v>0</v>
          </cell>
          <cell r="AZ908">
            <v>0</v>
          </cell>
          <cell r="BA908">
            <v>0</v>
          </cell>
          <cell r="BB908">
            <v>0</v>
          </cell>
          <cell r="BC908">
            <v>0</v>
          </cell>
        </row>
        <row r="909">
          <cell r="AM909">
            <v>0</v>
          </cell>
          <cell r="AQ909">
            <v>0</v>
          </cell>
          <cell r="AT909">
            <v>0</v>
          </cell>
          <cell r="AW909">
            <v>0</v>
          </cell>
          <cell r="AZ909">
            <v>0</v>
          </cell>
          <cell r="BA909">
            <v>0</v>
          </cell>
          <cell r="BB909">
            <v>0</v>
          </cell>
          <cell r="BC909">
            <v>0</v>
          </cell>
        </row>
        <row r="910">
          <cell r="AM910">
            <v>0</v>
          </cell>
          <cell r="AQ910">
            <v>0</v>
          </cell>
          <cell r="AT910">
            <v>0</v>
          </cell>
          <cell r="AW910">
            <v>0</v>
          </cell>
          <cell r="AZ910">
            <v>0</v>
          </cell>
          <cell r="BA910">
            <v>0</v>
          </cell>
          <cell r="BB910">
            <v>0</v>
          </cell>
          <cell r="BC910">
            <v>0</v>
          </cell>
        </row>
        <row r="911">
          <cell r="AM911">
            <v>0</v>
          </cell>
          <cell r="AQ911">
            <v>0</v>
          </cell>
          <cell r="AT911">
            <v>0</v>
          </cell>
          <cell r="AW911">
            <v>0</v>
          </cell>
          <cell r="AZ911">
            <v>0</v>
          </cell>
          <cell r="BA911">
            <v>0</v>
          </cell>
          <cell r="BB911">
            <v>0</v>
          </cell>
          <cell r="BC911">
            <v>0</v>
          </cell>
        </row>
        <row r="912">
          <cell r="AM912">
            <v>0</v>
          </cell>
          <cell r="AQ912">
            <v>0</v>
          </cell>
          <cell r="AT912">
            <v>0</v>
          </cell>
          <cell r="AW912">
            <v>0</v>
          </cell>
          <cell r="AZ912">
            <v>0</v>
          </cell>
          <cell r="BA912">
            <v>0</v>
          </cell>
          <cell r="BB912">
            <v>0</v>
          </cell>
          <cell r="BC912">
            <v>0</v>
          </cell>
        </row>
        <row r="913">
          <cell r="AM913">
            <v>0</v>
          </cell>
          <cell r="AQ913">
            <v>0</v>
          </cell>
          <cell r="AT913">
            <v>0</v>
          </cell>
          <cell r="AW913">
            <v>0</v>
          </cell>
          <cell r="AZ913">
            <v>0</v>
          </cell>
          <cell r="BA913">
            <v>0</v>
          </cell>
          <cell r="BB913">
            <v>0</v>
          </cell>
          <cell r="BC913">
            <v>0</v>
          </cell>
        </row>
        <row r="914">
          <cell r="AM914">
            <v>0</v>
          </cell>
          <cell r="AQ914">
            <v>0</v>
          </cell>
          <cell r="AT914">
            <v>0</v>
          </cell>
          <cell r="AW914">
            <v>0</v>
          </cell>
          <cell r="AZ914">
            <v>0</v>
          </cell>
          <cell r="BA914">
            <v>0</v>
          </cell>
          <cell r="BB914">
            <v>0</v>
          </cell>
          <cell r="BC914">
            <v>0</v>
          </cell>
        </row>
        <row r="915">
          <cell r="AM915">
            <v>0</v>
          </cell>
          <cell r="AQ915">
            <v>0</v>
          </cell>
          <cell r="AT915">
            <v>0</v>
          </cell>
          <cell r="AW915">
            <v>0</v>
          </cell>
          <cell r="AZ915">
            <v>0</v>
          </cell>
          <cell r="BA915">
            <v>0</v>
          </cell>
          <cell r="BB915">
            <v>0</v>
          </cell>
          <cell r="BC915">
            <v>0</v>
          </cell>
        </row>
        <row r="916">
          <cell r="AM916">
            <v>0</v>
          </cell>
          <cell r="AQ916">
            <v>0</v>
          </cell>
          <cell r="AT916">
            <v>0</v>
          </cell>
          <cell r="AW916">
            <v>0</v>
          </cell>
          <cell r="AZ916">
            <v>0</v>
          </cell>
          <cell r="BA916">
            <v>0</v>
          </cell>
          <cell r="BB916">
            <v>0</v>
          </cell>
          <cell r="BC916">
            <v>0</v>
          </cell>
        </row>
        <row r="917">
          <cell r="AM917">
            <v>0</v>
          </cell>
          <cell r="AQ917">
            <v>0</v>
          </cell>
          <cell r="AT917">
            <v>0</v>
          </cell>
          <cell r="AW917">
            <v>0</v>
          </cell>
          <cell r="AZ917">
            <v>0</v>
          </cell>
          <cell r="BA917">
            <v>0</v>
          </cell>
          <cell r="BB917">
            <v>0</v>
          </cell>
          <cell r="BC917">
            <v>0</v>
          </cell>
        </row>
        <row r="918">
          <cell r="AM918">
            <v>0</v>
          </cell>
          <cell r="AQ918">
            <v>0</v>
          </cell>
          <cell r="AT918">
            <v>0</v>
          </cell>
          <cell r="AW918">
            <v>0</v>
          </cell>
          <cell r="AZ918">
            <v>0</v>
          </cell>
          <cell r="BA918">
            <v>0</v>
          </cell>
          <cell r="BB918">
            <v>0</v>
          </cell>
          <cell r="BC918">
            <v>0</v>
          </cell>
        </row>
        <row r="919">
          <cell r="AM919">
            <v>0</v>
          </cell>
          <cell r="AQ919">
            <v>0</v>
          </cell>
          <cell r="AT919">
            <v>0</v>
          </cell>
          <cell r="AW919">
            <v>0</v>
          </cell>
          <cell r="AZ919">
            <v>0</v>
          </cell>
          <cell r="BA919">
            <v>0</v>
          </cell>
          <cell r="BB919">
            <v>0</v>
          </cell>
          <cell r="BC919">
            <v>0</v>
          </cell>
        </row>
        <row r="920">
          <cell r="AM920">
            <v>0</v>
          </cell>
          <cell r="AQ920">
            <v>0</v>
          </cell>
          <cell r="AT920">
            <v>0</v>
          </cell>
          <cell r="AW920">
            <v>0</v>
          </cell>
          <cell r="AZ920">
            <v>0</v>
          </cell>
          <cell r="BA920">
            <v>0</v>
          </cell>
          <cell r="BB920">
            <v>0</v>
          </cell>
          <cell r="BC920">
            <v>0</v>
          </cell>
        </row>
        <row r="921">
          <cell r="AM921">
            <v>0</v>
          </cell>
          <cell r="AQ921">
            <v>0</v>
          </cell>
          <cell r="AT921">
            <v>0</v>
          </cell>
          <cell r="AW921">
            <v>0</v>
          </cell>
          <cell r="AZ921">
            <v>0</v>
          </cell>
          <cell r="BA921">
            <v>0</v>
          </cell>
          <cell r="BB921">
            <v>0</v>
          </cell>
          <cell r="BC921">
            <v>0</v>
          </cell>
        </row>
        <row r="922">
          <cell r="AM922">
            <v>0</v>
          </cell>
          <cell r="AQ922">
            <v>0</v>
          </cell>
          <cell r="AT922">
            <v>0</v>
          </cell>
          <cell r="AW922">
            <v>0</v>
          </cell>
          <cell r="AZ922">
            <v>0</v>
          </cell>
          <cell r="BA922">
            <v>0</v>
          </cell>
          <cell r="BB922">
            <v>0</v>
          </cell>
          <cell r="BC922">
            <v>0</v>
          </cell>
        </row>
        <row r="923">
          <cell r="AM923">
            <v>0</v>
          </cell>
          <cell r="AQ923">
            <v>0</v>
          </cell>
          <cell r="AT923">
            <v>0</v>
          </cell>
          <cell r="AW923">
            <v>0</v>
          </cell>
          <cell r="AZ923">
            <v>0</v>
          </cell>
          <cell r="BA923">
            <v>0</v>
          </cell>
          <cell r="BB923">
            <v>0</v>
          </cell>
          <cell r="BC923">
            <v>0</v>
          </cell>
        </row>
        <row r="924">
          <cell r="AM924">
            <v>0</v>
          </cell>
          <cell r="AQ924">
            <v>0</v>
          </cell>
          <cell r="AT924">
            <v>0</v>
          </cell>
          <cell r="AW924">
            <v>0</v>
          </cell>
          <cell r="AZ924">
            <v>0</v>
          </cell>
          <cell r="BA924">
            <v>0</v>
          </cell>
          <cell r="BB924">
            <v>0</v>
          </cell>
          <cell r="BC924">
            <v>0</v>
          </cell>
        </row>
        <row r="925">
          <cell r="AM925">
            <v>0</v>
          </cell>
          <cell r="AQ925">
            <v>0</v>
          </cell>
          <cell r="AT925">
            <v>0</v>
          </cell>
          <cell r="AW925">
            <v>0</v>
          </cell>
          <cell r="AZ925">
            <v>0</v>
          </cell>
          <cell r="BA925">
            <v>0</v>
          </cell>
          <cell r="BB925">
            <v>0</v>
          </cell>
          <cell r="BC925">
            <v>0</v>
          </cell>
        </row>
        <row r="926">
          <cell r="AM926">
            <v>0</v>
          </cell>
          <cell r="AQ926">
            <v>0</v>
          </cell>
          <cell r="AT926">
            <v>0</v>
          </cell>
          <cell r="AW926">
            <v>0</v>
          </cell>
          <cell r="AZ926">
            <v>0</v>
          </cell>
          <cell r="BA926">
            <v>0</v>
          </cell>
          <cell r="BB926">
            <v>0</v>
          </cell>
          <cell r="BC926">
            <v>0</v>
          </cell>
        </row>
        <row r="927">
          <cell r="AM927">
            <v>0</v>
          </cell>
          <cell r="AQ927">
            <v>0</v>
          </cell>
          <cell r="AT927">
            <v>0</v>
          </cell>
          <cell r="AW927">
            <v>0</v>
          </cell>
          <cell r="AZ927">
            <v>0</v>
          </cell>
          <cell r="BA927">
            <v>0</v>
          </cell>
          <cell r="BB927">
            <v>0</v>
          </cell>
          <cell r="BC927">
            <v>0</v>
          </cell>
        </row>
        <row r="928">
          <cell r="AM928">
            <v>0</v>
          </cell>
          <cell r="AQ928">
            <v>0</v>
          </cell>
          <cell r="AT928">
            <v>0</v>
          </cell>
          <cell r="AW928">
            <v>0</v>
          </cell>
          <cell r="AZ928">
            <v>0</v>
          </cell>
          <cell r="BA928">
            <v>0</v>
          </cell>
          <cell r="BB928">
            <v>0</v>
          </cell>
          <cell r="BC928">
            <v>0</v>
          </cell>
        </row>
        <row r="929">
          <cell r="AM929">
            <v>0</v>
          </cell>
          <cell r="AQ929">
            <v>0</v>
          </cell>
          <cell r="AT929">
            <v>0</v>
          </cell>
          <cell r="AW929">
            <v>0</v>
          </cell>
          <cell r="AZ929">
            <v>0</v>
          </cell>
          <cell r="BA929">
            <v>0</v>
          </cell>
          <cell r="BB929">
            <v>0</v>
          </cell>
          <cell r="BC929">
            <v>0</v>
          </cell>
        </row>
        <row r="930">
          <cell r="AM930">
            <v>0</v>
          </cell>
          <cell r="AQ930">
            <v>0</v>
          </cell>
          <cell r="AT930">
            <v>0</v>
          </cell>
          <cell r="AW930">
            <v>0</v>
          </cell>
          <cell r="AZ930">
            <v>0</v>
          </cell>
          <cell r="BA930">
            <v>0</v>
          </cell>
          <cell r="BB930">
            <v>0</v>
          </cell>
          <cell r="BC930">
            <v>0</v>
          </cell>
        </row>
        <row r="931">
          <cell r="AM931">
            <v>0</v>
          </cell>
          <cell r="AQ931">
            <v>0</v>
          </cell>
          <cell r="AT931">
            <v>0</v>
          </cell>
          <cell r="AW931">
            <v>0</v>
          </cell>
          <cell r="AZ931">
            <v>0</v>
          </cell>
          <cell r="BA931">
            <v>0</v>
          </cell>
          <cell r="BB931">
            <v>0</v>
          </cell>
          <cell r="BC931">
            <v>0</v>
          </cell>
        </row>
        <row r="932">
          <cell r="AM932">
            <v>21215.67</v>
          </cell>
          <cell r="AQ932">
            <v>2</v>
          </cell>
          <cell r="AT932" t="str">
            <v>СМР</v>
          </cell>
          <cell r="AW932">
            <v>40442</v>
          </cell>
          <cell r="AZ932" t="str">
            <v>8.2010</v>
          </cell>
          <cell r="BA932" t="str">
            <v>9.2010</v>
          </cell>
          <cell r="BB932">
            <v>0</v>
          </cell>
          <cell r="BC932" t="str">
            <v>3.2010</v>
          </cell>
        </row>
        <row r="933">
          <cell r="AM933">
            <v>1994452.8</v>
          </cell>
          <cell r="AQ933">
            <v>2</v>
          </cell>
          <cell r="AT933" t="str">
            <v>СМР</v>
          </cell>
          <cell r="AW933">
            <v>40464</v>
          </cell>
          <cell r="AZ933" t="str">
            <v>9.2010</v>
          </cell>
          <cell r="BA933" t="str">
            <v>10.2010</v>
          </cell>
          <cell r="BB933">
            <v>0</v>
          </cell>
          <cell r="BC933" t="str">
            <v>4.2010</v>
          </cell>
        </row>
        <row r="934">
          <cell r="AM934">
            <v>25397.24</v>
          </cell>
          <cell r="AQ934">
            <v>2</v>
          </cell>
          <cell r="AT934" t="str">
            <v>СМР</v>
          </cell>
          <cell r="AW934">
            <v>40540</v>
          </cell>
          <cell r="AZ934" t="str">
            <v>12.2010</v>
          </cell>
          <cell r="BA934" t="str">
            <v>12.2010</v>
          </cell>
          <cell r="BB934">
            <v>0</v>
          </cell>
          <cell r="BC934" t="str">
            <v>4.2010</v>
          </cell>
        </row>
        <row r="935">
          <cell r="AM935">
            <v>51467.19</v>
          </cell>
          <cell r="AQ935">
            <v>2</v>
          </cell>
          <cell r="AT935" t="str">
            <v>СМР</v>
          </cell>
          <cell r="AW935">
            <v>40495</v>
          </cell>
          <cell r="AZ935" t="str">
            <v>10.2010</v>
          </cell>
          <cell r="BA935" t="str">
            <v>11.2010</v>
          </cell>
          <cell r="BB935">
            <v>0</v>
          </cell>
          <cell r="BC935" t="str">
            <v>4.2010</v>
          </cell>
        </row>
        <row r="936">
          <cell r="AM936">
            <v>0</v>
          </cell>
          <cell r="AQ936">
            <v>0</v>
          </cell>
          <cell r="AT936">
            <v>0</v>
          </cell>
          <cell r="AW936">
            <v>0</v>
          </cell>
          <cell r="AZ936">
            <v>0</v>
          </cell>
          <cell r="BA936">
            <v>0</v>
          </cell>
          <cell r="BB936">
            <v>0</v>
          </cell>
          <cell r="BC936">
            <v>0</v>
          </cell>
        </row>
        <row r="937">
          <cell r="AM937">
            <v>0</v>
          </cell>
          <cell r="AQ937">
            <v>0</v>
          </cell>
          <cell r="AT937">
            <v>0</v>
          </cell>
          <cell r="AW937">
            <v>0</v>
          </cell>
          <cell r="AZ937">
            <v>0</v>
          </cell>
          <cell r="BA937">
            <v>0</v>
          </cell>
          <cell r="BB937">
            <v>0</v>
          </cell>
          <cell r="BC937">
            <v>0</v>
          </cell>
        </row>
        <row r="938">
          <cell r="AM938">
            <v>0</v>
          </cell>
          <cell r="AQ938">
            <v>0</v>
          </cell>
          <cell r="AT938">
            <v>0</v>
          </cell>
          <cell r="AW938">
            <v>0</v>
          </cell>
          <cell r="AZ938">
            <v>0</v>
          </cell>
          <cell r="BA938">
            <v>0</v>
          </cell>
          <cell r="BB938">
            <v>0</v>
          </cell>
          <cell r="BC938">
            <v>0</v>
          </cell>
        </row>
        <row r="939">
          <cell r="AM939">
            <v>0</v>
          </cell>
          <cell r="AQ939">
            <v>10</v>
          </cell>
          <cell r="AT939" t="str">
            <v>СМР</v>
          </cell>
          <cell r="AW939">
            <v>0</v>
          </cell>
          <cell r="AZ939">
            <v>0</v>
          </cell>
          <cell r="BA939">
            <v>0</v>
          </cell>
          <cell r="BB939">
            <v>0</v>
          </cell>
          <cell r="BC939">
            <v>0</v>
          </cell>
        </row>
        <row r="940">
          <cell r="AM940">
            <v>0</v>
          </cell>
          <cell r="AQ940">
            <v>0</v>
          </cell>
          <cell r="AT940">
            <v>0</v>
          </cell>
          <cell r="AW940">
            <v>0</v>
          </cell>
          <cell r="AZ940">
            <v>0</v>
          </cell>
          <cell r="BA940">
            <v>0</v>
          </cell>
          <cell r="BB940">
            <v>0</v>
          </cell>
          <cell r="BC940">
            <v>0</v>
          </cell>
        </row>
        <row r="941">
          <cell r="AM941">
            <v>1630980.6</v>
          </cell>
          <cell r="AQ941">
            <v>10</v>
          </cell>
          <cell r="AT941" t="str">
            <v>СМР</v>
          </cell>
          <cell r="AW941">
            <v>40681</v>
          </cell>
          <cell r="AZ941" t="str">
            <v>4.2011</v>
          </cell>
          <cell r="BA941" t="str">
            <v>5.2011</v>
          </cell>
          <cell r="BB941" t="str">
            <v>5.2011</v>
          </cell>
          <cell r="BC941" t="str">
            <v>2.2011</v>
          </cell>
        </row>
        <row r="942">
          <cell r="AM942">
            <v>534330.43000000005</v>
          </cell>
          <cell r="AQ942">
            <v>10</v>
          </cell>
          <cell r="AT942" t="str">
            <v>СМР</v>
          </cell>
          <cell r="AW942">
            <v>40681</v>
          </cell>
          <cell r="AZ942" t="str">
            <v>4.2011</v>
          </cell>
          <cell r="BA942" t="str">
            <v>5.2011</v>
          </cell>
          <cell r="BB942" t="str">
            <v>5.2011</v>
          </cell>
          <cell r="BC942" t="str">
            <v>2.2011</v>
          </cell>
        </row>
        <row r="943">
          <cell r="AM943">
            <v>1425639.3</v>
          </cell>
          <cell r="AQ943">
            <v>10</v>
          </cell>
          <cell r="AT943" t="str">
            <v>СМР</v>
          </cell>
          <cell r="AW943">
            <v>40681</v>
          </cell>
          <cell r="AZ943" t="str">
            <v>4.2011</v>
          </cell>
          <cell r="BA943" t="str">
            <v>5.2011</v>
          </cell>
          <cell r="BB943" t="str">
            <v>5.2011</v>
          </cell>
          <cell r="BC943" t="str">
            <v>2.2011</v>
          </cell>
        </row>
        <row r="944">
          <cell r="AM944">
            <v>66909.350000000006</v>
          </cell>
          <cell r="AQ944">
            <v>10</v>
          </cell>
          <cell r="AT944" t="str">
            <v>СМР</v>
          </cell>
          <cell r="AW944">
            <v>40681</v>
          </cell>
          <cell r="AZ944" t="str">
            <v>4.2011</v>
          </cell>
          <cell r="BA944" t="str">
            <v>5.2011</v>
          </cell>
          <cell r="BB944" t="str">
            <v>5.2011</v>
          </cell>
          <cell r="BC944" t="str">
            <v>2.2011</v>
          </cell>
        </row>
        <row r="945">
          <cell r="AM945">
            <v>177534.42</v>
          </cell>
          <cell r="AQ945">
            <v>10</v>
          </cell>
          <cell r="AT945" t="str">
            <v>СМР</v>
          </cell>
          <cell r="AW945">
            <v>40681</v>
          </cell>
          <cell r="AZ945" t="str">
            <v>4.2011</v>
          </cell>
          <cell r="BA945" t="str">
            <v>5.2011</v>
          </cell>
          <cell r="BB945" t="str">
            <v>5.2011</v>
          </cell>
          <cell r="BC945" t="str">
            <v>2.2011</v>
          </cell>
        </row>
        <row r="946">
          <cell r="AM946">
            <v>185021.18</v>
          </cell>
          <cell r="AQ946">
            <v>10</v>
          </cell>
          <cell r="AT946" t="str">
            <v>СМР</v>
          </cell>
          <cell r="AW946">
            <v>40681</v>
          </cell>
          <cell r="AZ946" t="str">
            <v>4.2011</v>
          </cell>
          <cell r="BA946" t="str">
            <v>5.2011</v>
          </cell>
          <cell r="BB946" t="str">
            <v>5.2011</v>
          </cell>
          <cell r="BC946" t="str">
            <v>2.2011</v>
          </cell>
        </row>
        <row r="947">
          <cell r="AM947">
            <v>154799.1</v>
          </cell>
          <cell r="AQ947">
            <v>10</v>
          </cell>
          <cell r="AT947" t="str">
            <v>СМР</v>
          </cell>
          <cell r="AW947">
            <v>40681</v>
          </cell>
          <cell r="AZ947" t="str">
            <v>4.2011</v>
          </cell>
          <cell r="BA947" t="str">
            <v>5.2011</v>
          </cell>
          <cell r="BB947" t="str">
            <v>5.2011</v>
          </cell>
          <cell r="BC947" t="str">
            <v>2.2011</v>
          </cell>
        </row>
        <row r="948">
          <cell r="AM948">
            <v>0</v>
          </cell>
          <cell r="AQ948">
            <v>0</v>
          </cell>
          <cell r="AT948">
            <v>0</v>
          </cell>
          <cell r="AW948">
            <v>0</v>
          </cell>
          <cell r="AZ948">
            <v>0</v>
          </cell>
          <cell r="BA948">
            <v>0</v>
          </cell>
          <cell r="BB948">
            <v>0</v>
          </cell>
          <cell r="BC948">
            <v>0</v>
          </cell>
        </row>
        <row r="949">
          <cell r="AM949">
            <v>0</v>
          </cell>
          <cell r="AQ949">
            <v>0</v>
          </cell>
          <cell r="AT949">
            <v>0</v>
          </cell>
          <cell r="AW949">
            <v>0</v>
          </cell>
          <cell r="AZ949">
            <v>0</v>
          </cell>
          <cell r="BA949">
            <v>0</v>
          </cell>
          <cell r="BB949">
            <v>0</v>
          </cell>
          <cell r="BC949">
            <v>0</v>
          </cell>
        </row>
        <row r="950">
          <cell r="AM950">
            <v>0</v>
          </cell>
          <cell r="AQ950">
            <v>0</v>
          </cell>
          <cell r="AT950">
            <v>0</v>
          </cell>
          <cell r="AW950">
            <v>0</v>
          </cell>
          <cell r="AZ950">
            <v>0</v>
          </cell>
          <cell r="BA950">
            <v>0</v>
          </cell>
          <cell r="BB950">
            <v>0</v>
          </cell>
          <cell r="BC950">
            <v>0</v>
          </cell>
        </row>
        <row r="951">
          <cell r="AM951">
            <v>0</v>
          </cell>
          <cell r="AQ951">
            <v>0</v>
          </cell>
          <cell r="AT951">
            <v>0</v>
          </cell>
          <cell r="AW951">
            <v>0</v>
          </cell>
          <cell r="AZ951">
            <v>0</v>
          </cell>
          <cell r="BA951">
            <v>0</v>
          </cell>
          <cell r="BB951">
            <v>0</v>
          </cell>
          <cell r="BC951">
            <v>0</v>
          </cell>
        </row>
        <row r="952">
          <cell r="AM952">
            <v>0</v>
          </cell>
          <cell r="AQ952">
            <v>0</v>
          </cell>
          <cell r="AT952">
            <v>0</v>
          </cell>
          <cell r="AW952">
            <v>0</v>
          </cell>
          <cell r="AZ952">
            <v>0</v>
          </cell>
          <cell r="BA952">
            <v>0</v>
          </cell>
          <cell r="BB952">
            <v>0</v>
          </cell>
          <cell r="BC952">
            <v>0</v>
          </cell>
        </row>
        <row r="953">
          <cell r="AM953">
            <v>0</v>
          </cell>
          <cell r="AQ953">
            <v>0</v>
          </cell>
          <cell r="AT953">
            <v>0</v>
          </cell>
          <cell r="AW953">
            <v>0</v>
          </cell>
          <cell r="AZ953">
            <v>0</v>
          </cell>
          <cell r="BA953">
            <v>0</v>
          </cell>
          <cell r="BB953">
            <v>0</v>
          </cell>
          <cell r="BC953">
            <v>0</v>
          </cell>
        </row>
        <row r="954">
          <cell r="AM954">
            <v>583997.81999999995</v>
          </cell>
          <cell r="AQ954">
            <v>2</v>
          </cell>
          <cell r="AT954" t="str">
            <v>СМР</v>
          </cell>
          <cell r="AW954">
            <v>40442</v>
          </cell>
          <cell r="AZ954" t="str">
            <v>8.2010</v>
          </cell>
          <cell r="BA954" t="str">
            <v>9.2010</v>
          </cell>
          <cell r="BB954">
            <v>0</v>
          </cell>
          <cell r="BC954" t="str">
            <v>3.2010</v>
          </cell>
        </row>
        <row r="955">
          <cell r="AM955">
            <v>0</v>
          </cell>
          <cell r="AQ955">
            <v>0</v>
          </cell>
          <cell r="AT955">
            <v>0</v>
          </cell>
          <cell r="AW955">
            <v>0</v>
          </cell>
          <cell r="AZ955">
            <v>0</v>
          </cell>
          <cell r="BA955">
            <v>0</v>
          </cell>
          <cell r="BB955">
            <v>0</v>
          </cell>
          <cell r="BC955">
            <v>0</v>
          </cell>
        </row>
        <row r="956">
          <cell r="AM956">
            <v>0</v>
          </cell>
          <cell r="AQ956">
            <v>0</v>
          </cell>
          <cell r="AT956">
            <v>0</v>
          </cell>
          <cell r="AW956">
            <v>0</v>
          </cell>
          <cell r="AZ956">
            <v>0</v>
          </cell>
          <cell r="BA956">
            <v>0</v>
          </cell>
          <cell r="BB956">
            <v>0</v>
          </cell>
          <cell r="BC956">
            <v>0</v>
          </cell>
        </row>
        <row r="957">
          <cell r="AM957">
            <v>0</v>
          </cell>
          <cell r="AQ957">
            <v>0</v>
          </cell>
          <cell r="AT957">
            <v>0</v>
          </cell>
          <cell r="AW957">
            <v>0</v>
          </cell>
          <cell r="AZ957">
            <v>0</v>
          </cell>
          <cell r="BA957">
            <v>0</v>
          </cell>
          <cell r="BB957">
            <v>0</v>
          </cell>
          <cell r="BC957">
            <v>0</v>
          </cell>
        </row>
        <row r="958">
          <cell r="AM958">
            <v>3713502.65</v>
          </cell>
          <cell r="AQ958">
            <v>2</v>
          </cell>
          <cell r="AT958" t="str">
            <v>СМР</v>
          </cell>
          <cell r="AW958">
            <v>40540</v>
          </cell>
          <cell r="AZ958" t="str">
            <v>12.2010</v>
          </cell>
          <cell r="BA958" t="str">
            <v>12.2010</v>
          </cell>
          <cell r="BB958">
            <v>0</v>
          </cell>
          <cell r="BC958" t="str">
            <v>4.2010</v>
          </cell>
        </row>
        <row r="959">
          <cell r="AM959">
            <v>60139.31</v>
          </cell>
          <cell r="AQ959">
            <v>2</v>
          </cell>
          <cell r="AT959" t="str">
            <v>СМР</v>
          </cell>
          <cell r="AW959">
            <v>40681</v>
          </cell>
          <cell r="AZ959" t="str">
            <v>4.2011</v>
          </cell>
          <cell r="BA959" t="str">
            <v>5.2011</v>
          </cell>
          <cell r="BB959" t="str">
            <v>5.2011</v>
          </cell>
          <cell r="BC959" t="str">
            <v>2.2011</v>
          </cell>
        </row>
        <row r="960">
          <cell r="AM960">
            <v>0</v>
          </cell>
          <cell r="AQ960">
            <v>0</v>
          </cell>
          <cell r="AT960">
            <v>0</v>
          </cell>
          <cell r="AW960">
            <v>0</v>
          </cell>
          <cell r="AZ960">
            <v>0</v>
          </cell>
          <cell r="BA960">
            <v>0</v>
          </cell>
          <cell r="BB960">
            <v>0</v>
          </cell>
          <cell r="BC960">
            <v>0</v>
          </cell>
        </row>
        <row r="961">
          <cell r="AM961">
            <v>0</v>
          </cell>
          <cell r="AQ961">
            <v>0</v>
          </cell>
          <cell r="AT961">
            <v>0</v>
          </cell>
          <cell r="AW961">
            <v>0</v>
          </cell>
          <cell r="AZ961">
            <v>0</v>
          </cell>
          <cell r="BA961">
            <v>0</v>
          </cell>
          <cell r="BB961">
            <v>0</v>
          </cell>
          <cell r="BC961">
            <v>0</v>
          </cell>
        </row>
        <row r="962">
          <cell r="AM962">
            <v>0</v>
          </cell>
          <cell r="AQ962">
            <v>0</v>
          </cell>
          <cell r="AT962">
            <v>0</v>
          </cell>
          <cell r="AW962">
            <v>0</v>
          </cell>
          <cell r="AZ962">
            <v>0</v>
          </cell>
          <cell r="BA962">
            <v>0</v>
          </cell>
          <cell r="BB962">
            <v>0</v>
          </cell>
          <cell r="BC962">
            <v>0</v>
          </cell>
        </row>
        <row r="963">
          <cell r="AM963">
            <v>0</v>
          </cell>
          <cell r="AQ963">
            <v>0</v>
          </cell>
          <cell r="AT963">
            <v>0</v>
          </cell>
          <cell r="AW963">
            <v>0</v>
          </cell>
          <cell r="AZ963">
            <v>0</v>
          </cell>
          <cell r="BA963">
            <v>0</v>
          </cell>
          <cell r="BB963">
            <v>0</v>
          </cell>
          <cell r="BC963">
            <v>0</v>
          </cell>
        </row>
        <row r="964">
          <cell r="AM964">
            <v>0</v>
          </cell>
          <cell r="AQ964">
            <v>0</v>
          </cell>
          <cell r="AT964">
            <v>0</v>
          </cell>
          <cell r="AW964">
            <v>0</v>
          </cell>
          <cell r="AZ964">
            <v>0</v>
          </cell>
          <cell r="BA964">
            <v>0</v>
          </cell>
          <cell r="BB964">
            <v>0</v>
          </cell>
          <cell r="BC964">
            <v>0</v>
          </cell>
        </row>
        <row r="965">
          <cell r="AM965">
            <v>0</v>
          </cell>
          <cell r="AQ965">
            <v>0</v>
          </cell>
          <cell r="AT965">
            <v>0</v>
          </cell>
          <cell r="AW965">
            <v>0</v>
          </cell>
          <cell r="AZ965">
            <v>0</v>
          </cell>
          <cell r="BA965">
            <v>0</v>
          </cell>
          <cell r="BB965">
            <v>0</v>
          </cell>
          <cell r="BC965">
            <v>0</v>
          </cell>
        </row>
        <row r="966">
          <cell r="AM966">
            <v>0</v>
          </cell>
          <cell r="AQ966">
            <v>0</v>
          </cell>
          <cell r="AT966">
            <v>0</v>
          </cell>
          <cell r="AW966">
            <v>0</v>
          </cell>
          <cell r="AZ966">
            <v>0</v>
          </cell>
          <cell r="BA966">
            <v>0</v>
          </cell>
          <cell r="BB966">
            <v>0</v>
          </cell>
          <cell r="BC966">
            <v>0</v>
          </cell>
        </row>
        <row r="967">
          <cell r="AM967">
            <v>0</v>
          </cell>
          <cell r="AQ967">
            <v>0</v>
          </cell>
          <cell r="AT967">
            <v>0</v>
          </cell>
          <cell r="AW967">
            <v>0</v>
          </cell>
          <cell r="AZ967">
            <v>0</v>
          </cell>
          <cell r="BA967">
            <v>0</v>
          </cell>
          <cell r="BB967">
            <v>0</v>
          </cell>
          <cell r="BC967">
            <v>0</v>
          </cell>
        </row>
        <row r="968">
          <cell r="AM968">
            <v>0</v>
          </cell>
          <cell r="AQ968">
            <v>0</v>
          </cell>
          <cell r="AT968">
            <v>0</v>
          </cell>
          <cell r="AW968">
            <v>0</v>
          </cell>
          <cell r="AZ968">
            <v>0</v>
          </cell>
          <cell r="BA968">
            <v>0</v>
          </cell>
          <cell r="BB968">
            <v>0</v>
          </cell>
          <cell r="BC968">
            <v>0</v>
          </cell>
        </row>
        <row r="969">
          <cell r="AM969">
            <v>0</v>
          </cell>
          <cell r="AQ969">
            <v>0</v>
          </cell>
          <cell r="AT969">
            <v>0</v>
          </cell>
          <cell r="AW969">
            <v>0</v>
          </cell>
          <cell r="AZ969">
            <v>0</v>
          </cell>
          <cell r="BA969">
            <v>0</v>
          </cell>
          <cell r="BB969">
            <v>0</v>
          </cell>
          <cell r="BC969">
            <v>0</v>
          </cell>
        </row>
        <row r="970">
          <cell r="AM970">
            <v>0</v>
          </cell>
          <cell r="AQ970">
            <v>0</v>
          </cell>
          <cell r="AT970">
            <v>0</v>
          </cell>
          <cell r="AW970">
            <v>0</v>
          </cell>
          <cell r="AZ970">
            <v>0</v>
          </cell>
          <cell r="BA970">
            <v>0</v>
          </cell>
          <cell r="BB970">
            <v>0</v>
          </cell>
          <cell r="BC970">
            <v>0</v>
          </cell>
        </row>
        <row r="971">
          <cell r="AM971">
            <v>0</v>
          </cell>
          <cell r="AQ971">
            <v>0</v>
          </cell>
          <cell r="AT971">
            <v>0</v>
          </cell>
          <cell r="AW971">
            <v>0</v>
          </cell>
          <cell r="AZ971">
            <v>0</v>
          </cell>
          <cell r="BA971">
            <v>0</v>
          </cell>
          <cell r="BB971">
            <v>0</v>
          </cell>
          <cell r="BC971">
            <v>0</v>
          </cell>
        </row>
        <row r="972">
          <cell r="AM972">
            <v>0</v>
          </cell>
          <cell r="AQ972">
            <v>0</v>
          </cell>
          <cell r="AT972">
            <v>0</v>
          </cell>
          <cell r="AW972">
            <v>0</v>
          </cell>
          <cell r="AZ972">
            <v>0</v>
          </cell>
          <cell r="BA972">
            <v>0</v>
          </cell>
          <cell r="BB972">
            <v>0</v>
          </cell>
          <cell r="BC972">
            <v>0</v>
          </cell>
        </row>
        <row r="973">
          <cell r="AM973">
            <v>0</v>
          </cell>
          <cell r="AQ973">
            <v>0</v>
          </cell>
          <cell r="AT973">
            <v>0</v>
          </cell>
          <cell r="AW973">
            <v>0</v>
          </cell>
          <cell r="AZ973">
            <v>0</v>
          </cell>
          <cell r="BA973">
            <v>0</v>
          </cell>
          <cell r="BB973">
            <v>0</v>
          </cell>
          <cell r="BC973">
            <v>0</v>
          </cell>
        </row>
        <row r="974">
          <cell r="AM974">
            <v>0</v>
          </cell>
          <cell r="AQ974">
            <v>0</v>
          </cell>
          <cell r="AT974">
            <v>0</v>
          </cell>
          <cell r="AW974">
            <v>0</v>
          </cell>
          <cell r="AZ974">
            <v>0</v>
          </cell>
          <cell r="BA974">
            <v>0</v>
          </cell>
          <cell r="BB974">
            <v>0</v>
          </cell>
          <cell r="BC974">
            <v>0</v>
          </cell>
        </row>
        <row r="975">
          <cell r="AM975">
            <v>0</v>
          </cell>
          <cell r="AQ975">
            <v>0</v>
          </cell>
          <cell r="AT975">
            <v>0</v>
          </cell>
          <cell r="AW975">
            <v>0</v>
          </cell>
          <cell r="AZ975">
            <v>0</v>
          </cell>
          <cell r="BA975">
            <v>0</v>
          </cell>
          <cell r="BB975">
            <v>0</v>
          </cell>
          <cell r="BC975">
            <v>0</v>
          </cell>
        </row>
        <row r="976">
          <cell r="AM976">
            <v>0</v>
          </cell>
          <cell r="AQ976">
            <v>0</v>
          </cell>
          <cell r="AT976">
            <v>0</v>
          </cell>
          <cell r="AW976">
            <v>0</v>
          </cell>
          <cell r="AZ976">
            <v>0</v>
          </cell>
          <cell r="BA976">
            <v>0</v>
          </cell>
          <cell r="BB976">
            <v>0</v>
          </cell>
          <cell r="BC976">
            <v>0</v>
          </cell>
        </row>
        <row r="977">
          <cell r="AM977">
            <v>0</v>
          </cell>
          <cell r="AQ977">
            <v>0</v>
          </cell>
          <cell r="AT977">
            <v>0</v>
          </cell>
          <cell r="AW977">
            <v>0</v>
          </cell>
          <cell r="AZ977">
            <v>0</v>
          </cell>
          <cell r="BA977">
            <v>0</v>
          </cell>
          <cell r="BB977">
            <v>0</v>
          </cell>
          <cell r="BC977">
            <v>0</v>
          </cell>
        </row>
        <row r="978">
          <cell r="AM978">
            <v>0</v>
          </cell>
          <cell r="AQ978">
            <v>0</v>
          </cell>
          <cell r="AT978">
            <v>0</v>
          </cell>
          <cell r="AW978">
            <v>0</v>
          </cell>
          <cell r="AZ978">
            <v>0</v>
          </cell>
          <cell r="BA978">
            <v>0</v>
          </cell>
          <cell r="BB978">
            <v>0</v>
          </cell>
          <cell r="BC978">
            <v>0</v>
          </cell>
        </row>
        <row r="979">
          <cell r="AM979">
            <v>0</v>
          </cell>
          <cell r="AQ979">
            <v>0</v>
          </cell>
          <cell r="AT979">
            <v>0</v>
          </cell>
          <cell r="AW979">
            <v>0</v>
          </cell>
          <cell r="AZ979">
            <v>0</v>
          </cell>
          <cell r="BA979">
            <v>0</v>
          </cell>
          <cell r="BB979">
            <v>0</v>
          </cell>
          <cell r="BC979">
            <v>0</v>
          </cell>
        </row>
        <row r="980">
          <cell r="AM980">
            <v>0</v>
          </cell>
          <cell r="AQ980">
            <v>0</v>
          </cell>
          <cell r="AT980">
            <v>0</v>
          </cell>
          <cell r="AW980">
            <v>0</v>
          </cell>
          <cell r="AZ980">
            <v>0</v>
          </cell>
          <cell r="BA980">
            <v>0</v>
          </cell>
          <cell r="BB980">
            <v>0</v>
          </cell>
          <cell r="BC980">
            <v>0</v>
          </cell>
        </row>
        <row r="981">
          <cell r="AM981">
            <v>0</v>
          </cell>
          <cell r="AQ981">
            <v>0</v>
          </cell>
          <cell r="AT981">
            <v>0</v>
          </cell>
          <cell r="AW981">
            <v>0</v>
          </cell>
          <cell r="AZ981">
            <v>0</v>
          </cell>
          <cell r="BA981">
            <v>0</v>
          </cell>
          <cell r="BB981">
            <v>0</v>
          </cell>
          <cell r="BC981">
            <v>0</v>
          </cell>
        </row>
        <row r="982">
          <cell r="AM982">
            <v>0</v>
          </cell>
          <cell r="AQ982">
            <v>0</v>
          </cell>
          <cell r="AT982">
            <v>0</v>
          </cell>
          <cell r="AW982">
            <v>0</v>
          </cell>
          <cell r="AZ982">
            <v>0</v>
          </cell>
          <cell r="BA982">
            <v>0</v>
          </cell>
          <cell r="BB982">
            <v>0</v>
          </cell>
          <cell r="BC982">
            <v>0</v>
          </cell>
        </row>
        <row r="983">
          <cell r="AM983">
            <v>0</v>
          </cell>
          <cell r="AQ983">
            <v>0</v>
          </cell>
          <cell r="AT983">
            <v>0</v>
          </cell>
          <cell r="AW983">
            <v>0</v>
          </cell>
          <cell r="AZ983">
            <v>0</v>
          </cell>
          <cell r="BA983">
            <v>0</v>
          </cell>
          <cell r="BB983">
            <v>0</v>
          </cell>
          <cell r="BC983">
            <v>0</v>
          </cell>
        </row>
        <row r="984">
          <cell r="AM984">
            <v>0</v>
          </cell>
          <cell r="AQ984">
            <v>0</v>
          </cell>
          <cell r="AT984">
            <v>0</v>
          </cell>
          <cell r="AW984">
            <v>0</v>
          </cell>
          <cell r="AZ984">
            <v>0</v>
          </cell>
          <cell r="BA984">
            <v>0</v>
          </cell>
          <cell r="BB984">
            <v>0</v>
          </cell>
          <cell r="BC984">
            <v>0</v>
          </cell>
        </row>
        <row r="985">
          <cell r="AM985">
            <v>0</v>
          </cell>
          <cell r="AQ985">
            <v>0</v>
          </cell>
          <cell r="AT985">
            <v>0</v>
          </cell>
          <cell r="AW985">
            <v>0</v>
          </cell>
          <cell r="AZ985">
            <v>0</v>
          </cell>
          <cell r="BA985">
            <v>0</v>
          </cell>
          <cell r="BB985">
            <v>0</v>
          </cell>
          <cell r="BC985">
            <v>0</v>
          </cell>
        </row>
        <row r="986">
          <cell r="AM986">
            <v>0</v>
          </cell>
          <cell r="AQ986">
            <v>0</v>
          </cell>
          <cell r="AT986">
            <v>0</v>
          </cell>
          <cell r="AW986">
            <v>0</v>
          </cell>
          <cell r="AZ986">
            <v>0</v>
          </cell>
          <cell r="BA986">
            <v>0</v>
          </cell>
          <cell r="BB986">
            <v>0</v>
          </cell>
          <cell r="BC986">
            <v>0</v>
          </cell>
        </row>
        <row r="987">
          <cell r="AM987">
            <v>0</v>
          </cell>
          <cell r="AQ987">
            <v>0</v>
          </cell>
          <cell r="AT987">
            <v>0</v>
          </cell>
          <cell r="AW987">
            <v>0</v>
          </cell>
          <cell r="AZ987">
            <v>0</v>
          </cell>
          <cell r="BA987">
            <v>0</v>
          </cell>
          <cell r="BB987">
            <v>0</v>
          </cell>
          <cell r="BC987">
            <v>0</v>
          </cell>
        </row>
        <row r="988">
          <cell r="AM988">
            <v>0</v>
          </cell>
          <cell r="AQ988">
            <v>0</v>
          </cell>
          <cell r="AT988">
            <v>0</v>
          </cell>
          <cell r="AW988">
            <v>0</v>
          </cell>
          <cell r="AZ988">
            <v>0</v>
          </cell>
          <cell r="BA988">
            <v>0</v>
          </cell>
          <cell r="BB988">
            <v>0</v>
          </cell>
          <cell r="BC988">
            <v>0</v>
          </cell>
        </row>
        <row r="989">
          <cell r="AM989">
            <v>0</v>
          </cell>
          <cell r="AQ989">
            <v>0</v>
          </cell>
          <cell r="AT989">
            <v>0</v>
          </cell>
          <cell r="AW989">
            <v>0</v>
          </cell>
          <cell r="AZ989">
            <v>0</v>
          </cell>
          <cell r="BA989">
            <v>0</v>
          </cell>
          <cell r="BB989">
            <v>0</v>
          </cell>
          <cell r="BC989">
            <v>0</v>
          </cell>
        </row>
        <row r="990">
          <cell r="AM990">
            <v>0</v>
          </cell>
          <cell r="AQ990">
            <v>0</v>
          </cell>
          <cell r="AT990">
            <v>0</v>
          </cell>
          <cell r="AW990">
            <v>0</v>
          </cell>
          <cell r="AZ990">
            <v>0</v>
          </cell>
          <cell r="BA990">
            <v>0</v>
          </cell>
          <cell r="BB990">
            <v>0</v>
          </cell>
          <cell r="BC990">
            <v>0</v>
          </cell>
        </row>
        <row r="991">
          <cell r="AM991">
            <v>0</v>
          </cell>
          <cell r="AQ991">
            <v>0</v>
          </cell>
          <cell r="AT991">
            <v>0</v>
          </cell>
          <cell r="AW991">
            <v>0</v>
          </cell>
          <cell r="AZ991">
            <v>0</v>
          </cell>
          <cell r="BA991">
            <v>0</v>
          </cell>
          <cell r="BB991">
            <v>0</v>
          </cell>
          <cell r="BC991">
            <v>0</v>
          </cell>
        </row>
        <row r="992">
          <cell r="AM992">
            <v>0</v>
          </cell>
          <cell r="AQ992">
            <v>0</v>
          </cell>
          <cell r="AT992">
            <v>0</v>
          </cell>
          <cell r="AW992">
            <v>0</v>
          </cell>
          <cell r="AZ992">
            <v>0</v>
          </cell>
          <cell r="BA992">
            <v>0</v>
          </cell>
          <cell r="BB992">
            <v>0</v>
          </cell>
          <cell r="BC992">
            <v>0</v>
          </cell>
        </row>
        <row r="993">
          <cell r="AM993">
            <v>1271195.3</v>
          </cell>
          <cell r="AQ993">
            <v>2</v>
          </cell>
          <cell r="AT993" t="str">
            <v>СМР</v>
          </cell>
          <cell r="AW993">
            <v>40542</v>
          </cell>
          <cell r="AZ993" t="str">
            <v>12.2010</v>
          </cell>
          <cell r="BA993" t="str">
            <v>12.2010</v>
          </cell>
          <cell r="BB993">
            <v>0</v>
          </cell>
          <cell r="BC993" t="str">
            <v>4.2010</v>
          </cell>
        </row>
        <row r="994">
          <cell r="AM994">
            <v>0</v>
          </cell>
          <cell r="AQ994">
            <v>0</v>
          </cell>
          <cell r="AT994">
            <v>0</v>
          </cell>
          <cell r="AW994">
            <v>0</v>
          </cell>
          <cell r="AZ994">
            <v>0</v>
          </cell>
          <cell r="BA994">
            <v>0</v>
          </cell>
          <cell r="BB994">
            <v>0</v>
          </cell>
          <cell r="BC994">
            <v>0</v>
          </cell>
        </row>
        <row r="995">
          <cell r="AM995">
            <v>0</v>
          </cell>
          <cell r="AQ995">
            <v>0</v>
          </cell>
          <cell r="AT995">
            <v>0</v>
          </cell>
          <cell r="AW995">
            <v>0</v>
          </cell>
          <cell r="AZ995">
            <v>0</v>
          </cell>
          <cell r="BA995">
            <v>0</v>
          </cell>
          <cell r="BB995">
            <v>0</v>
          </cell>
          <cell r="BC995">
            <v>0</v>
          </cell>
        </row>
        <row r="996">
          <cell r="AM996">
            <v>0</v>
          </cell>
          <cell r="AQ996">
            <v>0</v>
          </cell>
          <cell r="AT996">
            <v>0</v>
          </cell>
          <cell r="AW996">
            <v>0</v>
          </cell>
          <cell r="AZ996">
            <v>0</v>
          </cell>
          <cell r="BA996">
            <v>0</v>
          </cell>
          <cell r="BB996">
            <v>0</v>
          </cell>
          <cell r="BC996">
            <v>0</v>
          </cell>
        </row>
        <row r="997">
          <cell r="AM997">
            <v>0</v>
          </cell>
          <cell r="AQ997">
            <v>0</v>
          </cell>
          <cell r="AT997">
            <v>0</v>
          </cell>
          <cell r="AW997">
            <v>0</v>
          </cell>
          <cell r="AZ997">
            <v>0</v>
          </cell>
          <cell r="BA997">
            <v>0</v>
          </cell>
          <cell r="BB997">
            <v>0</v>
          </cell>
          <cell r="BC997">
            <v>0</v>
          </cell>
        </row>
        <row r="998">
          <cell r="AM998">
            <v>0</v>
          </cell>
          <cell r="AQ998">
            <v>0</v>
          </cell>
          <cell r="AT998">
            <v>0</v>
          </cell>
          <cell r="AW998">
            <v>0</v>
          </cell>
          <cell r="AZ998">
            <v>0</v>
          </cell>
          <cell r="BA998">
            <v>0</v>
          </cell>
          <cell r="BB998">
            <v>0</v>
          </cell>
          <cell r="BC998">
            <v>0</v>
          </cell>
        </row>
        <row r="999">
          <cell r="AM999">
            <v>0</v>
          </cell>
          <cell r="AQ999">
            <v>0</v>
          </cell>
          <cell r="AT999">
            <v>0</v>
          </cell>
          <cell r="AW999">
            <v>0</v>
          </cell>
          <cell r="AZ999">
            <v>0</v>
          </cell>
          <cell r="BA999">
            <v>0</v>
          </cell>
          <cell r="BB999">
            <v>0</v>
          </cell>
          <cell r="BC999">
            <v>0</v>
          </cell>
        </row>
        <row r="1000">
          <cell r="AM1000">
            <v>0</v>
          </cell>
          <cell r="AQ1000">
            <v>0</v>
          </cell>
          <cell r="AT1000">
            <v>0</v>
          </cell>
          <cell r="AW1000">
            <v>0</v>
          </cell>
          <cell r="AZ1000">
            <v>0</v>
          </cell>
          <cell r="BA1000">
            <v>0</v>
          </cell>
          <cell r="BB1000">
            <v>0</v>
          </cell>
          <cell r="BC1000">
            <v>0</v>
          </cell>
        </row>
        <row r="1001">
          <cell r="AM1001">
            <v>0</v>
          </cell>
          <cell r="AQ1001">
            <v>0</v>
          </cell>
          <cell r="AT1001">
            <v>0</v>
          </cell>
          <cell r="AW1001">
            <v>0</v>
          </cell>
          <cell r="AZ1001">
            <v>0</v>
          </cell>
          <cell r="BA1001">
            <v>0</v>
          </cell>
          <cell r="BB1001">
            <v>0</v>
          </cell>
          <cell r="BC1001">
            <v>0</v>
          </cell>
        </row>
        <row r="1002">
          <cell r="AM1002">
            <v>2706664.75</v>
          </cell>
          <cell r="AQ1002">
            <v>10</v>
          </cell>
          <cell r="AT1002" t="str">
            <v>СМР</v>
          </cell>
          <cell r="AW1002">
            <v>40681</v>
          </cell>
          <cell r="AZ1002" t="str">
            <v>4.2011</v>
          </cell>
          <cell r="BA1002" t="str">
            <v>5.2011</v>
          </cell>
          <cell r="BB1002" t="str">
            <v>5.2011</v>
          </cell>
          <cell r="BC1002" t="str">
            <v>2.2011</v>
          </cell>
        </row>
        <row r="1003">
          <cell r="AQ1003">
            <v>0</v>
          </cell>
          <cell r="AZ1003">
            <v>0</v>
          </cell>
          <cell r="BA1003">
            <v>0</v>
          </cell>
          <cell r="BB1003">
            <v>0</v>
          </cell>
          <cell r="BC1003">
            <v>0</v>
          </cell>
        </row>
        <row r="1004">
          <cell r="AM1004">
            <v>3380298.29</v>
          </cell>
          <cell r="AQ1004">
            <v>10</v>
          </cell>
          <cell r="AT1004" t="str">
            <v>СМР</v>
          </cell>
          <cell r="AW1004">
            <v>40711</v>
          </cell>
          <cell r="AZ1004" t="str">
            <v>6.2011</v>
          </cell>
          <cell r="BA1004" t="str">
            <v>6.2011</v>
          </cell>
          <cell r="BB1004" t="str">
            <v>1.1900</v>
          </cell>
          <cell r="BC1004" t="str">
            <v>2.2011</v>
          </cell>
        </row>
        <row r="1005">
          <cell r="AM1005">
            <v>0</v>
          </cell>
          <cell r="AQ1005">
            <v>0</v>
          </cell>
          <cell r="AT1005">
            <v>0</v>
          </cell>
          <cell r="AW1005">
            <v>0</v>
          </cell>
          <cell r="AZ1005">
            <v>0</v>
          </cell>
          <cell r="BA1005">
            <v>0</v>
          </cell>
          <cell r="BB1005">
            <v>0</v>
          </cell>
          <cell r="BC1005">
            <v>0</v>
          </cell>
        </row>
        <row r="1006">
          <cell r="AM1006">
            <v>62848.65</v>
          </cell>
          <cell r="AQ1006">
            <v>10</v>
          </cell>
          <cell r="AT1006" t="str">
            <v>СМР</v>
          </cell>
          <cell r="AW1006">
            <v>40686</v>
          </cell>
          <cell r="AZ1006" t="str">
            <v>5.2011</v>
          </cell>
          <cell r="BA1006" t="str">
            <v>5.2011</v>
          </cell>
          <cell r="BB1006" t="str">
            <v>6.2011</v>
          </cell>
          <cell r="BC1006" t="str">
            <v>2.2011</v>
          </cell>
        </row>
        <row r="1007">
          <cell r="AM1007">
            <v>0</v>
          </cell>
          <cell r="AQ1007">
            <v>0</v>
          </cell>
          <cell r="AT1007">
            <v>0</v>
          </cell>
          <cell r="AW1007">
            <v>0</v>
          </cell>
          <cell r="AZ1007">
            <v>0</v>
          </cell>
          <cell r="BA1007">
            <v>0</v>
          </cell>
          <cell r="BB1007">
            <v>0</v>
          </cell>
          <cell r="BC1007">
            <v>0</v>
          </cell>
        </row>
        <row r="1008">
          <cell r="AM1008">
            <v>0</v>
          </cell>
          <cell r="AQ1008">
            <v>0</v>
          </cell>
          <cell r="AT1008">
            <v>0</v>
          </cell>
          <cell r="AW1008">
            <v>0</v>
          </cell>
          <cell r="AZ1008">
            <v>0</v>
          </cell>
          <cell r="BA1008">
            <v>0</v>
          </cell>
          <cell r="BB1008">
            <v>0</v>
          </cell>
          <cell r="BC1008">
            <v>0</v>
          </cell>
        </row>
        <row r="1009">
          <cell r="AM1009">
            <v>48393.45</v>
          </cell>
          <cell r="AQ1009">
            <v>10</v>
          </cell>
          <cell r="AT1009" t="str">
            <v>СМР</v>
          </cell>
          <cell r="AW1009">
            <v>40686</v>
          </cell>
          <cell r="AZ1009" t="str">
            <v>5.2011</v>
          </cell>
          <cell r="BA1009" t="str">
            <v>5.2011</v>
          </cell>
          <cell r="BB1009" t="str">
            <v>6.2011</v>
          </cell>
          <cell r="BC1009" t="str">
            <v>2.2011</v>
          </cell>
        </row>
        <row r="1010">
          <cell r="AM1010">
            <v>1382669.84</v>
          </cell>
          <cell r="AQ1010">
            <v>10</v>
          </cell>
          <cell r="AT1010" t="str">
            <v>СМР</v>
          </cell>
          <cell r="AW1010">
            <v>40686</v>
          </cell>
          <cell r="AZ1010" t="str">
            <v>5.2011</v>
          </cell>
          <cell r="BA1010" t="str">
            <v>5.2011</v>
          </cell>
          <cell r="BB1010" t="str">
            <v>6.2011</v>
          </cell>
          <cell r="BC1010" t="str">
            <v>2.2011</v>
          </cell>
        </row>
        <row r="1011">
          <cell r="AM1011">
            <v>502899.11</v>
          </cell>
          <cell r="AQ1011">
            <v>10</v>
          </cell>
          <cell r="AT1011" t="str">
            <v>СМР</v>
          </cell>
          <cell r="AW1011">
            <v>0</v>
          </cell>
          <cell r="AZ1011" t="str">
            <v>6.2011</v>
          </cell>
          <cell r="BA1011">
            <v>0</v>
          </cell>
          <cell r="BB1011">
            <v>0</v>
          </cell>
          <cell r="BC1011">
            <v>0</v>
          </cell>
        </row>
        <row r="1012">
          <cell r="AM1012">
            <v>0</v>
          </cell>
          <cell r="AQ1012">
            <v>0</v>
          </cell>
          <cell r="AT1012">
            <v>0</v>
          </cell>
          <cell r="AW1012">
            <v>0</v>
          </cell>
          <cell r="AZ1012">
            <v>0</v>
          </cell>
          <cell r="BA1012">
            <v>0</v>
          </cell>
          <cell r="BB1012">
            <v>0</v>
          </cell>
          <cell r="BC1012">
            <v>0</v>
          </cell>
        </row>
        <row r="1013">
          <cell r="AM1013">
            <v>0</v>
          </cell>
          <cell r="AQ1013">
            <v>0</v>
          </cell>
          <cell r="AT1013">
            <v>0</v>
          </cell>
          <cell r="AW1013">
            <v>0</v>
          </cell>
          <cell r="AZ1013">
            <v>0</v>
          </cell>
          <cell r="BA1013">
            <v>0</v>
          </cell>
          <cell r="BB1013">
            <v>0</v>
          </cell>
          <cell r="BC1013">
            <v>0</v>
          </cell>
        </row>
        <row r="1014">
          <cell r="AM1014">
            <v>0</v>
          </cell>
          <cell r="AQ1014">
            <v>0</v>
          </cell>
          <cell r="AT1014">
            <v>0</v>
          </cell>
          <cell r="AW1014">
            <v>0</v>
          </cell>
          <cell r="AZ1014">
            <v>0</v>
          </cell>
          <cell r="BA1014">
            <v>0</v>
          </cell>
          <cell r="BB1014">
            <v>0</v>
          </cell>
          <cell r="BC1014">
            <v>0</v>
          </cell>
        </row>
        <row r="1015">
          <cell r="AM1015">
            <v>0</v>
          </cell>
          <cell r="AQ1015">
            <v>0</v>
          </cell>
          <cell r="AT1015">
            <v>0</v>
          </cell>
          <cell r="AW1015">
            <v>0</v>
          </cell>
          <cell r="AZ1015">
            <v>0</v>
          </cell>
          <cell r="BA1015">
            <v>0</v>
          </cell>
          <cell r="BB1015">
            <v>0</v>
          </cell>
          <cell r="BC1015">
            <v>0</v>
          </cell>
        </row>
        <row r="1016">
          <cell r="AM1016">
            <v>0</v>
          </cell>
          <cell r="AQ1016">
            <v>0</v>
          </cell>
          <cell r="AT1016">
            <v>0</v>
          </cell>
          <cell r="AW1016">
            <v>0</v>
          </cell>
          <cell r="AZ1016">
            <v>0</v>
          </cell>
          <cell r="BA1016">
            <v>0</v>
          </cell>
          <cell r="BB1016">
            <v>0</v>
          </cell>
          <cell r="BC1016">
            <v>0</v>
          </cell>
        </row>
        <row r="1017">
          <cell r="AM1017">
            <v>0</v>
          </cell>
          <cell r="AQ1017">
            <v>0</v>
          </cell>
          <cell r="AT1017">
            <v>0</v>
          </cell>
          <cell r="AW1017">
            <v>0</v>
          </cell>
          <cell r="AZ1017">
            <v>0</v>
          </cell>
          <cell r="BA1017">
            <v>0</v>
          </cell>
          <cell r="BB1017">
            <v>0</v>
          </cell>
          <cell r="BC1017">
            <v>0</v>
          </cell>
        </row>
        <row r="1018">
          <cell r="AM1018">
            <v>0</v>
          </cell>
          <cell r="AQ1018">
            <v>0</v>
          </cell>
          <cell r="AT1018">
            <v>0</v>
          </cell>
          <cell r="AW1018">
            <v>0</v>
          </cell>
          <cell r="AZ1018">
            <v>0</v>
          </cell>
          <cell r="BA1018">
            <v>0</v>
          </cell>
          <cell r="BB1018">
            <v>0</v>
          </cell>
          <cell r="BC1018">
            <v>0</v>
          </cell>
        </row>
        <row r="1019">
          <cell r="AM1019">
            <v>0</v>
          </cell>
          <cell r="AQ1019">
            <v>0</v>
          </cell>
          <cell r="AT1019">
            <v>0</v>
          </cell>
          <cell r="AW1019">
            <v>0</v>
          </cell>
          <cell r="AZ1019">
            <v>0</v>
          </cell>
          <cell r="BA1019">
            <v>0</v>
          </cell>
          <cell r="BB1019">
            <v>0</v>
          </cell>
          <cell r="BC1019">
            <v>0</v>
          </cell>
        </row>
        <row r="1020">
          <cell r="AM1020">
            <v>0</v>
          </cell>
          <cell r="AQ1020">
            <v>0</v>
          </cell>
          <cell r="AT1020">
            <v>0</v>
          </cell>
          <cell r="AW1020">
            <v>0</v>
          </cell>
          <cell r="AZ1020">
            <v>0</v>
          </cell>
          <cell r="BA1020">
            <v>0</v>
          </cell>
          <cell r="BB1020">
            <v>0</v>
          </cell>
          <cell r="BC1020">
            <v>0</v>
          </cell>
        </row>
        <row r="1021">
          <cell r="AM1021">
            <v>0</v>
          </cell>
          <cell r="AQ1021">
            <v>0</v>
          </cell>
          <cell r="AT1021">
            <v>0</v>
          </cell>
          <cell r="AW1021">
            <v>0</v>
          </cell>
          <cell r="AZ1021">
            <v>0</v>
          </cell>
          <cell r="BA1021">
            <v>0</v>
          </cell>
          <cell r="BB1021">
            <v>0</v>
          </cell>
          <cell r="BC1021">
            <v>0</v>
          </cell>
        </row>
        <row r="1022">
          <cell r="AM1022">
            <v>0</v>
          </cell>
          <cell r="AQ1022">
            <v>0</v>
          </cell>
          <cell r="AT1022">
            <v>0</v>
          </cell>
          <cell r="AW1022">
            <v>0</v>
          </cell>
          <cell r="AZ1022">
            <v>0</v>
          </cell>
          <cell r="BA1022">
            <v>0</v>
          </cell>
          <cell r="BB1022">
            <v>0</v>
          </cell>
          <cell r="BC1022">
            <v>0</v>
          </cell>
        </row>
        <row r="1023">
          <cell r="AM1023">
            <v>0</v>
          </cell>
          <cell r="AQ1023">
            <v>0</v>
          </cell>
          <cell r="AT1023">
            <v>0</v>
          </cell>
          <cell r="AW1023">
            <v>0</v>
          </cell>
          <cell r="AZ1023">
            <v>0</v>
          </cell>
          <cell r="BA1023">
            <v>0</v>
          </cell>
          <cell r="BB1023">
            <v>0</v>
          </cell>
          <cell r="BC1023">
            <v>0</v>
          </cell>
        </row>
        <row r="1024">
          <cell r="AM1024">
            <v>0</v>
          </cell>
          <cell r="AQ1024">
            <v>0</v>
          </cell>
          <cell r="AT1024">
            <v>0</v>
          </cell>
          <cell r="AW1024">
            <v>0</v>
          </cell>
          <cell r="AZ1024">
            <v>0</v>
          </cell>
          <cell r="BA1024">
            <v>0</v>
          </cell>
          <cell r="BB1024">
            <v>0</v>
          </cell>
          <cell r="BC1024">
            <v>0</v>
          </cell>
        </row>
        <row r="1025">
          <cell r="AM1025">
            <v>0</v>
          </cell>
          <cell r="AQ1025">
            <v>0</v>
          </cell>
          <cell r="AT1025">
            <v>0</v>
          </cell>
          <cell r="AW1025">
            <v>0</v>
          </cell>
          <cell r="AZ1025">
            <v>0</v>
          </cell>
          <cell r="BA1025">
            <v>0</v>
          </cell>
          <cell r="BB1025">
            <v>0</v>
          </cell>
          <cell r="BC1025">
            <v>0</v>
          </cell>
        </row>
        <row r="1026">
          <cell r="AM1026">
            <v>0</v>
          </cell>
          <cell r="AQ1026">
            <v>0</v>
          </cell>
          <cell r="AT1026">
            <v>0</v>
          </cell>
          <cell r="AW1026">
            <v>0</v>
          </cell>
          <cell r="AZ1026">
            <v>0</v>
          </cell>
          <cell r="BA1026">
            <v>0</v>
          </cell>
          <cell r="BB1026">
            <v>0</v>
          </cell>
          <cell r="BC1026">
            <v>0</v>
          </cell>
        </row>
        <row r="1027">
          <cell r="AM1027">
            <v>0</v>
          </cell>
          <cell r="AQ1027">
            <v>0</v>
          </cell>
          <cell r="AT1027">
            <v>0</v>
          </cell>
          <cell r="AW1027">
            <v>0</v>
          </cell>
          <cell r="AZ1027">
            <v>0</v>
          </cell>
          <cell r="BA1027">
            <v>0</v>
          </cell>
          <cell r="BB1027">
            <v>0</v>
          </cell>
          <cell r="BC1027">
            <v>0</v>
          </cell>
        </row>
        <row r="1028">
          <cell r="AM1028">
            <v>0</v>
          </cell>
          <cell r="AQ1028">
            <v>0</v>
          </cell>
          <cell r="AT1028">
            <v>0</v>
          </cell>
          <cell r="AW1028">
            <v>0</v>
          </cell>
          <cell r="AZ1028">
            <v>0</v>
          </cell>
          <cell r="BA1028">
            <v>0</v>
          </cell>
          <cell r="BB1028">
            <v>0</v>
          </cell>
          <cell r="BC1028">
            <v>0</v>
          </cell>
        </row>
        <row r="1029">
          <cell r="AM1029">
            <v>0</v>
          </cell>
          <cell r="AQ1029">
            <v>0</v>
          </cell>
          <cell r="AT1029">
            <v>0</v>
          </cell>
          <cell r="AW1029">
            <v>0</v>
          </cell>
          <cell r="AZ1029">
            <v>0</v>
          </cell>
          <cell r="BA1029">
            <v>0</v>
          </cell>
          <cell r="BB1029">
            <v>0</v>
          </cell>
          <cell r="BC1029">
            <v>0</v>
          </cell>
        </row>
        <row r="1030">
          <cell r="AM1030">
            <v>0</v>
          </cell>
          <cell r="AQ1030">
            <v>0</v>
          </cell>
          <cell r="AT1030">
            <v>0</v>
          </cell>
          <cell r="AW1030">
            <v>0</v>
          </cell>
          <cell r="AZ1030">
            <v>0</v>
          </cell>
          <cell r="BA1030">
            <v>0</v>
          </cell>
          <cell r="BB1030">
            <v>0</v>
          </cell>
          <cell r="BC1030">
            <v>0</v>
          </cell>
        </row>
        <row r="1031">
          <cell r="AM1031">
            <v>0</v>
          </cell>
          <cell r="AQ1031">
            <v>0</v>
          </cell>
          <cell r="AT1031">
            <v>0</v>
          </cell>
          <cell r="AW1031">
            <v>0</v>
          </cell>
          <cell r="AZ1031">
            <v>0</v>
          </cell>
          <cell r="BA1031">
            <v>0</v>
          </cell>
          <cell r="BB1031">
            <v>0</v>
          </cell>
          <cell r="BC1031">
            <v>0</v>
          </cell>
        </row>
        <row r="1032">
          <cell r="AM1032">
            <v>0</v>
          </cell>
          <cell r="AQ1032">
            <v>0</v>
          </cell>
          <cell r="AT1032">
            <v>0</v>
          </cell>
          <cell r="AW1032">
            <v>0</v>
          </cell>
          <cell r="AZ1032">
            <v>0</v>
          </cell>
          <cell r="BA1032">
            <v>0</v>
          </cell>
          <cell r="BB1032">
            <v>0</v>
          </cell>
          <cell r="BC1032">
            <v>0</v>
          </cell>
        </row>
        <row r="1033">
          <cell r="AM1033">
            <v>0</v>
          </cell>
          <cell r="AQ1033">
            <v>0</v>
          </cell>
          <cell r="AT1033">
            <v>0</v>
          </cell>
          <cell r="AW1033">
            <v>0</v>
          </cell>
          <cell r="AZ1033">
            <v>0</v>
          </cell>
          <cell r="BA1033">
            <v>0</v>
          </cell>
          <cell r="BB1033">
            <v>0</v>
          </cell>
          <cell r="BC1033">
            <v>0</v>
          </cell>
        </row>
        <row r="1034">
          <cell r="AM1034">
            <v>0</v>
          </cell>
          <cell r="AQ1034">
            <v>0</v>
          </cell>
          <cell r="AT1034">
            <v>0</v>
          </cell>
          <cell r="AW1034">
            <v>0</v>
          </cell>
          <cell r="AZ1034">
            <v>0</v>
          </cell>
          <cell r="BA1034">
            <v>0</v>
          </cell>
          <cell r="BB1034">
            <v>0</v>
          </cell>
          <cell r="BC1034">
            <v>0</v>
          </cell>
        </row>
        <row r="1035">
          <cell r="AM1035">
            <v>0</v>
          </cell>
          <cell r="AQ1035">
            <v>0</v>
          </cell>
          <cell r="AT1035">
            <v>0</v>
          </cell>
          <cell r="AW1035">
            <v>0</v>
          </cell>
          <cell r="AZ1035">
            <v>0</v>
          </cell>
          <cell r="BA1035">
            <v>0</v>
          </cell>
          <cell r="BB1035">
            <v>0</v>
          </cell>
          <cell r="BC1035">
            <v>0</v>
          </cell>
        </row>
        <row r="1036">
          <cell r="AM1036">
            <v>0</v>
          </cell>
          <cell r="AQ1036">
            <v>0</v>
          </cell>
          <cell r="AT1036">
            <v>0</v>
          </cell>
          <cell r="AW1036">
            <v>0</v>
          </cell>
          <cell r="AZ1036">
            <v>0</v>
          </cell>
          <cell r="BA1036">
            <v>0</v>
          </cell>
          <cell r="BB1036">
            <v>0</v>
          </cell>
          <cell r="BC1036">
            <v>0</v>
          </cell>
        </row>
        <row r="1037">
          <cell r="AM1037">
            <v>0</v>
          </cell>
          <cell r="AQ1037">
            <v>0</v>
          </cell>
          <cell r="AT1037">
            <v>0</v>
          </cell>
          <cell r="AW1037">
            <v>0</v>
          </cell>
          <cell r="AZ1037">
            <v>0</v>
          </cell>
          <cell r="BA1037">
            <v>0</v>
          </cell>
          <cell r="BB1037">
            <v>0</v>
          </cell>
          <cell r="BC1037">
            <v>0</v>
          </cell>
        </row>
        <row r="1038">
          <cell r="AM1038">
            <v>0</v>
          </cell>
          <cell r="AQ1038">
            <v>0</v>
          </cell>
          <cell r="AT1038">
            <v>0</v>
          </cell>
          <cell r="AW1038">
            <v>0</v>
          </cell>
          <cell r="AZ1038">
            <v>0</v>
          </cell>
          <cell r="BA1038">
            <v>0</v>
          </cell>
          <cell r="BB1038">
            <v>0</v>
          </cell>
          <cell r="BC1038">
            <v>0</v>
          </cell>
        </row>
        <row r="1039">
          <cell r="AM1039">
            <v>0</v>
          </cell>
          <cell r="AQ1039">
            <v>0</v>
          </cell>
          <cell r="AT1039">
            <v>0</v>
          </cell>
          <cell r="AW1039">
            <v>0</v>
          </cell>
          <cell r="AZ1039">
            <v>0</v>
          </cell>
          <cell r="BA1039">
            <v>0</v>
          </cell>
          <cell r="BB1039">
            <v>0</v>
          </cell>
          <cell r="BC1039">
            <v>0</v>
          </cell>
        </row>
        <row r="1040">
          <cell r="AM1040">
            <v>0</v>
          </cell>
          <cell r="AQ1040">
            <v>0</v>
          </cell>
          <cell r="AT1040">
            <v>0</v>
          </cell>
          <cell r="AW1040">
            <v>0</v>
          </cell>
          <cell r="AZ1040">
            <v>0</v>
          </cell>
          <cell r="BA1040">
            <v>0</v>
          </cell>
          <cell r="BB1040">
            <v>0</v>
          </cell>
          <cell r="BC1040">
            <v>0</v>
          </cell>
        </row>
        <row r="1041">
          <cell r="AM1041">
            <v>0</v>
          </cell>
          <cell r="AQ1041">
            <v>0</v>
          </cell>
          <cell r="AT1041">
            <v>0</v>
          </cell>
          <cell r="AW1041">
            <v>0</v>
          </cell>
          <cell r="AZ1041">
            <v>0</v>
          </cell>
          <cell r="BA1041">
            <v>0</v>
          </cell>
          <cell r="BB1041">
            <v>0</v>
          </cell>
          <cell r="BC1041">
            <v>0</v>
          </cell>
        </row>
        <row r="1042">
          <cell r="AM1042">
            <v>0</v>
          </cell>
          <cell r="AQ1042">
            <v>0</v>
          </cell>
          <cell r="AT1042">
            <v>0</v>
          </cell>
          <cell r="AW1042">
            <v>0</v>
          </cell>
          <cell r="AZ1042">
            <v>0</v>
          </cell>
          <cell r="BA1042">
            <v>0</v>
          </cell>
          <cell r="BB1042">
            <v>0</v>
          </cell>
          <cell r="BC1042">
            <v>0</v>
          </cell>
        </row>
        <row r="1043">
          <cell r="AM1043">
            <v>0</v>
          </cell>
          <cell r="AQ1043">
            <v>0</v>
          </cell>
          <cell r="AT1043">
            <v>0</v>
          </cell>
          <cell r="AW1043">
            <v>0</v>
          </cell>
          <cell r="AZ1043">
            <v>0</v>
          </cell>
          <cell r="BA1043">
            <v>0</v>
          </cell>
          <cell r="BB1043">
            <v>0</v>
          </cell>
          <cell r="BC1043">
            <v>0</v>
          </cell>
        </row>
        <row r="1044">
          <cell r="AM1044">
            <v>0</v>
          </cell>
          <cell r="AQ1044">
            <v>0</v>
          </cell>
          <cell r="AT1044">
            <v>0</v>
          </cell>
          <cell r="AW1044">
            <v>0</v>
          </cell>
          <cell r="AZ1044">
            <v>0</v>
          </cell>
          <cell r="BA1044">
            <v>0</v>
          </cell>
          <cell r="BB1044">
            <v>0</v>
          </cell>
          <cell r="BC1044">
            <v>0</v>
          </cell>
        </row>
        <row r="1045">
          <cell r="AM1045">
            <v>0</v>
          </cell>
          <cell r="AQ1045">
            <v>0</v>
          </cell>
          <cell r="AT1045">
            <v>0</v>
          </cell>
          <cell r="AW1045">
            <v>0</v>
          </cell>
          <cell r="AZ1045">
            <v>0</v>
          </cell>
          <cell r="BA1045">
            <v>0</v>
          </cell>
          <cell r="BB1045">
            <v>0</v>
          </cell>
          <cell r="BC1045">
            <v>0</v>
          </cell>
        </row>
        <row r="1046">
          <cell r="AM1046">
            <v>0</v>
          </cell>
          <cell r="AQ1046">
            <v>0</v>
          </cell>
          <cell r="AT1046">
            <v>0</v>
          </cell>
          <cell r="AW1046">
            <v>0</v>
          </cell>
          <cell r="AZ1046">
            <v>0</v>
          </cell>
          <cell r="BA1046">
            <v>0</v>
          </cell>
          <cell r="BB1046">
            <v>0</v>
          </cell>
          <cell r="BC1046">
            <v>0</v>
          </cell>
        </row>
        <row r="1047">
          <cell r="AM1047">
            <v>0</v>
          </cell>
          <cell r="AQ1047">
            <v>0</v>
          </cell>
          <cell r="AT1047">
            <v>0</v>
          </cell>
          <cell r="AW1047">
            <v>0</v>
          </cell>
          <cell r="AZ1047">
            <v>0</v>
          </cell>
          <cell r="BA1047">
            <v>0</v>
          </cell>
          <cell r="BB1047">
            <v>0</v>
          </cell>
          <cell r="BC1047">
            <v>0</v>
          </cell>
        </row>
        <row r="1048">
          <cell r="AM1048">
            <v>0</v>
          </cell>
          <cell r="AQ1048">
            <v>0</v>
          </cell>
          <cell r="AT1048">
            <v>0</v>
          </cell>
          <cell r="AW1048">
            <v>0</v>
          </cell>
          <cell r="AZ1048">
            <v>0</v>
          </cell>
          <cell r="BA1048">
            <v>0</v>
          </cell>
          <cell r="BB1048">
            <v>0</v>
          </cell>
          <cell r="BC1048">
            <v>0</v>
          </cell>
        </row>
        <row r="1049">
          <cell r="AM1049">
            <v>0</v>
          </cell>
          <cell r="AQ1049">
            <v>0</v>
          </cell>
          <cell r="AT1049">
            <v>0</v>
          </cell>
          <cell r="AW1049">
            <v>0</v>
          </cell>
          <cell r="AZ1049">
            <v>0</v>
          </cell>
          <cell r="BA1049">
            <v>0</v>
          </cell>
          <cell r="BB1049">
            <v>0</v>
          </cell>
          <cell r="BC1049">
            <v>0</v>
          </cell>
        </row>
        <row r="1050">
          <cell r="AM1050">
            <v>4380461.68</v>
          </cell>
          <cell r="AQ1050">
            <v>2</v>
          </cell>
          <cell r="AT1050" t="str">
            <v>СМР</v>
          </cell>
          <cell r="AW1050">
            <v>40540</v>
          </cell>
          <cell r="AZ1050" t="str">
            <v>12.2010</v>
          </cell>
          <cell r="BA1050" t="str">
            <v>12.2010</v>
          </cell>
          <cell r="BB1050">
            <v>0</v>
          </cell>
          <cell r="BC1050" t="str">
            <v>4.2010</v>
          </cell>
        </row>
        <row r="1051">
          <cell r="AM1051">
            <v>0</v>
          </cell>
          <cell r="AQ1051">
            <v>0</v>
          </cell>
          <cell r="AT1051">
            <v>0</v>
          </cell>
          <cell r="AW1051">
            <v>0</v>
          </cell>
          <cell r="AZ1051">
            <v>0</v>
          </cell>
          <cell r="BA1051">
            <v>0</v>
          </cell>
          <cell r="BB1051">
            <v>0</v>
          </cell>
          <cell r="BC1051">
            <v>0</v>
          </cell>
        </row>
        <row r="1052">
          <cell r="AM1052">
            <v>0</v>
          </cell>
          <cell r="AQ1052">
            <v>0</v>
          </cell>
          <cell r="AT1052">
            <v>0</v>
          </cell>
          <cell r="AW1052">
            <v>0</v>
          </cell>
          <cell r="AZ1052">
            <v>0</v>
          </cell>
          <cell r="BA1052">
            <v>0</v>
          </cell>
          <cell r="BB1052">
            <v>0</v>
          </cell>
          <cell r="BC1052">
            <v>0</v>
          </cell>
        </row>
        <row r="1053">
          <cell r="AM1053">
            <v>0</v>
          </cell>
          <cell r="AQ1053">
            <v>0</v>
          </cell>
          <cell r="AT1053">
            <v>0</v>
          </cell>
          <cell r="AW1053">
            <v>0</v>
          </cell>
          <cell r="AZ1053">
            <v>0</v>
          </cell>
          <cell r="BA1053">
            <v>0</v>
          </cell>
          <cell r="BB1053">
            <v>0</v>
          </cell>
          <cell r="BC1053">
            <v>0</v>
          </cell>
        </row>
        <row r="1054">
          <cell r="AM1054">
            <v>0</v>
          </cell>
          <cell r="AQ1054">
            <v>0</v>
          </cell>
          <cell r="AT1054">
            <v>0</v>
          </cell>
          <cell r="AW1054">
            <v>0</v>
          </cell>
          <cell r="AZ1054">
            <v>0</v>
          </cell>
          <cell r="BA1054">
            <v>0</v>
          </cell>
          <cell r="BB1054">
            <v>0</v>
          </cell>
          <cell r="BC1054">
            <v>0</v>
          </cell>
        </row>
        <row r="1055">
          <cell r="AM1055">
            <v>0</v>
          </cell>
          <cell r="AQ1055">
            <v>0</v>
          </cell>
          <cell r="AT1055">
            <v>0</v>
          </cell>
          <cell r="AW1055">
            <v>0</v>
          </cell>
          <cell r="AZ1055">
            <v>0</v>
          </cell>
          <cell r="BA1055">
            <v>0</v>
          </cell>
          <cell r="BB1055">
            <v>0</v>
          </cell>
          <cell r="BC1055">
            <v>0</v>
          </cell>
        </row>
        <row r="1056">
          <cell r="AM1056">
            <v>0</v>
          </cell>
          <cell r="AQ1056">
            <v>0</v>
          </cell>
          <cell r="AT1056">
            <v>0</v>
          </cell>
          <cell r="AW1056">
            <v>0</v>
          </cell>
          <cell r="AZ1056">
            <v>0</v>
          </cell>
          <cell r="BA1056">
            <v>0</v>
          </cell>
          <cell r="BB1056">
            <v>0</v>
          </cell>
          <cell r="BC1056">
            <v>0</v>
          </cell>
        </row>
        <row r="1057">
          <cell r="AM1057">
            <v>0</v>
          </cell>
          <cell r="AQ1057">
            <v>0</v>
          </cell>
          <cell r="AT1057">
            <v>0</v>
          </cell>
          <cell r="AW1057">
            <v>0</v>
          </cell>
          <cell r="AZ1057">
            <v>0</v>
          </cell>
          <cell r="BA1057">
            <v>0</v>
          </cell>
          <cell r="BB1057">
            <v>0</v>
          </cell>
          <cell r="BC1057">
            <v>0</v>
          </cell>
        </row>
        <row r="1058">
          <cell r="AM1058">
            <v>0</v>
          </cell>
          <cell r="AQ1058">
            <v>0</v>
          </cell>
          <cell r="AT1058">
            <v>0</v>
          </cell>
          <cell r="AW1058">
            <v>0</v>
          </cell>
          <cell r="AZ1058">
            <v>0</v>
          </cell>
          <cell r="BA1058">
            <v>0</v>
          </cell>
          <cell r="BB1058">
            <v>0</v>
          </cell>
          <cell r="BC1058">
            <v>0</v>
          </cell>
        </row>
        <row r="1059">
          <cell r="AM1059">
            <v>0</v>
          </cell>
          <cell r="AQ1059">
            <v>0</v>
          </cell>
          <cell r="AT1059">
            <v>0</v>
          </cell>
          <cell r="AW1059">
            <v>0</v>
          </cell>
          <cell r="AZ1059">
            <v>0</v>
          </cell>
          <cell r="BA1059">
            <v>0</v>
          </cell>
          <cell r="BB1059">
            <v>0</v>
          </cell>
          <cell r="BC1059">
            <v>0</v>
          </cell>
        </row>
        <row r="1060">
          <cell r="AM1060">
            <v>0</v>
          </cell>
          <cell r="AQ1060">
            <v>0</v>
          </cell>
          <cell r="AT1060">
            <v>0</v>
          </cell>
          <cell r="AW1060">
            <v>0</v>
          </cell>
          <cell r="AZ1060">
            <v>0</v>
          </cell>
          <cell r="BA1060">
            <v>0</v>
          </cell>
          <cell r="BB1060">
            <v>0</v>
          </cell>
          <cell r="BC1060">
            <v>0</v>
          </cell>
        </row>
        <row r="1061">
          <cell r="AM1061">
            <v>0</v>
          </cell>
          <cell r="AQ1061">
            <v>0</v>
          </cell>
          <cell r="AT1061">
            <v>0</v>
          </cell>
          <cell r="AW1061">
            <v>0</v>
          </cell>
          <cell r="AZ1061">
            <v>0</v>
          </cell>
          <cell r="BA1061">
            <v>0</v>
          </cell>
          <cell r="BB1061">
            <v>0</v>
          </cell>
          <cell r="BC1061">
            <v>0</v>
          </cell>
        </row>
        <row r="1062">
          <cell r="AM1062">
            <v>0</v>
          </cell>
          <cell r="AQ1062">
            <v>0</v>
          </cell>
          <cell r="AT1062">
            <v>0</v>
          </cell>
          <cell r="AW1062">
            <v>0</v>
          </cell>
          <cell r="AZ1062">
            <v>0</v>
          </cell>
          <cell r="BA1062">
            <v>0</v>
          </cell>
          <cell r="BB1062">
            <v>0</v>
          </cell>
          <cell r="BC1062">
            <v>0</v>
          </cell>
        </row>
        <row r="1063">
          <cell r="AM1063">
            <v>0</v>
          </cell>
          <cell r="AQ1063">
            <v>0</v>
          </cell>
          <cell r="AT1063">
            <v>0</v>
          </cell>
          <cell r="AW1063">
            <v>0</v>
          </cell>
          <cell r="AZ1063">
            <v>0</v>
          </cell>
          <cell r="BA1063">
            <v>0</v>
          </cell>
          <cell r="BB1063">
            <v>0</v>
          </cell>
          <cell r="BC1063">
            <v>0</v>
          </cell>
        </row>
        <row r="1064">
          <cell r="AM1064">
            <v>0</v>
          </cell>
          <cell r="AQ1064">
            <v>0</v>
          </cell>
          <cell r="AT1064">
            <v>0</v>
          </cell>
          <cell r="AW1064">
            <v>0</v>
          </cell>
          <cell r="AZ1064">
            <v>0</v>
          </cell>
          <cell r="BA1064">
            <v>0</v>
          </cell>
          <cell r="BB1064">
            <v>0</v>
          </cell>
          <cell r="BC1064">
            <v>0</v>
          </cell>
        </row>
        <row r="1065">
          <cell r="AM1065">
            <v>0</v>
          </cell>
          <cell r="AQ1065">
            <v>10</v>
          </cell>
          <cell r="AT1065" t="str">
            <v>СМР</v>
          </cell>
          <cell r="AW1065">
            <v>0</v>
          </cell>
          <cell r="AZ1065">
            <v>0</v>
          </cell>
          <cell r="BA1065">
            <v>0</v>
          </cell>
          <cell r="BB1065">
            <v>0</v>
          </cell>
          <cell r="BC1065">
            <v>0</v>
          </cell>
        </row>
        <row r="1066">
          <cell r="AM1066">
            <v>0</v>
          </cell>
          <cell r="AQ1066">
            <v>0</v>
          </cell>
          <cell r="AT1066">
            <v>0</v>
          </cell>
          <cell r="AW1066">
            <v>0</v>
          </cell>
          <cell r="AZ1066">
            <v>0</v>
          </cell>
          <cell r="BA1066">
            <v>0</v>
          </cell>
          <cell r="BB1066">
            <v>0</v>
          </cell>
          <cell r="BC1066">
            <v>0</v>
          </cell>
        </row>
        <row r="1067">
          <cell r="AM1067">
            <v>0</v>
          </cell>
          <cell r="AQ1067">
            <v>0</v>
          </cell>
          <cell r="AT1067">
            <v>0</v>
          </cell>
          <cell r="AW1067">
            <v>0</v>
          </cell>
          <cell r="AZ1067">
            <v>0</v>
          </cell>
          <cell r="BA1067">
            <v>0</v>
          </cell>
          <cell r="BB1067">
            <v>0</v>
          </cell>
          <cell r="BC1067">
            <v>0</v>
          </cell>
        </row>
        <row r="1068">
          <cell r="AM1068">
            <v>0</v>
          </cell>
          <cell r="AQ1068">
            <v>0</v>
          </cell>
          <cell r="AT1068">
            <v>0</v>
          </cell>
          <cell r="AW1068">
            <v>0</v>
          </cell>
          <cell r="AZ1068">
            <v>0</v>
          </cell>
          <cell r="BA1068">
            <v>0</v>
          </cell>
          <cell r="BB1068">
            <v>0</v>
          </cell>
          <cell r="BC1068">
            <v>0</v>
          </cell>
        </row>
        <row r="1069">
          <cell r="AM1069">
            <v>0</v>
          </cell>
          <cell r="AQ1069">
            <v>0</v>
          </cell>
          <cell r="AT1069">
            <v>0</v>
          </cell>
          <cell r="AW1069">
            <v>0</v>
          </cell>
          <cell r="AZ1069">
            <v>0</v>
          </cell>
          <cell r="BA1069">
            <v>0</v>
          </cell>
          <cell r="BB1069">
            <v>0</v>
          </cell>
          <cell r="BC1069">
            <v>0</v>
          </cell>
        </row>
        <row r="1070">
          <cell r="AM1070">
            <v>0</v>
          </cell>
          <cell r="AQ1070">
            <v>0</v>
          </cell>
          <cell r="AT1070">
            <v>0</v>
          </cell>
          <cell r="AW1070">
            <v>0</v>
          </cell>
          <cell r="AZ1070">
            <v>0</v>
          </cell>
          <cell r="BA1070">
            <v>0</v>
          </cell>
          <cell r="BB1070">
            <v>0</v>
          </cell>
          <cell r="BC1070">
            <v>0</v>
          </cell>
        </row>
        <row r="1071">
          <cell r="AM1071">
            <v>0</v>
          </cell>
          <cell r="AQ1071">
            <v>0</v>
          </cell>
          <cell r="AT1071">
            <v>0</v>
          </cell>
          <cell r="AW1071">
            <v>0</v>
          </cell>
          <cell r="AZ1071">
            <v>0</v>
          </cell>
          <cell r="BA1071">
            <v>0</v>
          </cell>
          <cell r="BB1071">
            <v>0</v>
          </cell>
          <cell r="BC1071">
            <v>0</v>
          </cell>
        </row>
        <row r="1072">
          <cell r="AM1072">
            <v>0</v>
          </cell>
          <cell r="AQ1072">
            <v>0</v>
          </cell>
          <cell r="AT1072">
            <v>0</v>
          </cell>
          <cell r="AW1072">
            <v>0</v>
          </cell>
          <cell r="AZ1072">
            <v>0</v>
          </cell>
          <cell r="BA1072">
            <v>0</v>
          </cell>
          <cell r="BB1072">
            <v>0</v>
          </cell>
          <cell r="BC1072">
            <v>0</v>
          </cell>
        </row>
        <row r="1073">
          <cell r="AM1073">
            <v>0</v>
          </cell>
          <cell r="AQ1073">
            <v>0</v>
          </cell>
          <cell r="AT1073">
            <v>0</v>
          </cell>
          <cell r="AW1073">
            <v>0</v>
          </cell>
          <cell r="AZ1073">
            <v>0</v>
          </cell>
          <cell r="BA1073">
            <v>0</v>
          </cell>
          <cell r="BB1073">
            <v>0</v>
          </cell>
          <cell r="BC1073">
            <v>0</v>
          </cell>
        </row>
        <row r="1074">
          <cell r="AM1074">
            <v>0</v>
          </cell>
          <cell r="AQ1074">
            <v>0</v>
          </cell>
          <cell r="AT1074">
            <v>0</v>
          </cell>
          <cell r="AW1074">
            <v>0</v>
          </cell>
          <cell r="AZ1074">
            <v>0</v>
          </cell>
          <cell r="BA1074">
            <v>0</v>
          </cell>
          <cell r="BB1074">
            <v>0</v>
          </cell>
          <cell r="BC1074">
            <v>0</v>
          </cell>
        </row>
        <row r="1075">
          <cell r="AM1075">
            <v>0</v>
          </cell>
          <cell r="AQ1075">
            <v>10</v>
          </cell>
          <cell r="AT1075" t="str">
            <v>СМР</v>
          </cell>
          <cell r="AW1075">
            <v>0</v>
          </cell>
          <cell r="AZ1075">
            <v>0</v>
          </cell>
          <cell r="BA1075">
            <v>0</v>
          </cell>
          <cell r="BB1075">
            <v>0</v>
          </cell>
          <cell r="BC1075">
            <v>0</v>
          </cell>
        </row>
        <row r="1076">
          <cell r="AM1076">
            <v>0</v>
          </cell>
          <cell r="AQ1076">
            <v>0</v>
          </cell>
          <cell r="AT1076">
            <v>0</v>
          </cell>
          <cell r="AW1076">
            <v>0</v>
          </cell>
          <cell r="AZ1076">
            <v>0</v>
          </cell>
          <cell r="BA1076">
            <v>0</v>
          </cell>
          <cell r="BB1076">
            <v>0</v>
          </cell>
          <cell r="BC1076">
            <v>0</v>
          </cell>
        </row>
        <row r="1077">
          <cell r="AM1077">
            <v>0</v>
          </cell>
          <cell r="AQ1077">
            <v>0</v>
          </cell>
          <cell r="AT1077">
            <v>0</v>
          </cell>
          <cell r="AW1077">
            <v>0</v>
          </cell>
          <cell r="AZ1077">
            <v>0</v>
          </cell>
          <cell r="BA1077">
            <v>0</v>
          </cell>
          <cell r="BB1077">
            <v>0</v>
          </cell>
          <cell r="BC1077">
            <v>0</v>
          </cell>
        </row>
        <row r="1078">
          <cell r="AM1078">
            <v>0</v>
          </cell>
          <cell r="AQ1078">
            <v>0</v>
          </cell>
          <cell r="AT1078">
            <v>0</v>
          </cell>
          <cell r="AW1078">
            <v>0</v>
          </cell>
          <cell r="AZ1078">
            <v>0</v>
          </cell>
          <cell r="BA1078">
            <v>0</v>
          </cell>
          <cell r="BB1078">
            <v>0</v>
          </cell>
          <cell r="BC1078">
            <v>0</v>
          </cell>
        </row>
        <row r="1079">
          <cell r="AM1079">
            <v>0</v>
          </cell>
          <cell r="AQ1079">
            <v>0</v>
          </cell>
          <cell r="AT1079">
            <v>0</v>
          </cell>
          <cell r="AW1079">
            <v>0</v>
          </cell>
          <cell r="AZ1079">
            <v>0</v>
          </cell>
          <cell r="BA1079">
            <v>0</v>
          </cell>
          <cell r="BB1079">
            <v>0</v>
          </cell>
          <cell r="BC1079">
            <v>0</v>
          </cell>
        </row>
        <row r="1080">
          <cell r="AM1080">
            <v>0</v>
          </cell>
          <cell r="AQ1080">
            <v>0</v>
          </cell>
          <cell r="AT1080">
            <v>0</v>
          </cell>
          <cell r="AW1080">
            <v>0</v>
          </cell>
          <cell r="AZ1080">
            <v>0</v>
          </cell>
          <cell r="BA1080">
            <v>0</v>
          </cell>
          <cell r="BB1080">
            <v>0</v>
          </cell>
          <cell r="BC1080">
            <v>0</v>
          </cell>
        </row>
        <row r="1081">
          <cell r="AM1081">
            <v>0</v>
          </cell>
          <cell r="AQ1081">
            <v>0</v>
          </cell>
          <cell r="AT1081">
            <v>0</v>
          </cell>
          <cell r="AW1081">
            <v>0</v>
          </cell>
          <cell r="AZ1081">
            <v>0</v>
          </cell>
          <cell r="BA1081">
            <v>0</v>
          </cell>
          <cell r="BB1081">
            <v>0</v>
          </cell>
          <cell r="BC1081">
            <v>0</v>
          </cell>
        </row>
        <row r="1082">
          <cell r="AM1082">
            <v>0</v>
          </cell>
          <cell r="AQ1082">
            <v>0</v>
          </cell>
          <cell r="AT1082">
            <v>0</v>
          </cell>
          <cell r="AW1082">
            <v>0</v>
          </cell>
          <cell r="AZ1082">
            <v>0</v>
          </cell>
          <cell r="BA1082">
            <v>0</v>
          </cell>
          <cell r="BB1082">
            <v>0</v>
          </cell>
          <cell r="BC1082">
            <v>0</v>
          </cell>
        </row>
        <row r="1083">
          <cell r="AM1083">
            <v>0</v>
          </cell>
          <cell r="AQ1083">
            <v>0</v>
          </cell>
          <cell r="AT1083">
            <v>0</v>
          </cell>
          <cell r="AW1083">
            <v>0</v>
          </cell>
          <cell r="AZ1083">
            <v>0</v>
          </cell>
          <cell r="BA1083">
            <v>0</v>
          </cell>
          <cell r="BB1083">
            <v>0</v>
          </cell>
          <cell r="BC1083">
            <v>0</v>
          </cell>
        </row>
        <row r="1084">
          <cell r="AM1084">
            <v>0</v>
          </cell>
          <cell r="AQ1084">
            <v>0</v>
          </cell>
          <cell r="AT1084">
            <v>0</v>
          </cell>
          <cell r="AW1084">
            <v>0</v>
          </cell>
          <cell r="AZ1084">
            <v>0</v>
          </cell>
          <cell r="BA1084">
            <v>0</v>
          </cell>
          <cell r="BB1084">
            <v>0</v>
          </cell>
          <cell r="BC1084">
            <v>0</v>
          </cell>
        </row>
        <row r="1085">
          <cell r="AM1085">
            <v>0</v>
          </cell>
          <cell r="AQ1085">
            <v>0</v>
          </cell>
          <cell r="AT1085">
            <v>0</v>
          </cell>
          <cell r="AW1085">
            <v>0</v>
          </cell>
          <cell r="AZ1085">
            <v>0</v>
          </cell>
          <cell r="BA1085">
            <v>0</v>
          </cell>
          <cell r="BB1085">
            <v>0</v>
          </cell>
          <cell r="BC1085">
            <v>0</v>
          </cell>
        </row>
        <row r="1086">
          <cell r="AM1086">
            <v>0</v>
          </cell>
          <cell r="AQ1086">
            <v>0</v>
          </cell>
          <cell r="AT1086">
            <v>0</v>
          </cell>
          <cell r="AW1086">
            <v>0</v>
          </cell>
          <cell r="AZ1086">
            <v>0</v>
          </cell>
          <cell r="BA1086">
            <v>0</v>
          </cell>
          <cell r="BB1086">
            <v>0</v>
          </cell>
          <cell r="BC1086">
            <v>0</v>
          </cell>
        </row>
        <row r="1087">
          <cell r="AM1087">
            <v>0</v>
          </cell>
          <cell r="AQ1087">
            <v>0</v>
          </cell>
          <cell r="AT1087">
            <v>0</v>
          </cell>
          <cell r="AW1087">
            <v>0</v>
          </cell>
          <cell r="AZ1087">
            <v>0</v>
          </cell>
          <cell r="BA1087">
            <v>0</v>
          </cell>
          <cell r="BB1087">
            <v>0</v>
          </cell>
          <cell r="BC1087">
            <v>0</v>
          </cell>
        </row>
        <row r="1088">
          <cell r="AM1088">
            <v>0</v>
          </cell>
          <cell r="AQ1088">
            <v>0</v>
          </cell>
          <cell r="AT1088">
            <v>0</v>
          </cell>
          <cell r="AW1088">
            <v>0</v>
          </cell>
          <cell r="AZ1088">
            <v>0</v>
          </cell>
          <cell r="BA1088">
            <v>0</v>
          </cell>
          <cell r="BB1088">
            <v>0</v>
          </cell>
          <cell r="BC1088">
            <v>0</v>
          </cell>
        </row>
        <row r="1089">
          <cell r="AM1089">
            <v>0</v>
          </cell>
          <cell r="AQ1089">
            <v>0</v>
          </cell>
          <cell r="AT1089">
            <v>0</v>
          </cell>
          <cell r="AW1089">
            <v>0</v>
          </cell>
          <cell r="AZ1089">
            <v>0</v>
          </cell>
          <cell r="BA1089">
            <v>0</v>
          </cell>
          <cell r="BB1089">
            <v>0</v>
          </cell>
          <cell r="BC1089">
            <v>0</v>
          </cell>
        </row>
        <row r="1090">
          <cell r="AM1090">
            <v>0</v>
          </cell>
          <cell r="AQ1090">
            <v>0</v>
          </cell>
          <cell r="AT1090">
            <v>0</v>
          </cell>
          <cell r="AW1090">
            <v>0</v>
          </cell>
          <cell r="AZ1090">
            <v>0</v>
          </cell>
          <cell r="BA1090">
            <v>0</v>
          </cell>
          <cell r="BB1090">
            <v>0</v>
          </cell>
          <cell r="BC1090">
            <v>0</v>
          </cell>
        </row>
        <row r="1091">
          <cell r="AM1091">
            <v>0</v>
          </cell>
          <cell r="AQ1091">
            <v>0</v>
          </cell>
          <cell r="AT1091">
            <v>0</v>
          </cell>
          <cell r="AW1091">
            <v>0</v>
          </cell>
          <cell r="AZ1091">
            <v>0</v>
          </cell>
          <cell r="BA1091">
            <v>0</v>
          </cell>
          <cell r="BB1091">
            <v>0</v>
          </cell>
          <cell r="BC1091">
            <v>0</v>
          </cell>
        </row>
        <row r="1092">
          <cell r="AM1092">
            <v>0</v>
          </cell>
          <cell r="AQ1092">
            <v>0</v>
          </cell>
          <cell r="AT1092">
            <v>0</v>
          </cell>
          <cell r="AW1092">
            <v>0</v>
          </cell>
          <cell r="AZ1092">
            <v>0</v>
          </cell>
          <cell r="BA1092">
            <v>0</v>
          </cell>
          <cell r="BB1092">
            <v>0</v>
          </cell>
          <cell r="BC1092">
            <v>0</v>
          </cell>
        </row>
        <row r="1093">
          <cell r="AM1093">
            <v>0</v>
          </cell>
          <cell r="AQ1093">
            <v>0</v>
          </cell>
          <cell r="AT1093">
            <v>0</v>
          </cell>
          <cell r="AW1093">
            <v>0</v>
          </cell>
          <cell r="AZ1093">
            <v>0</v>
          </cell>
          <cell r="BA1093">
            <v>0</v>
          </cell>
          <cell r="BB1093">
            <v>0</v>
          </cell>
          <cell r="BC1093">
            <v>0</v>
          </cell>
        </row>
        <row r="1094">
          <cell r="AM1094">
            <v>0</v>
          </cell>
          <cell r="AQ1094">
            <v>0</v>
          </cell>
          <cell r="AT1094">
            <v>0</v>
          </cell>
          <cell r="AW1094">
            <v>0</v>
          </cell>
          <cell r="AZ1094">
            <v>0</v>
          </cell>
          <cell r="BA1094">
            <v>0</v>
          </cell>
          <cell r="BB1094">
            <v>0</v>
          </cell>
          <cell r="BC1094">
            <v>0</v>
          </cell>
        </row>
        <row r="1095">
          <cell r="AM1095">
            <v>0</v>
          </cell>
          <cell r="AQ1095">
            <v>0</v>
          </cell>
          <cell r="AT1095">
            <v>0</v>
          </cell>
          <cell r="AW1095">
            <v>0</v>
          </cell>
          <cell r="AZ1095">
            <v>0</v>
          </cell>
          <cell r="BA1095">
            <v>0</v>
          </cell>
          <cell r="BB1095">
            <v>0</v>
          </cell>
          <cell r="BC1095">
            <v>0</v>
          </cell>
        </row>
        <row r="1096">
          <cell r="AM1096">
            <v>0</v>
          </cell>
          <cell r="AQ1096">
            <v>0</v>
          </cell>
          <cell r="AT1096">
            <v>0</v>
          </cell>
          <cell r="AW1096">
            <v>0</v>
          </cell>
          <cell r="AZ1096">
            <v>0</v>
          </cell>
          <cell r="BA1096">
            <v>0</v>
          </cell>
          <cell r="BB1096">
            <v>0</v>
          </cell>
          <cell r="BC1096">
            <v>0</v>
          </cell>
        </row>
        <row r="1097">
          <cell r="AM1097">
            <v>0</v>
          </cell>
          <cell r="AQ1097">
            <v>0</v>
          </cell>
          <cell r="AT1097">
            <v>0</v>
          </cell>
          <cell r="AW1097">
            <v>0</v>
          </cell>
          <cell r="AZ1097">
            <v>0</v>
          </cell>
          <cell r="BA1097">
            <v>0</v>
          </cell>
          <cell r="BB1097">
            <v>0</v>
          </cell>
          <cell r="BC1097">
            <v>0</v>
          </cell>
        </row>
        <row r="1098">
          <cell r="AM1098">
            <v>0</v>
          </cell>
          <cell r="AQ1098">
            <v>0</v>
          </cell>
          <cell r="AT1098">
            <v>0</v>
          </cell>
          <cell r="AW1098">
            <v>0</v>
          </cell>
          <cell r="AZ1098">
            <v>0</v>
          </cell>
          <cell r="BA1098">
            <v>0</v>
          </cell>
          <cell r="BB1098">
            <v>0</v>
          </cell>
          <cell r="BC1098">
            <v>0</v>
          </cell>
        </row>
        <row r="1099">
          <cell r="AM1099">
            <v>0</v>
          </cell>
          <cell r="AQ1099">
            <v>0</v>
          </cell>
          <cell r="AT1099">
            <v>0</v>
          </cell>
          <cell r="AW1099">
            <v>0</v>
          </cell>
          <cell r="AZ1099">
            <v>0</v>
          </cell>
          <cell r="BA1099">
            <v>0</v>
          </cell>
          <cell r="BB1099">
            <v>0</v>
          </cell>
          <cell r="BC1099">
            <v>0</v>
          </cell>
        </row>
        <row r="1100">
          <cell r="AM1100">
            <v>0</v>
          </cell>
          <cell r="AQ1100">
            <v>0</v>
          </cell>
          <cell r="AT1100">
            <v>0</v>
          </cell>
          <cell r="AW1100">
            <v>0</v>
          </cell>
          <cell r="AZ1100">
            <v>0</v>
          </cell>
          <cell r="BA1100">
            <v>0</v>
          </cell>
          <cell r="BB1100">
            <v>0</v>
          </cell>
          <cell r="BC1100">
            <v>0</v>
          </cell>
        </row>
        <row r="1101">
          <cell r="AM1101">
            <v>0</v>
          </cell>
          <cell r="AQ1101">
            <v>0</v>
          </cell>
          <cell r="AT1101">
            <v>0</v>
          </cell>
          <cell r="AW1101">
            <v>0</v>
          </cell>
          <cell r="AZ1101">
            <v>0</v>
          </cell>
          <cell r="BA1101">
            <v>0</v>
          </cell>
          <cell r="BB1101">
            <v>0</v>
          </cell>
          <cell r="BC1101">
            <v>0</v>
          </cell>
        </row>
        <row r="1102">
          <cell r="AM1102">
            <v>0</v>
          </cell>
          <cell r="AQ1102">
            <v>0</v>
          </cell>
          <cell r="AT1102">
            <v>0</v>
          </cell>
          <cell r="AW1102">
            <v>0</v>
          </cell>
          <cell r="AZ1102">
            <v>0</v>
          </cell>
          <cell r="BA1102">
            <v>0</v>
          </cell>
          <cell r="BB1102">
            <v>0</v>
          </cell>
          <cell r="BC1102">
            <v>0</v>
          </cell>
        </row>
        <row r="1103">
          <cell r="AM1103">
            <v>0</v>
          </cell>
          <cell r="AQ1103">
            <v>0</v>
          </cell>
          <cell r="AT1103">
            <v>0</v>
          </cell>
          <cell r="AW1103">
            <v>0</v>
          </cell>
          <cell r="AZ1103">
            <v>0</v>
          </cell>
          <cell r="BA1103">
            <v>0</v>
          </cell>
          <cell r="BB1103">
            <v>0</v>
          </cell>
          <cell r="BC1103">
            <v>0</v>
          </cell>
        </row>
        <row r="1104">
          <cell r="AM1104">
            <v>0</v>
          </cell>
          <cell r="AQ1104">
            <v>0</v>
          </cell>
          <cell r="AT1104">
            <v>0</v>
          </cell>
          <cell r="AW1104">
            <v>0</v>
          </cell>
          <cell r="AZ1104">
            <v>0</v>
          </cell>
          <cell r="BA1104">
            <v>0</v>
          </cell>
          <cell r="BB1104">
            <v>0</v>
          </cell>
          <cell r="BC1104">
            <v>0</v>
          </cell>
        </row>
        <row r="1105">
          <cell r="AM1105">
            <v>0</v>
          </cell>
          <cell r="AQ1105">
            <v>0</v>
          </cell>
          <cell r="AT1105">
            <v>0</v>
          </cell>
          <cell r="AW1105">
            <v>0</v>
          </cell>
          <cell r="AZ1105">
            <v>0</v>
          </cell>
          <cell r="BA1105">
            <v>0</v>
          </cell>
          <cell r="BB1105">
            <v>0</v>
          </cell>
          <cell r="BC1105">
            <v>0</v>
          </cell>
        </row>
        <row r="1106">
          <cell r="AM1106">
            <v>0</v>
          </cell>
          <cell r="AQ1106">
            <v>0</v>
          </cell>
          <cell r="AT1106">
            <v>0</v>
          </cell>
          <cell r="AW1106">
            <v>0</v>
          </cell>
          <cell r="AZ1106">
            <v>0</v>
          </cell>
          <cell r="BA1106">
            <v>0</v>
          </cell>
          <cell r="BB1106">
            <v>0</v>
          </cell>
          <cell r="BC1106">
            <v>0</v>
          </cell>
        </row>
        <row r="1107">
          <cell r="AM1107">
            <v>0</v>
          </cell>
          <cell r="AQ1107">
            <v>0</v>
          </cell>
          <cell r="AT1107">
            <v>0</v>
          </cell>
          <cell r="AW1107">
            <v>0</v>
          </cell>
          <cell r="AZ1107">
            <v>0</v>
          </cell>
          <cell r="BA1107">
            <v>0</v>
          </cell>
          <cell r="BB1107">
            <v>0</v>
          </cell>
          <cell r="BC1107">
            <v>0</v>
          </cell>
        </row>
        <row r="1108">
          <cell r="AM1108">
            <v>0</v>
          </cell>
          <cell r="AQ1108">
            <v>0</v>
          </cell>
          <cell r="AT1108">
            <v>0</v>
          </cell>
          <cell r="AW1108">
            <v>0</v>
          </cell>
          <cell r="AZ1108">
            <v>0</v>
          </cell>
          <cell r="BA1108">
            <v>0</v>
          </cell>
          <cell r="BB1108">
            <v>0</v>
          </cell>
          <cell r="BC1108">
            <v>0</v>
          </cell>
        </row>
        <row r="1109">
          <cell r="AM1109">
            <v>0</v>
          </cell>
          <cell r="AQ1109">
            <v>0</v>
          </cell>
          <cell r="AT1109">
            <v>0</v>
          </cell>
          <cell r="AW1109">
            <v>0</v>
          </cell>
          <cell r="AZ1109">
            <v>0</v>
          </cell>
          <cell r="BA1109">
            <v>0</v>
          </cell>
          <cell r="BB1109">
            <v>0</v>
          </cell>
          <cell r="BC1109">
            <v>0</v>
          </cell>
        </row>
        <row r="1110">
          <cell r="AM1110">
            <v>21215.67</v>
          </cell>
          <cell r="AQ1110">
            <v>2</v>
          </cell>
          <cell r="AT1110" t="str">
            <v>СМР</v>
          </cell>
          <cell r="AW1110">
            <v>40442</v>
          </cell>
          <cell r="AZ1110" t="str">
            <v>8.2010</v>
          </cell>
          <cell r="BA1110" t="str">
            <v>9.2010</v>
          </cell>
          <cell r="BB1110">
            <v>0</v>
          </cell>
          <cell r="BC1110" t="str">
            <v>3.2010</v>
          </cell>
        </row>
        <row r="1111">
          <cell r="AM1111">
            <v>1994452.8</v>
          </cell>
          <cell r="AQ1111">
            <v>2</v>
          </cell>
          <cell r="AT1111" t="str">
            <v>СМР</v>
          </cell>
          <cell r="AW1111">
            <v>40464</v>
          </cell>
          <cell r="AZ1111" t="str">
            <v>9.2010</v>
          </cell>
          <cell r="BA1111" t="str">
            <v>10.2010</v>
          </cell>
          <cell r="BB1111">
            <v>0</v>
          </cell>
          <cell r="BC1111" t="str">
            <v>4.2010</v>
          </cell>
        </row>
        <row r="1112">
          <cell r="AM1112">
            <v>25397.24</v>
          </cell>
          <cell r="AQ1112">
            <v>2</v>
          </cell>
          <cell r="AT1112" t="str">
            <v>СМР</v>
          </cell>
          <cell r="AW1112">
            <v>40540</v>
          </cell>
          <cell r="AZ1112" t="str">
            <v>12.2010</v>
          </cell>
          <cell r="BA1112" t="str">
            <v>12.2010</v>
          </cell>
          <cell r="BB1112">
            <v>0</v>
          </cell>
          <cell r="BC1112" t="str">
            <v>4.2010</v>
          </cell>
        </row>
        <row r="1113">
          <cell r="AM1113">
            <v>51467.19</v>
          </cell>
          <cell r="AQ1113">
            <v>2</v>
          </cell>
          <cell r="AT1113" t="str">
            <v>СМР</v>
          </cell>
          <cell r="AW1113">
            <v>40495</v>
          </cell>
          <cell r="AZ1113" t="str">
            <v>10.2010</v>
          </cell>
          <cell r="BA1113" t="str">
            <v>11.2010</v>
          </cell>
          <cell r="BB1113">
            <v>0</v>
          </cell>
          <cell r="BC1113" t="str">
            <v>4.2010</v>
          </cell>
        </row>
        <row r="1114">
          <cell r="AM1114">
            <v>0</v>
          </cell>
          <cell r="AQ1114">
            <v>0</v>
          </cell>
          <cell r="AT1114">
            <v>0</v>
          </cell>
          <cell r="AW1114">
            <v>0</v>
          </cell>
          <cell r="AZ1114">
            <v>0</v>
          </cell>
          <cell r="BA1114">
            <v>0</v>
          </cell>
          <cell r="BB1114">
            <v>0</v>
          </cell>
          <cell r="BC1114">
            <v>0</v>
          </cell>
        </row>
        <row r="1115">
          <cell r="AM1115">
            <v>0</v>
          </cell>
          <cell r="AQ1115">
            <v>0</v>
          </cell>
          <cell r="AT1115">
            <v>0</v>
          </cell>
          <cell r="AW1115">
            <v>0</v>
          </cell>
          <cell r="AZ1115">
            <v>0</v>
          </cell>
          <cell r="BA1115">
            <v>0</v>
          </cell>
          <cell r="BB1115">
            <v>0</v>
          </cell>
          <cell r="BC1115">
            <v>0</v>
          </cell>
        </row>
        <row r="1116">
          <cell r="AM1116">
            <v>0</v>
          </cell>
          <cell r="AQ1116">
            <v>0</v>
          </cell>
          <cell r="AT1116">
            <v>0</v>
          </cell>
          <cell r="AW1116">
            <v>0</v>
          </cell>
          <cell r="AZ1116">
            <v>0</v>
          </cell>
          <cell r="BA1116">
            <v>0</v>
          </cell>
          <cell r="BB1116">
            <v>0</v>
          </cell>
          <cell r="BC1116">
            <v>0</v>
          </cell>
        </row>
        <row r="1117">
          <cell r="AM1117">
            <v>0</v>
          </cell>
          <cell r="AQ1117">
            <v>10</v>
          </cell>
          <cell r="AT1117" t="str">
            <v>СМР</v>
          </cell>
          <cell r="AW1117">
            <v>0</v>
          </cell>
          <cell r="AZ1117">
            <v>0</v>
          </cell>
          <cell r="BA1117">
            <v>0</v>
          </cell>
          <cell r="BB1117">
            <v>0</v>
          </cell>
          <cell r="BC1117">
            <v>0</v>
          </cell>
        </row>
        <row r="1118">
          <cell r="AM1118">
            <v>0</v>
          </cell>
          <cell r="AQ1118">
            <v>0</v>
          </cell>
          <cell r="AT1118">
            <v>0</v>
          </cell>
          <cell r="AW1118">
            <v>0</v>
          </cell>
          <cell r="AZ1118">
            <v>0</v>
          </cell>
          <cell r="BA1118">
            <v>0</v>
          </cell>
          <cell r="BB1118">
            <v>0</v>
          </cell>
          <cell r="BC1118">
            <v>0</v>
          </cell>
        </row>
        <row r="1119">
          <cell r="AM1119">
            <v>1630980.6</v>
          </cell>
          <cell r="AQ1119">
            <v>10</v>
          </cell>
          <cell r="AT1119" t="str">
            <v>СМР</v>
          </cell>
          <cell r="AW1119">
            <v>40681</v>
          </cell>
          <cell r="AZ1119" t="str">
            <v>4.2011</v>
          </cell>
          <cell r="BA1119" t="str">
            <v>5.2011</v>
          </cell>
          <cell r="BB1119" t="str">
            <v>5.2011</v>
          </cell>
          <cell r="BC1119" t="str">
            <v>2.2011</v>
          </cell>
        </row>
        <row r="1120">
          <cell r="AM1120">
            <v>534330.43000000005</v>
          </cell>
          <cell r="AQ1120">
            <v>10</v>
          </cell>
          <cell r="AT1120" t="str">
            <v>СМР</v>
          </cell>
          <cell r="AW1120">
            <v>40681</v>
          </cell>
          <cell r="AZ1120" t="str">
            <v>4.2011</v>
          </cell>
          <cell r="BA1120" t="str">
            <v>5.2011</v>
          </cell>
          <cell r="BB1120" t="str">
            <v>5.2011</v>
          </cell>
          <cell r="BC1120" t="str">
            <v>2.2011</v>
          </cell>
        </row>
        <row r="1121">
          <cell r="AM1121">
            <v>1425639.3</v>
          </cell>
          <cell r="AQ1121">
            <v>10</v>
          </cell>
          <cell r="AT1121" t="str">
            <v>СМР</v>
          </cell>
          <cell r="AW1121">
            <v>40681</v>
          </cell>
          <cell r="AZ1121" t="str">
            <v>4.2011</v>
          </cell>
          <cell r="BA1121" t="str">
            <v>5.2011</v>
          </cell>
          <cell r="BB1121" t="str">
            <v>5.2011</v>
          </cell>
          <cell r="BC1121" t="str">
            <v>2.2011</v>
          </cell>
        </row>
        <row r="1122">
          <cell r="AM1122">
            <v>66909.350000000006</v>
          </cell>
          <cell r="AQ1122">
            <v>10</v>
          </cell>
          <cell r="AT1122" t="str">
            <v>СМР</v>
          </cell>
          <cell r="AW1122">
            <v>40681</v>
          </cell>
          <cell r="AZ1122" t="str">
            <v>4.2011</v>
          </cell>
          <cell r="BA1122" t="str">
            <v>5.2011</v>
          </cell>
          <cell r="BB1122" t="str">
            <v>5.2011</v>
          </cell>
          <cell r="BC1122" t="str">
            <v>2.2011</v>
          </cell>
        </row>
        <row r="1123">
          <cell r="AM1123">
            <v>177534.42</v>
          </cell>
          <cell r="AQ1123">
            <v>10</v>
          </cell>
          <cell r="AT1123" t="str">
            <v>СМР</v>
          </cell>
          <cell r="AW1123">
            <v>40681</v>
          </cell>
          <cell r="AZ1123" t="str">
            <v>4.2011</v>
          </cell>
          <cell r="BA1123" t="str">
            <v>5.2011</v>
          </cell>
          <cell r="BB1123" t="str">
            <v>5.2011</v>
          </cell>
          <cell r="BC1123" t="str">
            <v>2.2011</v>
          </cell>
        </row>
        <row r="1124">
          <cell r="AM1124">
            <v>185021.18</v>
          </cell>
          <cell r="AQ1124">
            <v>10</v>
          </cell>
          <cell r="AT1124" t="str">
            <v>СМР</v>
          </cell>
          <cell r="AW1124">
            <v>40681</v>
          </cell>
          <cell r="AZ1124" t="str">
            <v>4.2011</v>
          </cell>
          <cell r="BA1124" t="str">
            <v>5.2011</v>
          </cell>
          <cell r="BB1124" t="str">
            <v>5.2011</v>
          </cell>
          <cell r="BC1124" t="str">
            <v>2.2011</v>
          </cell>
        </row>
        <row r="1125">
          <cell r="AM1125">
            <v>154799.1</v>
          </cell>
          <cell r="AQ1125">
            <v>10</v>
          </cell>
          <cell r="AT1125" t="str">
            <v>СМР</v>
          </cell>
          <cell r="AW1125">
            <v>40681</v>
          </cell>
          <cell r="AZ1125" t="str">
            <v>4.2011</v>
          </cell>
          <cell r="BA1125" t="str">
            <v>5.2011</v>
          </cell>
          <cell r="BB1125" t="str">
            <v>5.2011</v>
          </cell>
          <cell r="BC1125" t="str">
            <v>2.2011</v>
          </cell>
        </row>
        <row r="1126">
          <cell r="AM1126">
            <v>0</v>
          </cell>
          <cell r="AQ1126">
            <v>0</v>
          </cell>
          <cell r="AT1126">
            <v>0</v>
          </cell>
          <cell r="AW1126">
            <v>0</v>
          </cell>
          <cell r="AZ1126">
            <v>0</v>
          </cell>
          <cell r="BA1126">
            <v>0</v>
          </cell>
          <cell r="BB1126">
            <v>0</v>
          </cell>
          <cell r="BC1126">
            <v>0</v>
          </cell>
        </row>
        <row r="1127">
          <cell r="AM1127">
            <v>0</v>
          </cell>
          <cell r="AQ1127">
            <v>0</v>
          </cell>
          <cell r="AT1127">
            <v>0</v>
          </cell>
          <cell r="AW1127">
            <v>0</v>
          </cell>
          <cell r="AZ1127">
            <v>0</v>
          </cell>
          <cell r="BA1127">
            <v>0</v>
          </cell>
          <cell r="BB1127">
            <v>0</v>
          </cell>
          <cell r="BC1127">
            <v>0</v>
          </cell>
        </row>
        <row r="1128">
          <cell r="AM1128">
            <v>0</v>
          </cell>
          <cell r="AQ1128">
            <v>0</v>
          </cell>
          <cell r="AT1128">
            <v>0</v>
          </cell>
          <cell r="AW1128">
            <v>0</v>
          </cell>
          <cell r="AZ1128">
            <v>0</v>
          </cell>
          <cell r="BA1128">
            <v>0</v>
          </cell>
          <cell r="BB1128">
            <v>0</v>
          </cell>
          <cell r="BC1128">
            <v>0</v>
          </cell>
        </row>
        <row r="1129">
          <cell r="AM1129">
            <v>0</v>
          </cell>
          <cell r="AQ1129">
            <v>0</v>
          </cell>
          <cell r="AT1129">
            <v>0</v>
          </cell>
          <cell r="AW1129">
            <v>0</v>
          </cell>
          <cell r="AZ1129">
            <v>0</v>
          </cell>
          <cell r="BA1129">
            <v>0</v>
          </cell>
          <cell r="BB1129">
            <v>0</v>
          </cell>
          <cell r="BC1129">
            <v>0</v>
          </cell>
        </row>
        <row r="1130">
          <cell r="AM1130">
            <v>0</v>
          </cell>
          <cell r="AQ1130">
            <v>0</v>
          </cell>
          <cell r="AT1130">
            <v>0</v>
          </cell>
          <cell r="AW1130">
            <v>0</v>
          </cell>
          <cell r="AZ1130">
            <v>0</v>
          </cell>
          <cell r="BA1130">
            <v>0</v>
          </cell>
          <cell r="BB1130">
            <v>0</v>
          </cell>
          <cell r="BC1130">
            <v>0</v>
          </cell>
        </row>
        <row r="1131">
          <cell r="AM1131">
            <v>0</v>
          </cell>
          <cell r="AQ1131">
            <v>0</v>
          </cell>
          <cell r="AT1131">
            <v>0</v>
          </cell>
          <cell r="AW1131">
            <v>0</v>
          </cell>
          <cell r="AZ1131">
            <v>0</v>
          </cell>
          <cell r="BA1131">
            <v>0</v>
          </cell>
          <cell r="BB1131">
            <v>0</v>
          </cell>
          <cell r="BC1131">
            <v>0</v>
          </cell>
        </row>
        <row r="1132">
          <cell r="AM1132">
            <v>2041983.27</v>
          </cell>
          <cell r="AQ1132">
            <v>10</v>
          </cell>
          <cell r="AT1132" t="str">
            <v>СМР</v>
          </cell>
          <cell r="AW1132">
            <v>40711</v>
          </cell>
          <cell r="AZ1132" t="str">
            <v>6.2011</v>
          </cell>
          <cell r="BA1132" t="str">
            <v>6.2011</v>
          </cell>
          <cell r="BB1132" t="str">
            <v>1.1900</v>
          </cell>
          <cell r="BC1132" t="str">
            <v>2.2011</v>
          </cell>
        </row>
        <row r="1133">
          <cell r="AM1133">
            <v>0</v>
          </cell>
          <cell r="AQ1133">
            <v>0</v>
          </cell>
          <cell r="AT1133">
            <v>0</v>
          </cell>
          <cell r="AW1133">
            <v>0</v>
          </cell>
          <cell r="AZ1133">
            <v>0</v>
          </cell>
          <cell r="BA1133">
            <v>0</v>
          </cell>
          <cell r="BB1133">
            <v>0</v>
          </cell>
          <cell r="BC1133">
            <v>0</v>
          </cell>
        </row>
        <row r="1134">
          <cell r="AM1134">
            <v>0</v>
          </cell>
          <cell r="AQ1134">
            <v>0</v>
          </cell>
          <cell r="AT1134">
            <v>0</v>
          </cell>
          <cell r="AW1134">
            <v>0</v>
          </cell>
          <cell r="AZ1134">
            <v>0</v>
          </cell>
          <cell r="BA1134">
            <v>0</v>
          </cell>
          <cell r="BB1134">
            <v>0</v>
          </cell>
          <cell r="BC1134">
            <v>0</v>
          </cell>
        </row>
        <row r="1135">
          <cell r="AM1135">
            <v>0</v>
          </cell>
          <cell r="AQ1135">
            <v>0</v>
          </cell>
          <cell r="AT1135">
            <v>0</v>
          </cell>
          <cell r="AW1135">
            <v>0</v>
          </cell>
          <cell r="AZ1135">
            <v>0</v>
          </cell>
          <cell r="BA1135">
            <v>0</v>
          </cell>
          <cell r="BB1135">
            <v>0</v>
          </cell>
          <cell r="BC1135">
            <v>0</v>
          </cell>
        </row>
        <row r="1136">
          <cell r="AM1136">
            <v>0</v>
          </cell>
          <cell r="AQ1136">
            <v>0</v>
          </cell>
          <cell r="AT1136">
            <v>0</v>
          </cell>
          <cell r="AW1136">
            <v>0</v>
          </cell>
          <cell r="AZ1136">
            <v>0</v>
          </cell>
          <cell r="BA1136">
            <v>0</v>
          </cell>
          <cell r="BB1136">
            <v>0</v>
          </cell>
          <cell r="BC1136">
            <v>0</v>
          </cell>
        </row>
        <row r="1137">
          <cell r="AM1137">
            <v>0</v>
          </cell>
          <cell r="AQ1137">
            <v>0</v>
          </cell>
          <cell r="AT1137">
            <v>0</v>
          </cell>
          <cell r="AW1137">
            <v>0</v>
          </cell>
          <cell r="AZ1137">
            <v>0</v>
          </cell>
          <cell r="BA1137">
            <v>0</v>
          </cell>
          <cell r="BB1137">
            <v>0</v>
          </cell>
          <cell r="BC1137">
            <v>0</v>
          </cell>
        </row>
        <row r="1138">
          <cell r="AM1138">
            <v>0</v>
          </cell>
          <cell r="AQ1138">
            <v>0</v>
          </cell>
          <cell r="AT1138">
            <v>0</v>
          </cell>
          <cell r="AW1138">
            <v>0</v>
          </cell>
          <cell r="AZ1138">
            <v>0</v>
          </cell>
          <cell r="BA1138">
            <v>0</v>
          </cell>
          <cell r="BB1138">
            <v>0</v>
          </cell>
          <cell r="BC1138">
            <v>0</v>
          </cell>
        </row>
        <row r="1139">
          <cell r="AM1139">
            <v>140984.13</v>
          </cell>
          <cell r="AQ1139">
            <v>16</v>
          </cell>
          <cell r="AT1139" t="str">
            <v>СМР</v>
          </cell>
          <cell r="AW1139" t="str">
            <v>не принят нет обоснования стоимости материалов</v>
          </cell>
          <cell r="AZ1139" t="e">
            <v>#VALUE!</v>
          </cell>
          <cell r="BA1139" t="e">
            <v>#VALUE!</v>
          </cell>
          <cell r="BB1139">
            <v>0</v>
          </cell>
          <cell r="BC1139" t="e">
            <v>#VALUE!</v>
          </cell>
        </row>
        <row r="1140">
          <cell r="AM1140">
            <v>437881.17</v>
          </cell>
          <cell r="AQ1140">
            <v>16</v>
          </cell>
          <cell r="AT1140" t="str">
            <v>СМР</v>
          </cell>
          <cell r="AW1140">
            <v>40711</v>
          </cell>
          <cell r="AZ1140" t="str">
            <v>6.2011</v>
          </cell>
          <cell r="BA1140" t="str">
            <v>6.2011</v>
          </cell>
          <cell r="BB1140" t="str">
            <v>1.1900</v>
          </cell>
          <cell r="BC1140" t="str">
            <v>2.2011</v>
          </cell>
        </row>
        <row r="1141">
          <cell r="AM1141">
            <v>123075.11</v>
          </cell>
          <cell r="AQ1141">
            <v>16</v>
          </cell>
          <cell r="AT1141" t="str">
            <v>СМР</v>
          </cell>
          <cell r="AW1141">
            <v>40711</v>
          </cell>
          <cell r="AZ1141" t="str">
            <v>6.2011</v>
          </cell>
          <cell r="BA1141" t="str">
            <v>6.2011</v>
          </cell>
          <cell r="BB1141" t="str">
            <v>1.1900</v>
          </cell>
          <cell r="BC1141" t="str">
            <v>2.2011</v>
          </cell>
        </row>
        <row r="1142">
          <cell r="AM1142">
            <v>0</v>
          </cell>
          <cell r="AQ1142">
            <v>0</v>
          </cell>
          <cell r="AT1142">
            <v>0</v>
          </cell>
          <cell r="AW1142">
            <v>0</v>
          </cell>
          <cell r="AZ1142">
            <v>0</v>
          </cell>
          <cell r="BA1142">
            <v>0</v>
          </cell>
          <cell r="BB1142">
            <v>0</v>
          </cell>
          <cell r="BC1142">
            <v>0</v>
          </cell>
        </row>
        <row r="1143">
          <cell r="AM1143">
            <v>0</v>
          </cell>
          <cell r="AQ1143">
            <v>0</v>
          </cell>
          <cell r="AT1143">
            <v>0</v>
          </cell>
          <cell r="AW1143">
            <v>0</v>
          </cell>
          <cell r="AZ1143">
            <v>0</v>
          </cell>
          <cell r="BA1143">
            <v>0</v>
          </cell>
          <cell r="BB1143">
            <v>0</v>
          </cell>
          <cell r="BC1143">
            <v>0</v>
          </cell>
        </row>
        <row r="1144">
          <cell r="AM1144">
            <v>133409.82</v>
          </cell>
          <cell r="AQ1144">
            <v>16</v>
          </cell>
          <cell r="AT1144" t="str">
            <v>СМР</v>
          </cell>
          <cell r="AW1144">
            <v>40686</v>
          </cell>
          <cell r="AZ1144" t="str">
            <v>5.2011</v>
          </cell>
          <cell r="BA1144" t="str">
            <v>5.2011</v>
          </cell>
          <cell r="BB1144" t="str">
            <v>6.2011</v>
          </cell>
          <cell r="BC1144" t="str">
            <v>2.2011</v>
          </cell>
        </row>
        <row r="1145">
          <cell r="AM1145">
            <v>0</v>
          </cell>
          <cell r="AQ1145">
            <v>0</v>
          </cell>
          <cell r="AT1145">
            <v>0</v>
          </cell>
          <cell r="AW1145">
            <v>0</v>
          </cell>
          <cell r="AZ1145">
            <v>0</v>
          </cell>
          <cell r="BA1145">
            <v>0</v>
          </cell>
          <cell r="BB1145">
            <v>0</v>
          </cell>
          <cell r="BC1145">
            <v>0</v>
          </cell>
        </row>
        <row r="1146">
          <cell r="AM1146">
            <v>133409.82</v>
          </cell>
          <cell r="AQ1146">
            <v>16</v>
          </cell>
          <cell r="AT1146" t="str">
            <v>СМР</v>
          </cell>
          <cell r="AW1146">
            <v>40686</v>
          </cell>
          <cell r="AZ1146" t="str">
            <v>5.2011</v>
          </cell>
          <cell r="BA1146" t="str">
            <v>5.2011</v>
          </cell>
          <cell r="BB1146" t="str">
            <v>6.2011</v>
          </cell>
          <cell r="BC1146" t="str">
            <v>2.2011</v>
          </cell>
        </row>
        <row r="1147">
          <cell r="AM1147">
            <v>0</v>
          </cell>
          <cell r="AQ1147">
            <v>0</v>
          </cell>
          <cell r="AT1147">
            <v>0</v>
          </cell>
          <cell r="AW1147">
            <v>0</v>
          </cell>
          <cell r="AZ1147">
            <v>0</v>
          </cell>
          <cell r="BA1147">
            <v>0</v>
          </cell>
          <cell r="BB1147">
            <v>0</v>
          </cell>
          <cell r="BC1147">
            <v>0</v>
          </cell>
        </row>
        <row r="1148">
          <cell r="AM1148">
            <v>0</v>
          </cell>
          <cell r="AQ1148">
            <v>0</v>
          </cell>
          <cell r="AT1148">
            <v>0</v>
          </cell>
          <cell r="AW1148">
            <v>0</v>
          </cell>
          <cell r="AZ1148">
            <v>0</v>
          </cell>
          <cell r="BA1148">
            <v>0</v>
          </cell>
          <cell r="BB1148">
            <v>0</v>
          </cell>
          <cell r="BC1148">
            <v>0</v>
          </cell>
        </row>
        <row r="1149">
          <cell r="AM1149">
            <v>0</v>
          </cell>
          <cell r="AQ1149">
            <v>0</v>
          </cell>
          <cell r="AT1149">
            <v>0</v>
          </cell>
          <cell r="AW1149">
            <v>0</v>
          </cell>
          <cell r="AZ1149">
            <v>0</v>
          </cell>
          <cell r="BA1149">
            <v>0</v>
          </cell>
          <cell r="BB1149">
            <v>0</v>
          </cell>
          <cell r="BC1149">
            <v>0</v>
          </cell>
        </row>
        <row r="1150">
          <cell r="AM1150">
            <v>0</v>
          </cell>
          <cell r="AQ1150">
            <v>0</v>
          </cell>
          <cell r="AT1150">
            <v>0</v>
          </cell>
          <cell r="AW1150">
            <v>0</v>
          </cell>
          <cell r="AZ1150">
            <v>0</v>
          </cell>
          <cell r="BA1150">
            <v>0</v>
          </cell>
          <cell r="BB1150">
            <v>0</v>
          </cell>
          <cell r="BC1150">
            <v>0</v>
          </cell>
        </row>
        <row r="1151">
          <cell r="AM1151">
            <v>1192286.06</v>
          </cell>
          <cell r="AQ1151">
            <v>16</v>
          </cell>
          <cell r="AT1151" t="str">
            <v>СМР</v>
          </cell>
          <cell r="AW1151" t="str">
            <v>не принят нет обоснования стоимости материалов</v>
          </cell>
          <cell r="AZ1151" t="e">
            <v>#VALUE!</v>
          </cell>
          <cell r="BA1151" t="e">
            <v>#VALUE!</v>
          </cell>
          <cell r="BB1151">
            <v>0</v>
          </cell>
          <cell r="BC1151" t="e">
            <v>#VALUE!</v>
          </cell>
        </row>
        <row r="1152">
          <cell r="AM1152">
            <v>0</v>
          </cell>
          <cell r="AQ1152">
            <v>0</v>
          </cell>
          <cell r="AT1152">
            <v>0</v>
          </cell>
          <cell r="AW1152">
            <v>0</v>
          </cell>
          <cell r="AZ1152">
            <v>0</v>
          </cell>
          <cell r="BA1152">
            <v>0</v>
          </cell>
          <cell r="BB1152">
            <v>0</v>
          </cell>
          <cell r="BC1152">
            <v>0</v>
          </cell>
        </row>
        <row r="1153">
          <cell r="AQ1153">
            <v>0</v>
          </cell>
          <cell r="AZ1153">
            <v>0</v>
          </cell>
          <cell r="BA1153">
            <v>0</v>
          </cell>
          <cell r="BB1153">
            <v>0</v>
          </cell>
          <cell r="BC1153">
            <v>0</v>
          </cell>
        </row>
        <row r="1154">
          <cell r="AQ1154">
            <v>0</v>
          </cell>
          <cell r="AZ1154">
            <v>0</v>
          </cell>
          <cell r="BA1154">
            <v>0</v>
          </cell>
          <cell r="BB1154">
            <v>0</v>
          </cell>
          <cell r="BC1154">
            <v>0</v>
          </cell>
        </row>
        <row r="1155">
          <cell r="AM1155">
            <v>0</v>
          </cell>
          <cell r="AQ1155">
            <v>0</v>
          </cell>
          <cell r="AT1155">
            <v>0</v>
          </cell>
          <cell r="AW1155">
            <v>0</v>
          </cell>
          <cell r="AZ1155">
            <v>0</v>
          </cell>
          <cell r="BA1155">
            <v>0</v>
          </cell>
          <cell r="BB1155">
            <v>0</v>
          </cell>
          <cell r="BC1155">
            <v>0</v>
          </cell>
        </row>
        <row r="1156">
          <cell r="AQ1156">
            <v>0</v>
          </cell>
          <cell r="AZ1156">
            <v>0</v>
          </cell>
          <cell r="BA1156">
            <v>0</v>
          </cell>
          <cell r="BB1156">
            <v>0</v>
          </cell>
          <cell r="BC1156">
            <v>0</v>
          </cell>
        </row>
        <row r="1157">
          <cell r="AQ1157">
            <v>0</v>
          </cell>
          <cell r="AZ1157">
            <v>0</v>
          </cell>
          <cell r="BA1157">
            <v>0</v>
          </cell>
          <cell r="BB1157">
            <v>0</v>
          </cell>
          <cell r="BC1157">
            <v>0</v>
          </cell>
        </row>
        <row r="1158">
          <cell r="AM1158">
            <v>0</v>
          </cell>
          <cell r="AQ1158">
            <v>0</v>
          </cell>
          <cell r="AT1158">
            <v>0</v>
          </cell>
          <cell r="AW1158">
            <v>0</v>
          </cell>
          <cell r="AZ1158">
            <v>0</v>
          </cell>
          <cell r="BA1158">
            <v>0</v>
          </cell>
          <cell r="BB1158">
            <v>0</v>
          </cell>
          <cell r="BC1158">
            <v>0</v>
          </cell>
        </row>
        <row r="1159">
          <cell r="AM1159">
            <v>0</v>
          </cell>
          <cell r="AQ1159">
            <v>0</v>
          </cell>
          <cell r="AT1159">
            <v>0</v>
          </cell>
          <cell r="AW1159">
            <v>0</v>
          </cell>
          <cell r="AZ1159">
            <v>0</v>
          </cell>
          <cell r="BA1159">
            <v>0</v>
          </cell>
          <cell r="BB1159">
            <v>0</v>
          </cell>
          <cell r="BC1159">
            <v>0</v>
          </cell>
        </row>
        <row r="1160">
          <cell r="AM1160">
            <v>0</v>
          </cell>
          <cell r="AQ1160">
            <v>0</v>
          </cell>
          <cell r="AT1160">
            <v>0</v>
          </cell>
          <cell r="AW1160">
            <v>0</v>
          </cell>
          <cell r="AZ1160">
            <v>0</v>
          </cell>
          <cell r="BA1160">
            <v>0</v>
          </cell>
          <cell r="BB1160">
            <v>0</v>
          </cell>
          <cell r="BC1160">
            <v>0</v>
          </cell>
        </row>
        <row r="1161">
          <cell r="AM1161">
            <v>0</v>
          </cell>
          <cell r="AQ1161">
            <v>0</v>
          </cell>
          <cell r="AT1161">
            <v>0</v>
          </cell>
          <cell r="AW1161">
            <v>0</v>
          </cell>
          <cell r="AZ1161">
            <v>0</v>
          </cell>
          <cell r="BA1161">
            <v>0</v>
          </cell>
          <cell r="BB1161">
            <v>0</v>
          </cell>
          <cell r="BC1161">
            <v>0</v>
          </cell>
        </row>
        <row r="1162">
          <cell r="AM1162">
            <v>0</v>
          </cell>
          <cell r="AQ1162">
            <v>0</v>
          </cell>
          <cell r="AT1162">
            <v>0</v>
          </cell>
          <cell r="AW1162">
            <v>0</v>
          </cell>
          <cell r="AZ1162">
            <v>0</v>
          </cell>
          <cell r="BA1162">
            <v>0</v>
          </cell>
          <cell r="BB1162">
            <v>0</v>
          </cell>
          <cell r="BC1162">
            <v>0</v>
          </cell>
        </row>
        <row r="1163">
          <cell r="AQ1163">
            <v>0</v>
          </cell>
          <cell r="AZ1163">
            <v>0</v>
          </cell>
          <cell r="BA1163">
            <v>0</v>
          </cell>
          <cell r="BB1163">
            <v>0</v>
          </cell>
          <cell r="BC1163">
            <v>0</v>
          </cell>
        </row>
        <row r="1164">
          <cell r="AQ1164">
            <v>0</v>
          </cell>
          <cell r="AZ1164">
            <v>0</v>
          </cell>
          <cell r="BA1164">
            <v>0</v>
          </cell>
          <cell r="BB1164">
            <v>0</v>
          </cell>
          <cell r="BC1164">
            <v>0</v>
          </cell>
        </row>
        <row r="1165">
          <cell r="AQ1165">
            <v>0</v>
          </cell>
          <cell r="AZ1165">
            <v>0</v>
          </cell>
          <cell r="BA1165">
            <v>0</v>
          </cell>
          <cell r="BB1165">
            <v>0</v>
          </cell>
          <cell r="BC1165">
            <v>0</v>
          </cell>
        </row>
        <row r="1166">
          <cell r="AQ1166">
            <v>0</v>
          </cell>
          <cell r="AZ1166">
            <v>0</v>
          </cell>
          <cell r="BA1166">
            <v>0</v>
          </cell>
          <cell r="BB1166">
            <v>0</v>
          </cell>
          <cell r="BC1166">
            <v>0</v>
          </cell>
        </row>
        <row r="1167">
          <cell r="AQ1167">
            <v>0</v>
          </cell>
          <cell r="AZ1167">
            <v>0</v>
          </cell>
          <cell r="BA1167">
            <v>0</v>
          </cell>
          <cell r="BB1167">
            <v>0</v>
          </cell>
          <cell r="BC1167">
            <v>0</v>
          </cell>
        </row>
        <row r="1168">
          <cell r="AQ1168">
            <v>0</v>
          </cell>
          <cell r="AZ1168">
            <v>0</v>
          </cell>
          <cell r="BA1168">
            <v>0</v>
          </cell>
          <cell r="BB1168">
            <v>0</v>
          </cell>
          <cell r="BC1168">
            <v>0</v>
          </cell>
        </row>
        <row r="1169">
          <cell r="AQ1169">
            <v>0</v>
          </cell>
          <cell r="AZ1169">
            <v>0</v>
          </cell>
          <cell r="BA1169">
            <v>0</v>
          </cell>
          <cell r="BB1169">
            <v>0</v>
          </cell>
          <cell r="BC1169">
            <v>0</v>
          </cell>
        </row>
        <row r="1170">
          <cell r="AM1170">
            <v>0</v>
          </cell>
          <cell r="AQ1170">
            <v>0</v>
          </cell>
          <cell r="AT1170">
            <v>0</v>
          </cell>
          <cell r="AW1170">
            <v>0</v>
          </cell>
          <cell r="AZ1170">
            <v>0</v>
          </cell>
          <cell r="BA1170">
            <v>0</v>
          </cell>
          <cell r="BB1170">
            <v>0</v>
          </cell>
          <cell r="BC1170">
            <v>0</v>
          </cell>
        </row>
        <row r="1171">
          <cell r="AM1171">
            <v>1931918.91</v>
          </cell>
          <cell r="AQ1171">
            <v>16</v>
          </cell>
          <cell r="AT1171" t="str">
            <v>СМР</v>
          </cell>
          <cell r="AW1171">
            <v>40711</v>
          </cell>
          <cell r="AZ1171" t="str">
            <v>6.2011</v>
          </cell>
          <cell r="BA1171" t="str">
            <v>6.2011</v>
          </cell>
          <cell r="BB1171" t="str">
            <v>1.1900</v>
          </cell>
          <cell r="BC1171" t="str">
            <v>2.2011</v>
          </cell>
        </row>
        <row r="1172">
          <cell r="AM1172">
            <v>0</v>
          </cell>
          <cell r="AQ1172">
            <v>0</v>
          </cell>
          <cell r="AT1172">
            <v>0</v>
          </cell>
          <cell r="AW1172">
            <v>0</v>
          </cell>
          <cell r="AZ1172">
            <v>0</v>
          </cell>
          <cell r="BA1172">
            <v>0</v>
          </cell>
          <cell r="BB1172">
            <v>0</v>
          </cell>
          <cell r="BC1172">
            <v>0</v>
          </cell>
        </row>
        <row r="1173">
          <cell r="AM1173">
            <v>0</v>
          </cell>
          <cell r="AQ1173">
            <v>0</v>
          </cell>
          <cell r="AT1173">
            <v>0</v>
          </cell>
          <cell r="AW1173">
            <v>0</v>
          </cell>
          <cell r="AZ1173">
            <v>0</v>
          </cell>
          <cell r="BA1173">
            <v>0</v>
          </cell>
          <cell r="BB1173">
            <v>0</v>
          </cell>
          <cell r="BC1173">
            <v>0</v>
          </cell>
        </row>
        <row r="1174">
          <cell r="AM1174">
            <v>0</v>
          </cell>
          <cell r="AQ1174">
            <v>0</v>
          </cell>
          <cell r="AT1174">
            <v>0</v>
          </cell>
          <cell r="AW1174">
            <v>0</v>
          </cell>
          <cell r="AZ1174">
            <v>0</v>
          </cell>
          <cell r="BA1174">
            <v>0</v>
          </cell>
          <cell r="BB1174">
            <v>0</v>
          </cell>
          <cell r="BC1174">
            <v>0</v>
          </cell>
        </row>
        <row r="1175">
          <cell r="AM1175">
            <v>0</v>
          </cell>
          <cell r="AQ1175">
            <v>0</v>
          </cell>
          <cell r="AT1175">
            <v>0</v>
          </cell>
          <cell r="AW1175">
            <v>0</v>
          </cell>
          <cell r="AZ1175">
            <v>0</v>
          </cell>
          <cell r="BA1175">
            <v>0</v>
          </cell>
          <cell r="BB1175">
            <v>0</v>
          </cell>
          <cell r="BC1175">
            <v>0</v>
          </cell>
        </row>
        <row r="1176">
          <cell r="AM1176">
            <v>0</v>
          </cell>
          <cell r="AQ1176">
            <v>0</v>
          </cell>
          <cell r="AT1176">
            <v>0</v>
          </cell>
          <cell r="AW1176">
            <v>0</v>
          </cell>
          <cell r="AZ1176">
            <v>0</v>
          </cell>
          <cell r="BA1176">
            <v>0</v>
          </cell>
          <cell r="BB1176">
            <v>0</v>
          </cell>
          <cell r="BC1176">
            <v>0</v>
          </cell>
        </row>
        <row r="1177">
          <cell r="AM1177">
            <v>0</v>
          </cell>
          <cell r="AQ1177">
            <v>0</v>
          </cell>
          <cell r="AT1177">
            <v>0</v>
          </cell>
          <cell r="AW1177">
            <v>0</v>
          </cell>
          <cell r="AZ1177">
            <v>0</v>
          </cell>
          <cell r="BA1177">
            <v>0</v>
          </cell>
          <cell r="BB1177">
            <v>0</v>
          </cell>
          <cell r="BC1177">
            <v>0</v>
          </cell>
        </row>
        <row r="1178">
          <cell r="AM1178">
            <v>0</v>
          </cell>
          <cell r="AQ1178">
            <v>0</v>
          </cell>
          <cell r="AT1178">
            <v>0</v>
          </cell>
          <cell r="AW1178">
            <v>0</v>
          </cell>
          <cell r="AZ1178">
            <v>0</v>
          </cell>
          <cell r="BA1178">
            <v>0</v>
          </cell>
          <cell r="BB1178">
            <v>0</v>
          </cell>
          <cell r="BC1178">
            <v>0</v>
          </cell>
        </row>
        <row r="1179">
          <cell r="AM1179">
            <v>1369010.43</v>
          </cell>
          <cell r="AQ1179">
            <v>16</v>
          </cell>
          <cell r="AT1179" t="str">
            <v>СМР</v>
          </cell>
          <cell r="AW1179">
            <v>40681</v>
          </cell>
          <cell r="AZ1179" t="str">
            <v>4.2011</v>
          </cell>
          <cell r="BA1179" t="str">
            <v>5.2011</v>
          </cell>
          <cell r="BB1179" t="str">
            <v>5.2011</v>
          </cell>
          <cell r="BC1179" t="str">
            <v>2.2011</v>
          </cell>
        </row>
        <row r="1180">
          <cell r="AM1180">
            <v>0</v>
          </cell>
          <cell r="AQ1180">
            <v>0</v>
          </cell>
          <cell r="AT1180">
            <v>0</v>
          </cell>
          <cell r="AW1180">
            <v>0</v>
          </cell>
          <cell r="AZ1180">
            <v>0</v>
          </cell>
          <cell r="BA1180">
            <v>0</v>
          </cell>
          <cell r="BB1180">
            <v>0</v>
          </cell>
          <cell r="BC1180">
            <v>0</v>
          </cell>
        </row>
        <row r="1181">
          <cell r="AM1181">
            <v>0</v>
          </cell>
          <cell r="AQ1181">
            <v>0</v>
          </cell>
          <cell r="AT1181">
            <v>0</v>
          </cell>
          <cell r="AW1181">
            <v>0</v>
          </cell>
          <cell r="AZ1181">
            <v>0</v>
          </cell>
          <cell r="BA1181">
            <v>0</v>
          </cell>
          <cell r="BB1181">
            <v>0</v>
          </cell>
          <cell r="BC1181">
            <v>0</v>
          </cell>
        </row>
        <row r="1182">
          <cell r="AM1182">
            <v>0</v>
          </cell>
          <cell r="AQ1182">
            <v>0</v>
          </cell>
          <cell r="AT1182">
            <v>0</v>
          </cell>
          <cell r="AW1182">
            <v>0</v>
          </cell>
          <cell r="AZ1182">
            <v>0</v>
          </cell>
          <cell r="BA1182">
            <v>0</v>
          </cell>
          <cell r="BB1182">
            <v>0</v>
          </cell>
          <cell r="BC1182">
            <v>0</v>
          </cell>
        </row>
        <row r="1183">
          <cell r="AM1183">
            <v>0</v>
          </cell>
          <cell r="AQ1183">
            <v>0</v>
          </cell>
          <cell r="AT1183">
            <v>0</v>
          </cell>
          <cell r="AW1183">
            <v>0</v>
          </cell>
          <cell r="AZ1183">
            <v>0</v>
          </cell>
          <cell r="BA1183">
            <v>0</v>
          </cell>
          <cell r="BB1183">
            <v>0</v>
          </cell>
          <cell r="BC1183">
            <v>0</v>
          </cell>
        </row>
        <row r="1184">
          <cell r="AM1184">
            <v>361240.16</v>
          </cell>
          <cell r="AQ1184">
            <v>16</v>
          </cell>
          <cell r="AT1184" t="str">
            <v>СМР</v>
          </cell>
          <cell r="AW1184">
            <v>40681</v>
          </cell>
          <cell r="AZ1184" t="str">
            <v>4.2011</v>
          </cell>
          <cell r="BA1184" t="str">
            <v>5.2011</v>
          </cell>
          <cell r="BB1184" t="str">
            <v>5.2011</v>
          </cell>
          <cell r="BC1184" t="str">
            <v>2.2011</v>
          </cell>
        </row>
        <row r="1185">
          <cell r="AM1185">
            <v>0</v>
          </cell>
          <cell r="AQ1185">
            <v>0</v>
          </cell>
          <cell r="AT1185">
            <v>0</v>
          </cell>
          <cell r="AW1185">
            <v>0</v>
          </cell>
          <cell r="AZ1185">
            <v>0</v>
          </cell>
          <cell r="BA1185">
            <v>0</v>
          </cell>
          <cell r="BB1185">
            <v>0</v>
          </cell>
          <cell r="BC1185">
            <v>0</v>
          </cell>
        </row>
        <row r="1186">
          <cell r="AM1186">
            <v>0</v>
          </cell>
          <cell r="AQ1186">
            <v>0</v>
          </cell>
          <cell r="AT1186">
            <v>0</v>
          </cell>
          <cell r="AW1186">
            <v>0</v>
          </cell>
          <cell r="AZ1186">
            <v>0</v>
          </cell>
          <cell r="BA1186">
            <v>0</v>
          </cell>
          <cell r="BB1186">
            <v>0</v>
          </cell>
          <cell r="BC1186">
            <v>0</v>
          </cell>
        </row>
        <row r="1187">
          <cell r="AM1187">
            <v>0</v>
          </cell>
          <cell r="AQ1187">
            <v>0</v>
          </cell>
          <cell r="AT1187">
            <v>0</v>
          </cell>
          <cell r="AW1187">
            <v>0</v>
          </cell>
          <cell r="AZ1187">
            <v>0</v>
          </cell>
          <cell r="BA1187">
            <v>0</v>
          </cell>
          <cell r="BB1187">
            <v>0</v>
          </cell>
          <cell r="BC1187">
            <v>0</v>
          </cell>
        </row>
        <row r="1188">
          <cell r="AM1188">
            <v>0</v>
          </cell>
          <cell r="AQ1188">
            <v>0</v>
          </cell>
          <cell r="AT1188">
            <v>0</v>
          </cell>
          <cell r="AW1188">
            <v>0</v>
          </cell>
          <cell r="AZ1188">
            <v>0</v>
          </cell>
          <cell r="BA1188">
            <v>0</v>
          </cell>
          <cell r="BB1188">
            <v>0</v>
          </cell>
          <cell r="BC1188">
            <v>0</v>
          </cell>
        </row>
        <row r="1189">
          <cell r="AM1189">
            <v>0</v>
          </cell>
          <cell r="AQ1189">
            <v>0</v>
          </cell>
          <cell r="AT1189">
            <v>0</v>
          </cell>
          <cell r="AW1189">
            <v>0</v>
          </cell>
          <cell r="AZ1189">
            <v>0</v>
          </cell>
          <cell r="BA1189">
            <v>0</v>
          </cell>
          <cell r="BB1189">
            <v>0</v>
          </cell>
          <cell r="BC1189">
            <v>0</v>
          </cell>
        </row>
        <row r="1190">
          <cell r="AM1190">
            <v>0</v>
          </cell>
          <cell r="AQ1190">
            <v>0</v>
          </cell>
          <cell r="AT1190">
            <v>0</v>
          </cell>
          <cell r="AW1190">
            <v>0</v>
          </cell>
          <cell r="AZ1190">
            <v>0</v>
          </cell>
          <cell r="BA1190">
            <v>0</v>
          </cell>
          <cell r="BB1190">
            <v>0</v>
          </cell>
          <cell r="BC1190">
            <v>0</v>
          </cell>
        </row>
        <row r="1191">
          <cell r="AM1191">
            <v>0</v>
          </cell>
          <cell r="AQ1191">
            <v>0</v>
          </cell>
          <cell r="AT1191">
            <v>0</v>
          </cell>
          <cell r="AW1191">
            <v>0</v>
          </cell>
          <cell r="AZ1191">
            <v>0</v>
          </cell>
          <cell r="BA1191">
            <v>0</v>
          </cell>
          <cell r="BB1191">
            <v>0</v>
          </cell>
          <cell r="BC1191">
            <v>0</v>
          </cell>
        </row>
        <row r="1192">
          <cell r="AM1192">
            <v>0</v>
          </cell>
          <cell r="AQ1192">
            <v>0</v>
          </cell>
          <cell r="AT1192">
            <v>0</v>
          </cell>
          <cell r="AW1192">
            <v>0</v>
          </cell>
          <cell r="AZ1192">
            <v>0</v>
          </cell>
          <cell r="BA1192">
            <v>0</v>
          </cell>
          <cell r="BB1192">
            <v>0</v>
          </cell>
          <cell r="BC1192">
            <v>0</v>
          </cell>
        </row>
        <row r="1193">
          <cell r="AM1193">
            <v>851721329.34000003</v>
          </cell>
          <cell r="AQ1193">
            <v>0</v>
          </cell>
          <cell r="AT1193" t="str">
            <v>Оборудование</v>
          </cell>
          <cell r="AW1193">
            <v>40521</v>
          </cell>
          <cell r="AZ1193" t="str">
            <v>12.2010</v>
          </cell>
          <cell r="BA1193" t="str">
            <v>12.2010</v>
          </cell>
          <cell r="BB1193">
            <v>0</v>
          </cell>
          <cell r="BC1193" t="str">
            <v>4.2010</v>
          </cell>
        </row>
        <row r="1194">
          <cell r="AM1194">
            <v>138364989.75</v>
          </cell>
          <cell r="AQ1194">
            <v>0</v>
          </cell>
          <cell r="AT1194" t="str">
            <v>Оборудование</v>
          </cell>
          <cell r="AW1194">
            <v>40521</v>
          </cell>
          <cell r="AZ1194" t="str">
            <v>12.2010</v>
          </cell>
          <cell r="BA1194" t="str">
            <v>12.2010</v>
          </cell>
          <cell r="BB1194">
            <v>0</v>
          </cell>
          <cell r="BC1194" t="str">
            <v>4.2010</v>
          </cell>
        </row>
        <row r="1195">
          <cell r="AM1195">
            <v>14016080</v>
          </cell>
          <cell r="AQ1195">
            <v>0</v>
          </cell>
          <cell r="AT1195" t="str">
            <v>Оборудование</v>
          </cell>
          <cell r="AW1195">
            <v>40521</v>
          </cell>
          <cell r="AZ1195" t="str">
            <v>12.2010</v>
          </cell>
          <cell r="BA1195" t="str">
            <v>12.2010</v>
          </cell>
          <cell r="BB1195">
            <v>0</v>
          </cell>
          <cell r="BC1195" t="str">
            <v>4.2010</v>
          </cell>
        </row>
        <row r="1196">
          <cell r="AM1196">
            <v>31440324</v>
          </cell>
          <cell r="AQ1196">
            <v>0</v>
          </cell>
          <cell r="AT1196" t="str">
            <v>Оборудование</v>
          </cell>
          <cell r="AW1196">
            <v>40602</v>
          </cell>
          <cell r="AZ1196" t="str">
            <v>2.2011</v>
          </cell>
          <cell r="BA1196" t="str">
            <v>2.2011</v>
          </cell>
          <cell r="BB1196" t="str">
            <v>3.2011</v>
          </cell>
          <cell r="BC1196" t="str">
            <v>1.2011</v>
          </cell>
        </row>
        <row r="1197">
          <cell r="AM1197">
            <v>0</v>
          </cell>
          <cell r="AQ1197">
            <v>0</v>
          </cell>
          <cell r="AT1197">
            <v>0</v>
          </cell>
          <cell r="AW1197">
            <v>0</v>
          </cell>
          <cell r="AZ1197">
            <v>0</v>
          </cell>
          <cell r="BA1197">
            <v>0</v>
          </cell>
          <cell r="BB1197">
            <v>0</v>
          </cell>
          <cell r="BC1197">
            <v>0</v>
          </cell>
        </row>
        <row r="1198">
          <cell r="AM1198">
            <v>0</v>
          </cell>
          <cell r="AQ1198">
            <v>0</v>
          </cell>
          <cell r="AT1198">
            <v>0</v>
          </cell>
          <cell r="AW1198">
            <v>0</v>
          </cell>
          <cell r="AZ1198">
            <v>0</v>
          </cell>
          <cell r="BA1198">
            <v>0</v>
          </cell>
          <cell r="BB1198">
            <v>0</v>
          </cell>
          <cell r="BC1198">
            <v>0</v>
          </cell>
        </row>
        <row r="1199">
          <cell r="AM1199">
            <v>0</v>
          </cell>
          <cell r="AQ1199">
            <v>0</v>
          </cell>
          <cell r="AT1199">
            <v>0</v>
          </cell>
          <cell r="AW1199">
            <v>0</v>
          </cell>
          <cell r="AZ1199">
            <v>0</v>
          </cell>
          <cell r="BA1199">
            <v>0</v>
          </cell>
          <cell r="BB1199">
            <v>0</v>
          </cell>
          <cell r="BC1199">
            <v>0</v>
          </cell>
        </row>
        <row r="1200">
          <cell r="AM1200">
            <v>0</v>
          </cell>
          <cell r="AQ1200">
            <v>0</v>
          </cell>
          <cell r="AT1200">
            <v>0</v>
          </cell>
          <cell r="AW1200">
            <v>0</v>
          </cell>
          <cell r="AZ1200">
            <v>0</v>
          </cell>
          <cell r="BA1200">
            <v>0</v>
          </cell>
          <cell r="BB1200">
            <v>0</v>
          </cell>
          <cell r="BC1200">
            <v>0</v>
          </cell>
        </row>
        <row r="1201">
          <cell r="AM1201">
            <v>0</v>
          </cell>
          <cell r="AQ1201">
            <v>0</v>
          </cell>
          <cell r="AT1201">
            <v>0</v>
          </cell>
          <cell r="AW1201">
            <v>0</v>
          </cell>
          <cell r="AZ1201">
            <v>0</v>
          </cell>
          <cell r="BA1201">
            <v>0</v>
          </cell>
          <cell r="BB1201">
            <v>0</v>
          </cell>
          <cell r="BC1201">
            <v>0</v>
          </cell>
        </row>
        <row r="1202">
          <cell r="AM1202">
            <v>0</v>
          </cell>
          <cell r="AQ1202">
            <v>0</v>
          </cell>
          <cell r="AT1202">
            <v>0</v>
          </cell>
          <cell r="AW1202">
            <v>0</v>
          </cell>
          <cell r="AZ1202">
            <v>0</v>
          </cell>
          <cell r="BA1202">
            <v>0</v>
          </cell>
          <cell r="BB1202">
            <v>0</v>
          </cell>
          <cell r="BC1202">
            <v>0</v>
          </cell>
        </row>
        <row r="1203">
          <cell r="AM1203">
            <v>0</v>
          </cell>
          <cell r="AQ1203">
            <v>0</v>
          </cell>
          <cell r="AT1203">
            <v>0</v>
          </cell>
          <cell r="AW1203">
            <v>0</v>
          </cell>
          <cell r="AZ1203">
            <v>0</v>
          </cell>
          <cell r="BA1203">
            <v>0</v>
          </cell>
          <cell r="BB1203">
            <v>0</v>
          </cell>
          <cell r="BC1203">
            <v>0</v>
          </cell>
        </row>
        <row r="1204">
          <cell r="AM1204">
            <v>0</v>
          </cell>
          <cell r="AQ1204">
            <v>0</v>
          </cell>
          <cell r="AT1204">
            <v>0</v>
          </cell>
          <cell r="AW1204">
            <v>0</v>
          </cell>
          <cell r="AZ1204">
            <v>0</v>
          </cell>
          <cell r="BA1204">
            <v>0</v>
          </cell>
          <cell r="BB1204">
            <v>0</v>
          </cell>
          <cell r="BC1204">
            <v>0</v>
          </cell>
        </row>
        <row r="1205">
          <cell r="AM1205">
            <v>985115571.63</v>
          </cell>
          <cell r="AQ1205">
            <v>0</v>
          </cell>
          <cell r="AT1205" t="str">
            <v>Оборудование</v>
          </cell>
          <cell r="AW1205">
            <v>40521</v>
          </cell>
          <cell r="AZ1205" t="str">
            <v>12.2010</v>
          </cell>
          <cell r="BA1205" t="str">
            <v>12.2010</v>
          </cell>
          <cell r="BB1205">
            <v>0</v>
          </cell>
          <cell r="BC1205" t="str">
            <v>4.2010</v>
          </cell>
        </row>
        <row r="1206">
          <cell r="AM1206">
            <v>13945712</v>
          </cell>
          <cell r="AQ1206">
            <v>0</v>
          </cell>
          <cell r="AT1206" t="str">
            <v>Оборудование</v>
          </cell>
          <cell r="AW1206">
            <v>40521</v>
          </cell>
          <cell r="AZ1206" t="str">
            <v>12.2010</v>
          </cell>
          <cell r="BA1206" t="str">
            <v>12.2010</v>
          </cell>
          <cell r="BB1206">
            <v>0</v>
          </cell>
          <cell r="BC1206" t="str">
            <v>4.2010</v>
          </cell>
        </row>
        <row r="1207">
          <cell r="AM1207">
            <v>31440324</v>
          </cell>
          <cell r="AQ1207">
            <v>0</v>
          </cell>
          <cell r="AT1207" t="str">
            <v>Оборудование</v>
          </cell>
          <cell r="AW1207">
            <v>40602</v>
          </cell>
          <cell r="AZ1207" t="str">
            <v>2.2011</v>
          </cell>
          <cell r="BA1207" t="str">
            <v>2.2011</v>
          </cell>
          <cell r="BB1207" t="str">
            <v>3.2011</v>
          </cell>
          <cell r="BC1207" t="str">
            <v>1.2011</v>
          </cell>
        </row>
        <row r="1208">
          <cell r="AM1208">
            <v>0</v>
          </cell>
          <cell r="AQ1208">
            <v>0</v>
          </cell>
          <cell r="AT1208">
            <v>0</v>
          </cell>
          <cell r="AW1208">
            <v>0</v>
          </cell>
          <cell r="AZ1208">
            <v>0</v>
          </cell>
          <cell r="BA1208">
            <v>0</v>
          </cell>
          <cell r="BB1208">
            <v>0</v>
          </cell>
          <cell r="BC1208">
            <v>0</v>
          </cell>
        </row>
        <row r="1209">
          <cell r="AM1209">
            <v>0</v>
          </cell>
          <cell r="AQ1209">
            <v>0</v>
          </cell>
          <cell r="AT1209">
            <v>0</v>
          </cell>
          <cell r="AW1209">
            <v>0</v>
          </cell>
          <cell r="AZ1209">
            <v>0</v>
          </cell>
          <cell r="BA1209">
            <v>0</v>
          </cell>
          <cell r="BB1209">
            <v>0</v>
          </cell>
          <cell r="BC1209">
            <v>0</v>
          </cell>
        </row>
        <row r="1210">
          <cell r="AM1210">
            <v>0</v>
          </cell>
          <cell r="AQ1210">
            <v>0</v>
          </cell>
          <cell r="AT1210">
            <v>0</v>
          </cell>
          <cell r="AW1210">
            <v>0</v>
          </cell>
          <cell r="AZ1210">
            <v>0</v>
          </cell>
          <cell r="BA1210">
            <v>0</v>
          </cell>
          <cell r="BB1210">
            <v>0</v>
          </cell>
          <cell r="BC1210">
            <v>0</v>
          </cell>
        </row>
        <row r="1211">
          <cell r="AM1211">
            <v>0</v>
          </cell>
          <cell r="AQ1211">
            <v>0</v>
          </cell>
          <cell r="AT1211">
            <v>0</v>
          </cell>
          <cell r="AW1211">
            <v>0</v>
          </cell>
          <cell r="AZ1211">
            <v>0</v>
          </cell>
          <cell r="BA1211">
            <v>0</v>
          </cell>
          <cell r="BB1211">
            <v>0</v>
          </cell>
          <cell r="BC1211">
            <v>0</v>
          </cell>
        </row>
        <row r="1212">
          <cell r="AM1212">
            <v>0</v>
          </cell>
          <cell r="AQ1212">
            <v>0</v>
          </cell>
          <cell r="AT1212">
            <v>0</v>
          </cell>
          <cell r="AW1212">
            <v>0</v>
          </cell>
          <cell r="AZ1212">
            <v>0</v>
          </cell>
          <cell r="BA1212">
            <v>0</v>
          </cell>
          <cell r="BB1212">
            <v>0</v>
          </cell>
          <cell r="BC1212">
            <v>0</v>
          </cell>
        </row>
        <row r="1213">
          <cell r="AM1213">
            <v>0</v>
          </cell>
          <cell r="AQ1213">
            <v>0</v>
          </cell>
          <cell r="AT1213">
            <v>0</v>
          </cell>
          <cell r="AW1213">
            <v>0</v>
          </cell>
          <cell r="AZ1213">
            <v>0</v>
          </cell>
          <cell r="BA1213">
            <v>0</v>
          </cell>
          <cell r="BB1213">
            <v>0</v>
          </cell>
          <cell r="BC1213">
            <v>0</v>
          </cell>
        </row>
        <row r="1214">
          <cell r="AM1214">
            <v>0</v>
          </cell>
          <cell r="AQ1214">
            <v>0</v>
          </cell>
          <cell r="AT1214">
            <v>0</v>
          </cell>
          <cell r="AW1214">
            <v>0</v>
          </cell>
          <cell r="AZ1214">
            <v>0</v>
          </cell>
          <cell r="BA1214">
            <v>0</v>
          </cell>
          <cell r="BB1214">
            <v>0</v>
          </cell>
          <cell r="BC1214">
            <v>0</v>
          </cell>
        </row>
        <row r="1215">
          <cell r="AM1215">
            <v>0</v>
          </cell>
          <cell r="AQ1215">
            <v>0</v>
          </cell>
          <cell r="AT1215">
            <v>0</v>
          </cell>
          <cell r="AW1215">
            <v>0</v>
          </cell>
          <cell r="AZ1215">
            <v>0</v>
          </cell>
          <cell r="BA1215">
            <v>0</v>
          </cell>
          <cell r="BB1215">
            <v>0</v>
          </cell>
          <cell r="BC1215">
            <v>0</v>
          </cell>
        </row>
        <row r="1216">
          <cell r="AM1216">
            <v>964154023.44000006</v>
          </cell>
          <cell r="AQ1216">
            <v>0</v>
          </cell>
          <cell r="AT1216" t="str">
            <v>Оборудование</v>
          </cell>
          <cell r="AW1216">
            <v>40602</v>
          </cell>
          <cell r="AZ1216" t="str">
            <v>2.2011</v>
          </cell>
          <cell r="BA1216" t="str">
            <v>2.2011</v>
          </cell>
          <cell r="BB1216" t="str">
            <v>3.2011</v>
          </cell>
          <cell r="BC1216" t="str">
            <v>1.2011</v>
          </cell>
        </row>
        <row r="1217">
          <cell r="AM1217">
            <v>31290891.600000001</v>
          </cell>
          <cell r="AQ1217">
            <v>0</v>
          </cell>
          <cell r="AT1217" t="str">
            <v>Оборудование</v>
          </cell>
          <cell r="AW1217">
            <v>40602</v>
          </cell>
          <cell r="AZ1217" t="str">
            <v>2.2011</v>
          </cell>
          <cell r="BA1217" t="str">
            <v>2.2011</v>
          </cell>
          <cell r="BB1217" t="str">
            <v>3.2011</v>
          </cell>
          <cell r="BC1217" t="str">
            <v>1.2011</v>
          </cell>
        </row>
        <row r="1218">
          <cell r="AM1218">
            <v>0</v>
          </cell>
          <cell r="AQ1218">
            <v>0</v>
          </cell>
          <cell r="AT1218">
            <v>0</v>
          </cell>
          <cell r="AW1218">
            <v>0</v>
          </cell>
          <cell r="AZ1218">
            <v>0</v>
          </cell>
          <cell r="BA1218">
            <v>0</v>
          </cell>
          <cell r="BB1218">
            <v>0</v>
          </cell>
          <cell r="BC1218">
            <v>0</v>
          </cell>
        </row>
        <row r="1219">
          <cell r="AM1219">
            <v>0</v>
          </cell>
          <cell r="AQ1219">
            <v>0</v>
          </cell>
          <cell r="AT1219">
            <v>0</v>
          </cell>
          <cell r="AW1219">
            <v>0</v>
          </cell>
          <cell r="AZ1219">
            <v>0</v>
          </cell>
          <cell r="BA1219">
            <v>0</v>
          </cell>
          <cell r="BB1219">
            <v>0</v>
          </cell>
          <cell r="BC1219">
            <v>0</v>
          </cell>
        </row>
        <row r="1220">
          <cell r="AM1220">
            <v>0</v>
          </cell>
          <cell r="AQ1220">
            <v>0</v>
          </cell>
          <cell r="AT1220">
            <v>0</v>
          </cell>
          <cell r="AW1220">
            <v>0</v>
          </cell>
          <cell r="AZ1220">
            <v>0</v>
          </cell>
          <cell r="BA1220">
            <v>0</v>
          </cell>
          <cell r="BB1220">
            <v>0</v>
          </cell>
          <cell r="BC1220">
            <v>0</v>
          </cell>
        </row>
        <row r="1221">
          <cell r="AM1221">
            <v>0</v>
          </cell>
          <cell r="AQ1221">
            <v>0</v>
          </cell>
          <cell r="AT1221">
            <v>0</v>
          </cell>
          <cell r="AW1221">
            <v>0</v>
          </cell>
          <cell r="AZ1221">
            <v>0</v>
          </cell>
          <cell r="BA1221">
            <v>0</v>
          </cell>
          <cell r="BB1221">
            <v>0</v>
          </cell>
          <cell r="BC1221">
            <v>0</v>
          </cell>
        </row>
        <row r="1222">
          <cell r="AM1222">
            <v>0</v>
          </cell>
          <cell r="AQ1222">
            <v>0</v>
          </cell>
          <cell r="AT1222">
            <v>0</v>
          </cell>
          <cell r="AW1222">
            <v>0</v>
          </cell>
          <cell r="AZ1222">
            <v>0</v>
          </cell>
          <cell r="BA1222">
            <v>0</v>
          </cell>
          <cell r="BB1222">
            <v>0</v>
          </cell>
          <cell r="BC1222">
            <v>0</v>
          </cell>
        </row>
        <row r="1223">
          <cell r="AM1223">
            <v>0</v>
          </cell>
          <cell r="AQ1223">
            <v>0</v>
          </cell>
          <cell r="AT1223">
            <v>0</v>
          </cell>
          <cell r="AW1223">
            <v>0</v>
          </cell>
          <cell r="AZ1223">
            <v>0</v>
          </cell>
          <cell r="BA1223">
            <v>0</v>
          </cell>
          <cell r="BB1223">
            <v>0</v>
          </cell>
          <cell r="BC1223">
            <v>0</v>
          </cell>
        </row>
        <row r="1224">
          <cell r="AM1224">
            <v>0</v>
          </cell>
          <cell r="AQ1224">
            <v>0</v>
          </cell>
          <cell r="AT1224">
            <v>0</v>
          </cell>
          <cell r="AW1224">
            <v>0</v>
          </cell>
          <cell r="AZ1224">
            <v>0</v>
          </cell>
          <cell r="BA1224">
            <v>0</v>
          </cell>
          <cell r="BB1224">
            <v>0</v>
          </cell>
          <cell r="BC1224">
            <v>0</v>
          </cell>
        </row>
        <row r="1225">
          <cell r="AM1225">
            <v>0</v>
          </cell>
          <cell r="AQ1225">
            <v>0</v>
          </cell>
          <cell r="AT1225">
            <v>0</v>
          </cell>
          <cell r="AW1225">
            <v>0</v>
          </cell>
          <cell r="AZ1225">
            <v>0</v>
          </cell>
          <cell r="BA1225">
            <v>0</v>
          </cell>
          <cell r="BB1225">
            <v>0</v>
          </cell>
          <cell r="BC1225">
            <v>0</v>
          </cell>
        </row>
        <row r="1226">
          <cell r="AM1226">
            <v>968075273.10000002</v>
          </cell>
          <cell r="AQ1226">
            <v>0</v>
          </cell>
          <cell r="AT1226" t="str">
            <v>Оборудование</v>
          </cell>
          <cell r="AW1226">
            <v>40633</v>
          </cell>
          <cell r="AZ1226" t="str">
            <v>3.2011</v>
          </cell>
          <cell r="BA1226" t="str">
            <v>3.2011</v>
          </cell>
          <cell r="BB1226" t="str">
            <v>4.2011</v>
          </cell>
          <cell r="BC1226" t="str">
            <v>1.2011</v>
          </cell>
        </row>
        <row r="1227">
          <cell r="AM1227">
            <v>31418152.800000001</v>
          </cell>
          <cell r="AQ1227">
            <v>0</v>
          </cell>
          <cell r="AT1227" t="str">
            <v>Оборудование</v>
          </cell>
          <cell r="AW1227">
            <v>40694</v>
          </cell>
          <cell r="AZ1227" t="str">
            <v>5.2011</v>
          </cell>
          <cell r="BA1227" t="str">
            <v>5.2011</v>
          </cell>
          <cell r="BB1227" t="str">
            <v>6.2011</v>
          </cell>
          <cell r="BC1227" t="str">
            <v>2.2011</v>
          </cell>
        </row>
        <row r="1228">
          <cell r="AM1228">
            <v>0</v>
          </cell>
          <cell r="AQ1228">
            <v>0</v>
          </cell>
          <cell r="AT1228">
            <v>0</v>
          </cell>
          <cell r="AW1228">
            <v>0</v>
          </cell>
          <cell r="AZ1228">
            <v>0</v>
          </cell>
          <cell r="BA1228">
            <v>0</v>
          </cell>
          <cell r="BB1228">
            <v>0</v>
          </cell>
          <cell r="BC1228">
            <v>0</v>
          </cell>
        </row>
        <row r="1229">
          <cell r="AM1229">
            <v>0</v>
          </cell>
          <cell r="AQ1229">
            <v>0</v>
          </cell>
          <cell r="AT1229">
            <v>0</v>
          </cell>
          <cell r="AW1229">
            <v>0</v>
          </cell>
          <cell r="AZ1229">
            <v>0</v>
          </cell>
          <cell r="BA1229">
            <v>0</v>
          </cell>
          <cell r="BB1229">
            <v>0</v>
          </cell>
          <cell r="BC1229">
            <v>0</v>
          </cell>
        </row>
        <row r="1230">
          <cell r="AM1230">
            <v>0</v>
          </cell>
          <cell r="AQ1230">
            <v>0</v>
          </cell>
          <cell r="AT1230">
            <v>0</v>
          </cell>
          <cell r="AW1230">
            <v>0</v>
          </cell>
          <cell r="AZ1230">
            <v>0</v>
          </cell>
          <cell r="BA1230">
            <v>0</v>
          </cell>
          <cell r="BB1230">
            <v>0</v>
          </cell>
          <cell r="BC1230">
            <v>0</v>
          </cell>
        </row>
        <row r="1231">
          <cell r="AM1231">
            <v>0</v>
          </cell>
          <cell r="AQ1231">
            <v>0</v>
          </cell>
          <cell r="AT1231">
            <v>0</v>
          </cell>
          <cell r="AW1231">
            <v>0</v>
          </cell>
          <cell r="AZ1231">
            <v>0</v>
          </cell>
          <cell r="BA1231">
            <v>0</v>
          </cell>
          <cell r="BB1231">
            <v>0</v>
          </cell>
          <cell r="BC1231">
            <v>0</v>
          </cell>
        </row>
        <row r="1232">
          <cell r="AM1232">
            <v>0</v>
          </cell>
          <cell r="AQ1232">
            <v>0</v>
          </cell>
          <cell r="AT1232">
            <v>0</v>
          </cell>
          <cell r="AW1232">
            <v>0</v>
          </cell>
          <cell r="AZ1232">
            <v>0</v>
          </cell>
          <cell r="BA1232">
            <v>0</v>
          </cell>
          <cell r="BB1232">
            <v>0</v>
          </cell>
          <cell r="BC1232">
            <v>0</v>
          </cell>
        </row>
        <row r="1233">
          <cell r="AM1233">
            <v>0</v>
          </cell>
          <cell r="AQ1233">
            <v>0</v>
          </cell>
          <cell r="AT1233">
            <v>0</v>
          </cell>
          <cell r="AW1233">
            <v>0</v>
          </cell>
          <cell r="AZ1233">
            <v>0</v>
          </cell>
          <cell r="BA1233">
            <v>0</v>
          </cell>
          <cell r="BB1233">
            <v>0</v>
          </cell>
          <cell r="BC1233">
            <v>0</v>
          </cell>
        </row>
        <row r="1234">
          <cell r="AM1234">
            <v>0</v>
          </cell>
          <cell r="AQ1234">
            <v>0</v>
          </cell>
          <cell r="AT1234">
            <v>0</v>
          </cell>
          <cell r="AW1234">
            <v>0</v>
          </cell>
          <cell r="AZ1234">
            <v>0</v>
          </cell>
          <cell r="BA1234">
            <v>0</v>
          </cell>
          <cell r="BB1234">
            <v>0</v>
          </cell>
          <cell r="BC1234">
            <v>0</v>
          </cell>
        </row>
        <row r="1235">
          <cell r="AM1235">
            <v>0</v>
          </cell>
          <cell r="AQ1235">
            <v>0</v>
          </cell>
          <cell r="AT1235">
            <v>0</v>
          </cell>
          <cell r="AW1235">
            <v>0</v>
          </cell>
          <cell r="AZ1235">
            <v>0</v>
          </cell>
          <cell r="BA1235">
            <v>0</v>
          </cell>
          <cell r="BB1235">
            <v>0</v>
          </cell>
          <cell r="BC1235">
            <v>0</v>
          </cell>
        </row>
        <row r="1236">
          <cell r="AM1236">
            <v>0</v>
          </cell>
          <cell r="AQ1236">
            <v>0</v>
          </cell>
          <cell r="AT1236">
            <v>0</v>
          </cell>
          <cell r="AW1236">
            <v>0</v>
          </cell>
          <cell r="AZ1236">
            <v>0</v>
          </cell>
          <cell r="BA1236">
            <v>0</v>
          </cell>
          <cell r="BB1236">
            <v>0</v>
          </cell>
          <cell r="BC1236">
            <v>0</v>
          </cell>
        </row>
        <row r="1237">
          <cell r="AM1237">
            <v>0</v>
          </cell>
          <cell r="AQ1237">
            <v>0</v>
          </cell>
          <cell r="AT1237">
            <v>0</v>
          </cell>
          <cell r="AW1237">
            <v>0</v>
          </cell>
          <cell r="AZ1237">
            <v>0</v>
          </cell>
          <cell r="BA1237">
            <v>0</v>
          </cell>
          <cell r="BB1237">
            <v>0</v>
          </cell>
          <cell r="BC1237">
            <v>0</v>
          </cell>
        </row>
        <row r="1238">
          <cell r="AM1238">
            <v>0</v>
          </cell>
          <cell r="AQ1238">
            <v>0</v>
          </cell>
          <cell r="AT1238">
            <v>0</v>
          </cell>
          <cell r="AW1238">
            <v>0</v>
          </cell>
          <cell r="AZ1238">
            <v>0</v>
          </cell>
          <cell r="BA1238">
            <v>0</v>
          </cell>
          <cell r="BB1238">
            <v>0</v>
          </cell>
          <cell r="BC1238">
            <v>0</v>
          </cell>
        </row>
        <row r="1239">
          <cell r="AM1239">
            <v>0</v>
          </cell>
          <cell r="AQ1239">
            <v>0</v>
          </cell>
          <cell r="AT1239">
            <v>0</v>
          </cell>
          <cell r="AW1239">
            <v>0</v>
          </cell>
          <cell r="AZ1239">
            <v>0</v>
          </cell>
          <cell r="BA1239">
            <v>0</v>
          </cell>
          <cell r="BB1239">
            <v>0</v>
          </cell>
          <cell r="BC1239">
            <v>0</v>
          </cell>
        </row>
        <row r="1240">
          <cell r="AM1240">
            <v>0</v>
          </cell>
          <cell r="AQ1240">
            <v>0</v>
          </cell>
          <cell r="AT1240">
            <v>0</v>
          </cell>
          <cell r="AW1240">
            <v>0</v>
          </cell>
          <cell r="AZ1240">
            <v>0</v>
          </cell>
          <cell r="BA1240">
            <v>0</v>
          </cell>
          <cell r="BB1240">
            <v>0</v>
          </cell>
          <cell r="BC1240">
            <v>0</v>
          </cell>
        </row>
        <row r="1241">
          <cell r="AM1241">
            <v>239048556.63999999</v>
          </cell>
          <cell r="AQ1241">
            <v>0</v>
          </cell>
          <cell r="AT1241" t="str">
            <v>Оборудование</v>
          </cell>
          <cell r="AW1241">
            <v>40602</v>
          </cell>
          <cell r="AZ1241" t="str">
            <v>2.2011</v>
          </cell>
          <cell r="BA1241" t="str">
            <v>2.2011</v>
          </cell>
          <cell r="BB1241" t="str">
            <v>3.2011</v>
          </cell>
          <cell r="BC1241" t="str">
            <v>1.2011</v>
          </cell>
        </row>
        <row r="1242">
          <cell r="AM1242">
            <v>0</v>
          </cell>
          <cell r="AQ1242">
            <v>0</v>
          </cell>
          <cell r="AT1242">
            <v>0</v>
          </cell>
          <cell r="AW1242">
            <v>0</v>
          </cell>
          <cell r="AZ1242">
            <v>0</v>
          </cell>
          <cell r="BA1242">
            <v>0</v>
          </cell>
          <cell r="BB1242">
            <v>0</v>
          </cell>
          <cell r="BC1242">
            <v>0</v>
          </cell>
        </row>
        <row r="1243">
          <cell r="AM1243">
            <v>146910674.30000001</v>
          </cell>
          <cell r="AQ1243">
            <v>0</v>
          </cell>
          <cell r="AT1243" t="str">
            <v>Оборудование</v>
          </cell>
          <cell r="AW1243">
            <v>40662</v>
          </cell>
          <cell r="AZ1243" t="str">
            <v>4.2011</v>
          </cell>
          <cell r="BA1243" t="str">
            <v>4.2011</v>
          </cell>
          <cell r="BB1243" t="str">
            <v>5.2011</v>
          </cell>
          <cell r="BC1243" t="str">
            <v>2.2011</v>
          </cell>
        </row>
        <row r="1244">
          <cell r="AM1244">
            <v>3000000</v>
          </cell>
          <cell r="AQ1244">
            <v>0</v>
          </cell>
          <cell r="AT1244" t="str">
            <v>Оборудование</v>
          </cell>
          <cell r="AW1244">
            <v>40662</v>
          </cell>
          <cell r="AZ1244" t="str">
            <v>4.2011</v>
          </cell>
          <cell r="BA1244" t="str">
            <v>4.2011</v>
          </cell>
          <cell r="BB1244" t="str">
            <v>5.2011</v>
          </cell>
          <cell r="BC1244" t="str">
            <v>2.2011</v>
          </cell>
        </row>
        <row r="1245">
          <cell r="AM1245">
            <v>0</v>
          </cell>
          <cell r="AQ1245">
            <v>0</v>
          </cell>
          <cell r="AT1245" t="str">
            <v>Оборудование</v>
          </cell>
          <cell r="AW1245">
            <v>40715</v>
          </cell>
          <cell r="AZ1245" t="str">
            <v>6.2011</v>
          </cell>
          <cell r="BA1245" t="str">
            <v>6.2011</v>
          </cell>
          <cell r="BB1245" t="str">
            <v>1.1900</v>
          </cell>
          <cell r="BC1245" t="str">
            <v>2.2011</v>
          </cell>
        </row>
        <row r="1246">
          <cell r="AM1246">
            <v>37848660</v>
          </cell>
          <cell r="AQ1246">
            <v>0</v>
          </cell>
          <cell r="AT1246" t="str">
            <v>Оборудование</v>
          </cell>
          <cell r="AW1246">
            <v>40602</v>
          </cell>
          <cell r="AZ1246" t="str">
            <v>2.2011</v>
          </cell>
          <cell r="BA1246" t="str">
            <v>2.2011</v>
          </cell>
          <cell r="BB1246" t="str">
            <v>3.2011</v>
          </cell>
          <cell r="BC1246" t="str">
            <v>1.2011</v>
          </cell>
        </row>
        <row r="1247">
          <cell r="AM1247">
            <v>37848660</v>
          </cell>
          <cell r="AQ1247">
            <v>0</v>
          </cell>
          <cell r="AT1247" t="str">
            <v>Оборудование</v>
          </cell>
          <cell r="AW1247">
            <v>40602</v>
          </cell>
          <cell r="AZ1247" t="str">
            <v>2.2011</v>
          </cell>
          <cell r="BA1247" t="str">
            <v>2.2011</v>
          </cell>
          <cell r="BB1247" t="str">
            <v>3.2011</v>
          </cell>
          <cell r="BC1247" t="str">
            <v>1.2011</v>
          </cell>
        </row>
        <row r="1248">
          <cell r="AM1248">
            <v>46944117</v>
          </cell>
          <cell r="AQ1248">
            <v>0</v>
          </cell>
          <cell r="AT1248" t="str">
            <v>Оборудование</v>
          </cell>
          <cell r="AW1248">
            <v>40602</v>
          </cell>
          <cell r="AZ1248" t="str">
            <v>2.2011</v>
          </cell>
          <cell r="BA1248" t="str">
            <v>2.2011</v>
          </cell>
          <cell r="BB1248" t="str">
            <v>3.2011</v>
          </cell>
          <cell r="BC1248" t="str">
            <v>1.2011</v>
          </cell>
        </row>
        <row r="1249">
          <cell r="AM1249">
            <v>0</v>
          </cell>
          <cell r="AQ1249">
            <v>0</v>
          </cell>
          <cell r="AT1249">
            <v>0</v>
          </cell>
          <cell r="AW1249">
            <v>0</v>
          </cell>
          <cell r="AZ1249">
            <v>0</v>
          </cell>
          <cell r="BA1249">
            <v>0</v>
          </cell>
          <cell r="BB1249">
            <v>0</v>
          </cell>
          <cell r="BC1249">
            <v>0</v>
          </cell>
        </row>
        <row r="1250">
          <cell r="AM1250">
            <v>0</v>
          </cell>
          <cell r="AQ1250">
            <v>0</v>
          </cell>
          <cell r="AT1250">
            <v>0</v>
          </cell>
          <cell r="AW1250">
            <v>0</v>
          </cell>
          <cell r="AZ1250">
            <v>0</v>
          </cell>
          <cell r="BA1250">
            <v>0</v>
          </cell>
          <cell r="BB1250">
            <v>0</v>
          </cell>
          <cell r="BC1250">
            <v>0</v>
          </cell>
        </row>
        <row r="1251">
          <cell r="AM1251">
            <v>1233408</v>
          </cell>
          <cell r="AQ1251">
            <v>0</v>
          </cell>
          <cell r="AT1251" t="str">
            <v>Оборудование</v>
          </cell>
          <cell r="AW1251">
            <v>40694</v>
          </cell>
          <cell r="AZ1251" t="str">
            <v>5.2011</v>
          </cell>
          <cell r="BA1251" t="str">
            <v>5.2011</v>
          </cell>
          <cell r="BB1251" t="str">
            <v>6.2011</v>
          </cell>
          <cell r="BC1251" t="str">
            <v>2.2011</v>
          </cell>
        </row>
        <row r="1252">
          <cell r="AM1252">
            <v>0</v>
          </cell>
          <cell r="AQ1252">
            <v>0</v>
          </cell>
          <cell r="AT1252">
            <v>0</v>
          </cell>
          <cell r="AW1252">
            <v>0</v>
          </cell>
          <cell r="AZ1252">
            <v>0</v>
          </cell>
          <cell r="BA1252">
            <v>0</v>
          </cell>
          <cell r="BB1252">
            <v>0</v>
          </cell>
          <cell r="BC1252">
            <v>0</v>
          </cell>
        </row>
        <row r="1253">
          <cell r="AM1253">
            <v>637959</v>
          </cell>
          <cell r="AQ1253">
            <v>0</v>
          </cell>
          <cell r="AT1253" t="str">
            <v>Оборудование</v>
          </cell>
          <cell r="AW1253">
            <v>40715</v>
          </cell>
          <cell r="AZ1253" t="str">
            <v>6.2011</v>
          </cell>
          <cell r="BA1253" t="str">
            <v>6.2011</v>
          </cell>
          <cell r="BB1253" t="str">
            <v>1.1900</v>
          </cell>
          <cell r="BC1253" t="str">
            <v>2.2011</v>
          </cell>
        </row>
        <row r="1254">
          <cell r="AM1254">
            <v>4025039</v>
          </cell>
          <cell r="AQ1254">
            <v>0</v>
          </cell>
          <cell r="AT1254" t="str">
            <v>Оборудование</v>
          </cell>
          <cell r="AW1254">
            <v>40715</v>
          </cell>
          <cell r="AZ1254" t="str">
            <v>6.2011</v>
          </cell>
          <cell r="BA1254" t="str">
            <v>6.2011</v>
          </cell>
          <cell r="BB1254" t="str">
            <v>1.1900</v>
          </cell>
          <cell r="BC1254" t="str">
            <v>2.2011</v>
          </cell>
        </row>
        <row r="1255">
          <cell r="AM1255">
            <v>0</v>
          </cell>
          <cell r="AQ1255">
            <v>0</v>
          </cell>
          <cell r="AT1255">
            <v>0</v>
          </cell>
          <cell r="AW1255">
            <v>0</v>
          </cell>
          <cell r="AZ1255">
            <v>0</v>
          </cell>
          <cell r="BA1255">
            <v>0</v>
          </cell>
          <cell r="BB1255">
            <v>0</v>
          </cell>
          <cell r="BC1255">
            <v>0</v>
          </cell>
        </row>
        <row r="1256">
          <cell r="AM1256">
            <v>983207</v>
          </cell>
          <cell r="AQ1256">
            <v>0</v>
          </cell>
          <cell r="AT1256" t="str">
            <v>Оборудование</v>
          </cell>
          <cell r="AW1256">
            <v>40715</v>
          </cell>
          <cell r="AZ1256" t="str">
            <v>6.2011</v>
          </cell>
          <cell r="BA1256" t="str">
            <v>6.2011</v>
          </cell>
          <cell r="BB1256" t="str">
            <v>1.1900</v>
          </cell>
          <cell r="BC1256" t="str">
            <v>2.2011</v>
          </cell>
        </row>
        <row r="1257">
          <cell r="AM1257">
            <v>0</v>
          </cell>
          <cell r="AQ1257">
            <v>0</v>
          </cell>
          <cell r="AT1257">
            <v>0</v>
          </cell>
          <cell r="AW1257">
            <v>0</v>
          </cell>
          <cell r="AZ1257">
            <v>0</v>
          </cell>
          <cell r="BA1257">
            <v>0</v>
          </cell>
          <cell r="BB1257">
            <v>0</v>
          </cell>
          <cell r="BC1257">
            <v>0</v>
          </cell>
        </row>
        <row r="1258">
          <cell r="AM1258">
            <v>0</v>
          </cell>
          <cell r="AQ1258">
            <v>0</v>
          </cell>
          <cell r="AT1258">
            <v>0</v>
          </cell>
          <cell r="AW1258">
            <v>0</v>
          </cell>
          <cell r="AZ1258">
            <v>0</v>
          </cell>
          <cell r="BA1258">
            <v>0</v>
          </cell>
          <cell r="BB1258">
            <v>0</v>
          </cell>
          <cell r="BC1258">
            <v>0</v>
          </cell>
        </row>
        <row r="1259">
          <cell r="AM1259">
            <v>0</v>
          </cell>
          <cell r="AQ1259">
            <v>0</v>
          </cell>
          <cell r="AT1259">
            <v>0</v>
          </cell>
          <cell r="AW1259">
            <v>0</v>
          </cell>
          <cell r="AZ1259">
            <v>0</v>
          </cell>
          <cell r="BA1259">
            <v>0</v>
          </cell>
          <cell r="BB1259">
            <v>0</v>
          </cell>
          <cell r="BC1259">
            <v>0</v>
          </cell>
        </row>
        <row r="1260">
          <cell r="AM1260">
            <v>239048556.63999999</v>
          </cell>
          <cell r="AQ1260">
            <v>0</v>
          </cell>
          <cell r="AT1260" t="str">
            <v>Оборудование</v>
          </cell>
          <cell r="AW1260">
            <v>40701</v>
          </cell>
          <cell r="AZ1260" t="str">
            <v>6.2011</v>
          </cell>
          <cell r="BA1260" t="str">
            <v>6.2011</v>
          </cell>
          <cell r="BB1260" t="str">
            <v>6.2011</v>
          </cell>
          <cell r="BC1260" t="str">
            <v>2.2011</v>
          </cell>
        </row>
        <row r="1261">
          <cell r="AM1261">
            <v>0</v>
          </cell>
          <cell r="AQ1261">
            <v>0</v>
          </cell>
          <cell r="AT1261">
            <v>0</v>
          </cell>
          <cell r="AW1261">
            <v>0</v>
          </cell>
          <cell r="AZ1261">
            <v>0</v>
          </cell>
          <cell r="BA1261">
            <v>0</v>
          </cell>
          <cell r="BB1261">
            <v>0</v>
          </cell>
          <cell r="BC1261">
            <v>0</v>
          </cell>
        </row>
        <row r="1262">
          <cell r="AM1262">
            <v>146910674.30000001</v>
          </cell>
          <cell r="AQ1262">
            <v>0</v>
          </cell>
          <cell r="AT1262" t="str">
            <v>Оборудование</v>
          </cell>
          <cell r="AW1262">
            <v>40662</v>
          </cell>
          <cell r="AZ1262" t="str">
            <v>4.2011</v>
          </cell>
          <cell r="BA1262" t="str">
            <v>4.2011</v>
          </cell>
          <cell r="BB1262" t="str">
            <v>5.2011</v>
          </cell>
          <cell r="BC1262" t="str">
            <v>2.2011</v>
          </cell>
        </row>
        <row r="1263">
          <cell r="AM1263">
            <v>3000000</v>
          </cell>
          <cell r="AQ1263">
            <v>0</v>
          </cell>
          <cell r="AT1263" t="str">
            <v>Оборудование</v>
          </cell>
          <cell r="AW1263">
            <v>40662</v>
          </cell>
          <cell r="AZ1263" t="str">
            <v>4.2011</v>
          </cell>
          <cell r="BA1263" t="str">
            <v>4.2011</v>
          </cell>
          <cell r="BB1263" t="str">
            <v>5.2011</v>
          </cell>
          <cell r="BC1263" t="str">
            <v>2.2011</v>
          </cell>
        </row>
        <row r="1264">
          <cell r="AM1264">
            <v>0</v>
          </cell>
          <cell r="AQ1264">
            <v>0</v>
          </cell>
          <cell r="AT1264" t="str">
            <v>Оборудование</v>
          </cell>
          <cell r="AW1264">
            <v>40715</v>
          </cell>
          <cell r="AZ1264" t="str">
            <v>6.2011</v>
          </cell>
          <cell r="BA1264" t="str">
            <v>6.2011</v>
          </cell>
          <cell r="BB1264" t="str">
            <v>1.1900</v>
          </cell>
          <cell r="BC1264" t="str">
            <v>2.2011</v>
          </cell>
        </row>
        <row r="1265">
          <cell r="AM1265">
            <v>37848660</v>
          </cell>
          <cell r="AQ1265">
            <v>0</v>
          </cell>
          <cell r="AT1265" t="str">
            <v>Оборудование</v>
          </cell>
          <cell r="AW1265">
            <v>40633</v>
          </cell>
          <cell r="AZ1265" t="str">
            <v>3.2011</v>
          </cell>
          <cell r="BA1265" t="str">
            <v>3.2011</v>
          </cell>
          <cell r="BB1265" t="str">
            <v>4.2011</v>
          </cell>
          <cell r="BC1265" t="str">
            <v>1.2011</v>
          </cell>
        </row>
        <row r="1266">
          <cell r="AM1266">
            <v>37848660</v>
          </cell>
          <cell r="AQ1266">
            <v>0</v>
          </cell>
          <cell r="AT1266" t="str">
            <v>Оборудование</v>
          </cell>
          <cell r="AW1266">
            <v>40694</v>
          </cell>
          <cell r="AZ1266" t="str">
            <v>5.2011</v>
          </cell>
          <cell r="BA1266" t="str">
            <v>5.2011</v>
          </cell>
          <cell r="BB1266" t="str">
            <v>6.2011</v>
          </cell>
          <cell r="BC1266" t="str">
            <v>2.2011</v>
          </cell>
        </row>
        <row r="1267">
          <cell r="AM1267">
            <v>46944117</v>
          </cell>
          <cell r="AQ1267">
            <v>0</v>
          </cell>
          <cell r="AT1267" t="str">
            <v>Оборудование</v>
          </cell>
          <cell r="AW1267">
            <v>40694</v>
          </cell>
          <cell r="AZ1267" t="str">
            <v>5.2011</v>
          </cell>
          <cell r="BA1267" t="str">
            <v>5.2011</v>
          </cell>
          <cell r="BB1267" t="str">
            <v>6.2011</v>
          </cell>
          <cell r="BC1267" t="str">
            <v>2.2011</v>
          </cell>
        </row>
        <row r="1268">
          <cell r="AM1268">
            <v>0</v>
          </cell>
          <cell r="AQ1268">
            <v>0</v>
          </cell>
          <cell r="AT1268">
            <v>0</v>
          </cell>
          <cell r="AW1268">
            <v>0</v>
          </cell>
          <cell r="AZ1268">
            <v>0</v>
          </cell>
          <cell r="BA1268">
            <v>0</v>
          </cell>
          <cell r="BB1268">
            <v>0</v>
          </cell>
          <cell r="BC1268">
            <v>0</v>
          </cell>
        </row>
        <row r="1269">
          <cell r="AM1269">
            <v>0</v>
          </cell>
          <cell r="AQ1269">
            <v>0</v>
          </cell>
          <cell r="AT1269">
            <v>0</v>
          </cell>
          <cell r="AW1269">
            <v>0</v>
          </cell>
          <cell r="AZ1269">
            <v>0</v>
          </cell>
          <cell r="BA1269">
            <v>0</v>
          </cell>
          <cell r="BB1269">
            <v>0</v>
          </cell>
          <cell r="BC1269">
            <v>0</v>
          </cell>
        </row>
        <row r="1270">
          <cell r="AM1270">
            <v>1233408</v>
          </cell>
          <cell r="AQ1270">
            <v>0</v>
          </cell>
          <cell r="AT1270" t="str">
            <v>Оборудование</v>
          </cell>
          <cell r="AW1270">
            <v>40694</v>
          </cell>
          <cell r="AZ1270" t="str">
            <v>5.2011</v>
          </cell>
          <cell r="BA1270" t="str">
            <v>5.2011</v>
          </cell>
          <cell r="BB1270" t="str">
            <v>6.2011</v>
          </cell>
          <cell r="BC1270" t="str">
            <v>2.2011</v>
          </cell>
        </row>
        <row r="1271">
          <cell r="AM1271">
            <v>0</v>
          </cell>
          <cell r="AQ1271">
            <v>0</v>
          </cell>
          <cell r="AT1271">
            <v>0</v>
          </cell>
          <cell r="AW1271">
            <v>0</v>
          </cell>
          <cell r="AZ1271">
            <v>0</v>
          </cell>
          <cell r="BA1271">
            <v>0</v>
          </cell>
          <cell r="BB1271">
            <v>0</v>
          </cell>
          <cell r="BC1271">
            <v>0</v>
          </cell>
        </row>
        <row r="1272">
          <cell r="AM1272">
            <v>637959</v>
          </cell>
          <cell r="AQ1272">
            <v>0</v>
          </cell>
          <cell r="AT1272" t="str">
            <v>Оборудование</v>
          </cell>
          <cell r="AW1272">
            <v>40715</v>
          </cell>
          <cell r="AZ1272" t="str">
            <v>6.2011</v>
          </cell>
          <cell r="BA1272" t="str">
            <v>6.2011</v>
          </cell>
          <cell r="BB1272" t="str">
            <v>1.1900</v>
          </cell>
          <cell r="BC1272" t="str">
            <v>2.2011</v>
          </cell>
        </row>
        <row r="1273">
          <cell r="AM1273">
            <v>4025039</v>
          </cell>
          <cell r="AQ1273">
            <v>0</v>
          </cell>
          <cell r="AT1273" t="str">
            <v>Оборудование</v>
          </cell>
          <cell r="AW1273">
            <v>40715</v>
          </cell>
          <cell r="AZ1273" t="str">
            <v>6.2011</v>
          </cell>
          <cell r="BA1273" t="str">
            <v>6.2011</v>
          </cell>
          <cell r="BB1273" t="str">
            <v>1.1900</v>
          </cell>
          <cell r="BC1273" t="str">
            <v>2.2011</v>
          </cell>
        </row>
        <row r="1274">
          <cell r="AM1274">
            <v>0</v>
          </cell>
          <cell r="AQ1274">
            <v>0</v>
          </cell>
          <cell r="AT1274">
            <v>0</v>
          </cell>
          <cell r="AW1274">
            <v>0</v>
          </cell>
          <cell r="AZ1274">
            <v>0</v>
          </cell>
          <cell r="BA1274">
            <v>0</v>
          </cell>
          <cell r="BB1274">
            <v>0</v>
          </cell>
          <cell r="BC1274">
            <v>0</v>
          </cell>
        </row>
        <row r="1275">
          <cell r="AM1275">
            <v>983207</v>
          </cell>
          <cell r="AQ1275">
            <v>0</v>
          </cell>
          <cell r="AT1275" t="str">
            <v>Оборудование</v>
          </cell>
          <cell r="AW1275">
            <v>40715</v>
          </cell>
          <cell r="AZ1275" t="str">
            <v>6.2011</v>
          </cell>
          <cell r="BA1275" t="str">
            <v>6.2011</v>
          </cell>
          <cell r="BB1275" t="str">
            <v>1.1900</v>
          </cell>
          <cell r="BC1275" t="str">
            <v>2.2011</v>
          </cell>
        </row>
        <row r="1276">
          <cell r="AM1276">
            <v>0</v>
          </cell>
          <cell r="AQ1276">
            <v>0</v>
          </cell>
          <cell r="AT1276">
            <v>0</v>
          </cell>
          <cell r="AW1276">
            <v>0</v>
          </cell>
          <cell r="AZ1276">
            <v>0</v>
          </cell>
          <cell r="BA1276">
            <v>0</v>
          </cell>
          <cell r="BB1276">
            <v>0</v>
          </cell>
          <cell r="BC1276">
            <v>0</v>
          </cell>
        </row>
        <row r="1277">
          <cell r="AM1277">
            <v>0</v>
          </cell>
          <cell r="AQ1277">
            <v>0</v>
          </cell>
          <cell r="AT1277">
            <v>0</v>
          </cell>
          <cell r="AW1277">
            <v>0</v>
          </cell>
          <cell r="AZ1277">
            <v>0</v>
          </cell>
          <cell r="BA1277">
            <v>0</v>
          </cell>
          <cell r="BB1277">
            <v>0</v>
          </cell>
          <cell r="BC1277">
            <v>0</v>
          </cell>
        </row>
        <row r="1278">
          <cell r="AM1278">
            <v>0</v>
          </cell>
          <cell r="AQ1278">
            <v>0</v>
          </cell>
          <cell r="AT1278">
            <v>0</v>
          </cell>
          <cell r="AW1278">
            <v>0</v>
          </cell>
          <cell r="AZ1278">
            <v>0</v>
          </cell>
          <cell r="BA1278">
            <v>0</v>
          </cell>
          <cell r="BB1278">
            <v>0</v>
          </cell>
          <cell r="BC1278">
            <v>0</v>
          </cell>
        </row>
        <row r="1279">
          <cell r="AM1279">
            <v>0</v>
          </cell>
          <cell r="AQ1279">
            <v>0</v>
          </cell>
          <cell r="AT1279">
            <v>0</v>
          </cell>
          <cell r="AW1279">
            <v>0</v>
          </cell>
          <cell r="AZ1279">
            <v>0</v>
          </cell>
          <cell r="BA1279">
            <v>0</v>
          </cell>
          <cell r="BB1279">
            <v>0</v>
          </cell>
          <cell r="BC1279">
            <v>0</v>
          </cell>
        </row>
        <row r="1280">
          <cell r="AM1280">
            <v>40000000</v>
          </cell>
          <cell r="AQ1280">
            <v>0</v>
          </cell>
          <cell r="AT1280" t="str">
            <v>Оборудование</v>
          </cell>
          <cell r="AW1280">
            <v>40479</v>
          </cell>
          <cell r="AZ1280" t="str">
            <v>10.2010</v>
          </cell>
          <cell r="BA1280" t="str">
            <v>10.2010</v>
          </cell>
          <cell r="BB1280">
            <v>0</v>
          </cell>
          <cell r="BC1280" t="str">
            <v>4.2010</v>
          </cell>
        </row>
        <row r="1281">
          <cell r="AM1281">
            <v>12000000</v>
          </cell>
          <cell r="AQ1281">
            <v>0</v>
          </cell>
          <cell r="AT1281" t="str">
            <v>Оборудование</v>
          </cell>
          <cell r="AW1281">
            <v>40543</v>
          </cell>
          <cell r="AZ1281" t="str">
            <v>12.2010</v>
          </cell>
          <cell r="BA1281" t="str">
            <v>12.2010</v>
          </cell>
          <cell r="BB1281">
            <v>0</v>
          </cell>
          <cell r="BC1281" t="str">
            <v>4.2010</v>
          </cell>
        </row>
        <row r="1282">
          <cell r="AM1282">
            <v>23000000</v>
          </cell>
          <cell r="AQ1282">
            <v>0</v>
          </cell>
          <cell r="AT1282" t="str">
            <v>Оборудование</v>
          </cell>
          <cell r="AW1282">
            <v>40511</v>
          </cell>
          <cell r="AZ1282" t="str">
            <v>11.2010</v>
          </cell>
          <cell r="BA1282" t="str">
            <v>11.2010</v>
          </cell>
          <cell r="BB1282">
            <v>0</v>
          </cell>
          <cell r="BC1282" t="str">
            <v>4.2010</v>
          </cell>
        </row>
        <row r="1283">
          <cell r="AM1283">
            <v>23000000</v>
          </cell>
          <cell r="AQ1283">
            <v>0</v>
          </cell>
          <cell r="AT1283" t="str">
            <v>Оборудование</v>
          </cell>
          <cell r="AW1283">
            <v>40529</v>
          </cell>
          <cell r="AZ1283" t="str">
            <v>12.2010</v>
          </cell>
          <cell r="BA1283" t="str">
            <v>12.2010</v>
          </cell>
          <cell r="BB1283">
            <v>0</v>
          </cell>
          <cell r="BC1283" t="str">
            <v>4.2010</v>
          </cell>
        </row>
        <row r="1284">
          <cell r="AM1284">
            <v>24000000</v>
          </cell>
          <cell r="AQ1284">
            <v>0</v>
          </cell>
          <cell r="AT1284" t="str">
            <v>Оборудование</v>
          </cell>
          <cell r="AW1284">
            <v>40529</v>
          </cell>
          <cell r="AZ1284" t="str">
            <v>12.2010</v>
          </cell>
          <cell r="BA1284" t="str">
            <v>12.2010</v>
          </cell>
          <cell r="BB1284">
            <v>0</v>
          </cell>
          <cell r="BC1284" t="str">
            <v>4.2010</v>
          </cell>
        </row>
        <row r="1285">
          <cell r="AM1285">
            <v>27000000</v>
          </cell>
          <cell r="AQ1285">
            <v>0</v>
          </cell>
          <cell r="AT1285" t="str">
            <v>Оборудование</v>
          </cell>
          <cell r="AW1285">
            <v>40535</v>
          </cell>
          <cell r="AZ1285" t="str">
            <v>12.2010</v>
          </cell>
          <cell r="BA1285" t="str">
            <v>12.2010</v>
          </cell>
          <cell r="BB1285">
            <v>0</v>
          </cell>
          <cell r="BC1285" t="str">
            <v>4.2010</v>
          </cell>
        </row>
        <row r="1286">
          <cell r="AM1286">
            <v>16000000</v>
          </cell>
          <cell r="AQ1286">
            <v>0</v>
          </cell>
          <cell r="AT1286" t="str">
            <v>Оборудование</v>
          </cell>
          <cell r="AW1286">
            <v>40511</v>
          </cell>
          <cell r="AZ1286" t="str">
            <v>11.2010</v>
          </cell>
          <cell r="BA1286" t="str">
            <v>11.2010</v>
          </cell>
          <cell r="BB1286">
            <v>0</v>
          </cell>
          <cell r="BC1286" t="str">
            <v>4.2010</v>
          </cell>
        </row>
        <row r="1287">
          <cell r="AM1287">
            <v>16400000</v>
          </cell>
          <cell r="AQ1287">
            <v>0</v>
          </cell>
          <cell r="AT1287" t="str">
            <v>Оборудование</v>
          </cell>
          <cell r="AW1287">
            <v>40535</v>
          </cell>
          <cell r="AZ1287" t="str">
            <v>12.2010</v>
          </cell>
          <cell r="BA1287" t="str">
            <v>12.2010</v>
          </cell>
          <cell r="BB1287">
            <v>0</v>
          </cell>
          <cell r="BC1287" t="str">
            <v>4.2010</v>
          </cell>
        </row>
        <row r="1288">
          <cell r="AM1288">
            <v>4000000</v>
          </cell>
          <cell r="AQ1288">
            <v>0</v>
          </cell>
          <cell r="AT1288" t="str">
            <v>Оборудование</v>
          </cell>
          <cell r="AW1288">
            <v>40529</v>
          </cell>
          <cell r="AZ1288" t="str">
            <v>12.2010</v>
          </cell>
          <cell r="BA1288" t="str">
            <v>12.2010</v>
          </cell>
          <cell r="BB1288">
            <v>0</v>
          </cell>
          <cell r="BC1288" t="str">
            <v>4.2010</v>
          </cell>
        </row>
        <row r="1289">
          <cell r="AM1289">
            <v>11000000</v>
          </cell>
          <cell r="AQ1289">
            <v>0</v>
          </cell>
          <cell r="AT1289" t="str">
            <v>Оборудование</v>
          </cell>
          <cell r="AW1289">
            <v>40543</v>
          </cell>
          <cell r="AZ1289" t="str">
            <v>12.2010</v>
          </cell>
          <cell r="BA1289" t="str">
            <v>12.2010</v>
          </cell>
          <cell r="BB1289">
            <v>0</v>
          </cell>
          <cell r="BC1289" t="str">
            <v>4.2010</v>
          </cell>
        </row>
        <row r="1290">
          <cell r="AM1290">
            <v>0</v>
          </cell>
          <cell r="AQ1290">
            <v>0</v>
          </cell>
          <cell r="AT1290">
            <v>0</v>
          </cell>
          <cell r="AW1290">
            <v>0</v>
          </cell>
          <cell r="AZ1290">
            <v>0</v>
          </cell>
          <cell r="BA1290">
            <v>0</v>
          </cell>
          <cell r="BB1290">
            <v>0</v>
          </cell>
          <cell r="BC1290">
            <v>0</v>
          </cell>
        </row>
        <row r="1291">
          <cell r="AM1291">
            <v>2500000</v>
          </cell>
          <cell r="AQ1291">
            <v>0</v>
          </cell>
          <cell r="AT1291" t="str">
            <v>Оборудование</v>
          </cell>
          <cell r="AW1291">
            <v>40694</v>
          </cell>
          <cell r="AZ1291" t="str">
            <v>5.2011</v>
          </cell>
          <cell r="BA1291" t="str">
            <v>5.2011</v>
          </cell>
          <cell r="BB1291" t="str">
            <v>6.2011</v>
          </cell>
          <cell r="BC1291" t="str">
            <v>2.2011</v>
          </cell>
        </row>
        <row r="1292">
          <cell r="AM1292">
            <v>1500000</v>
          </cell>
          <cell r="AQ1292">
            <v>0</v>
          </cell>
          <cell r="AT1292" t="str">
            <v>Оборудование</v>
          </cell>
          <cell r="AW1292">
            <v>40574</v>
          </cell>
          <cell r="AZ1292" t="str">
            <v>1.2011</v>
          </cell>
          <cell r="BA1292" t="str">
            <v>1.2011</v>
          </cell>
          <cell r="BB1292" t="str">
            <v>2.2011</v>
          </cell>
          <cell r="BC1292" t="str">
            <v>1.2011</v>
          </cell>
        </row>
        <row r="1293">
          <cell r="AM1293">
            <v>9000000</v>
          </cell>
          <cell r="AQ1293">
            <v>0</v>
          </cell>
          <cell r="AT1293" t="str">
            <v>Оборудование</v>
          </cell>
          <cell r="AW1293">
            <v>40543</v>
          </cell>
          <cell r="AZ1293" t="str">
            <v>12.2010</v>
          </cell>
          <cell r="BA1293" t="str">
            <v>12.2010</v>
          </cell>
          <cell r="BB1293">
            <v>0</v>
          </cell>
          <cell r="BC1293" t="str">
            <v>4.2010</v>
          </cell>
        </row>
        <row r="1294">
          <cell r="AM1294">
            <v>4000000</v>
          </cell>
          <cell r="AQ1294">
            <v>0</v>
          </cell>
          <cell r="AT1294" t="str">
            <v>Оборудование</v>
          </cell>
          <cell r="AW1294">
            <v>40631</v>
          </cell>
          <cell r="AZ1294" t="str">
            <v>3.2011</v>
          </cell>
          <cell r="BA1294" t="str">
            <v>3.2011</v>
          </cell>
          <cell r="BB1294" t="str">
            <v>4.2011</v>
          </cell>
          <cell r="BC1294" t="str">
            <v>1.2011</v>
          </cell>
        </row>
        <row r="1295">
          <cell r="AM1295">
            <v>1600000</v>
          </cell>
          <cell r="AQ1295">
            <v>0</v>
          </cell>
          <cell r="AT1295" t="str">
            <v>Оборудование</v>
          </cell>
          <cell r="AW1295">
            <v>40591</v>
          </cell>
          <cell r="AZ1295" t="str">
            <v>2.2011</v>
          </cell>
          <cell r="BA1295" t="str">
            <v>2.2011</v>
          </cell>
          <cell r="BB1295" t="str">
            <v>2.2011</v>
          </cell>
          <cell r="BC1295" t="str">
            <v>1.2011</v>
          </cell>
        </row>
        <row r="1296">
          <cell r="AM1296">
            <v>18000000</v>
          </cell>
          <cell r="AQ1296">
            <v>0</v>
          </cell>
          <cell r="AT1296" t="str">
            <v>Оборудование</v>
          </cell>
          <cell r="AW1296">
            <v>40511</v>
          </cell>
          <cell r="AZ1296" t="str">
            <v>11.2010</v>
          </cell>
          <cell r="BA1296" t="str">
            <v>11.2010</v>
          </cell>
          <cell r="BB1296">
            <v>0</v>
          </cell>
          <cell r="BC1296" t="str">
            <v>4.2010</v>
          </cell>
        </row>
        <row r="1297">
          <cell r="AM1297">
            <v>400000</v>
          </cell>
          <cell r="AQ1297">
            <v>0</v>
          </cell>
          <cell r="AT1297" t="str">
            <v>Оборудование</v>
          </cell>
          <cell r="AW1297">
            <v>40511</v>
          </cell>
          <cell r="AZ1297" t="str">
            <v>11.2010</v>
          </cell>
          <cell r="BA1297" t="str">
            <v>11.2010</v>
          </cell>
          <cell r="BB1297">
            <v>0</v>
          </cell>
          <cell r="BC1297" t="str">
            <v>4.2010</v>
          </cell>
        </row>
        <row r="1298">
          <cell r="AM1298">
            <v>40000000</v>
          </cell>
          <cell r="AQ1298">
            <v>0</v>
          </cell>
          <cell r="AT1298" t="str">
            <v>Оборудование</v>
          </cell>
          <cell r="AW1298">
            <v>40479</v>
          </cell>
          <cell r="AZ1298" t="str">
            <v>10.2010</v>
          </cell>
          <cell r="BA1298" t="str">
            <v>10.2010</v>
          </cell>
          <cell r="BB1298">
            <v>0</v>
          </cell>
          <cell r="BC1298" t="str">
            <v>4.2010</v>
          </cell>
        </row>
        <row r="1299">
          <cell r="AM1299">
            <v>12000000</v>
          </cell>
          <cell r="AQ1299">
            <v>0</v>
          </cell>
          <cell r="AT1299" t="str">
            <v>Оборудование</v>
          </cell>
          <cell r="AW1299">
            <v>40574</v>
          </cell>
          <cell r="AZ1299" t="str">
            <v>1.2011</v>
          </cell>
          <cell r="BA1299" t="str">
            <v>1.2011</v>
          </cell>
          <cell r="BB1299" t="str">
            <v>2.2011</v>
          </cell>
          <cell r="BC1299" t="str">
            <v>1.2011</v>
          </cell>
        </row>
        <row r="1300">
          <cell r="AM1300">
            <v>23000000</v>
          </cell>
          <cell r="AQ1300">
            <v>0</v>
          </cell>
          <cell r="AT1300" t="str">
            <v>Оборудование</v>
          </cell>
          <cell r="AW1300">
            <v>40543</v>
          </cell>
          <cell r="AZ1300" t="str">
            <v>12.2010</v>
          </cell>
          <cell r="BA1300" t="str">
            <v>12.2010</v>
          </cell>
          <cell r="BB1300">
            <v>0</v>
          </cell>
          <cell r="BC1300" t="str">
            <v>4.2010</v>
          </cell>
        </row>
        <row r="1301">
          <cell r="AM1301">
            <v>23000000</v>
          </cell>
          <cell r="AQ1301">
            <v>0</v>
          </cell>
          <cell r="AT1301" t="str">
            <v>Оборудование</v>
          </cell>
          <cell r="AW1301">
            <v>40574</v>
          </cell>
          <cell r="AZ1301" t="str">
            <v>1.2011</v>
          </cell>
          <cell r="BA1301" t="str">
            <v>1.2011</v>
          </cell>
          <cell r="BB1301" t="str">
            <v>2.2011</v>
          </cell>
          <cell r="BC1301" t="str">
            <v>1.2011</v>
          </cell>
        </row>
        <row r="1302">
          <cell r="AM1302">
            <v>24000000</v>
          </cell>
          <cell r="AQ1302">
            <v>0</v>
          </cell>
          <cell r="AT1302" t="str">
            <v>Оборудование</v>
          </cell>
          <cell r="AW1302">
            <v>40574</v>
          </cell>
          <cell r="AZ1302" t="str">
            <v>1.2011</v>
          </cell>
          <cell r="BA1302" t="str">
            <v>1.2011</v>
          </cell>
          <cell r="BB1302" t="str">
            <v>2.2011</v>
          </cell>
          <cell r="BC1302" t="str">
            <v>1.2011</v>
          </cell>
        </row>
        <row r="1303">
          <cell r="AM1303">
            <v>27000000</v>
          </cell>
          <cell r="AQ1303">
            <v>0</v>
          </cell>
          <cell r="AT1303" t="str">
            <v>Оборудование</v>
          </cell>
          <cell r="AW1303">
            <v>40574</v>
          </cell>
          <cell r="AZ1303" t="str">
            <v>1.2011</v>
          </cell>
          <cell r="BA1303" t="str">
            <v>1.2011</v>
          </cell>
          <cell r="BB1303" t="str">
            <v>2.2011</v>
          </cell>
          <cell r="BC1303" t="str">
            <v>1.2011</v>
          </cell>
        </row>
        <row r="1304">
          <cell r="AM1304">
            <v>16000000</v>
          </cell>
          <cell r="AQ1304">
            <v>0</v>
          </cell>
          <cell r="AT1304" t="str">
            <v>Оборудование</v>
          </cell>
          <cell r="AW1304">
            <v>40630</v>
          </cell>
          <cell r="AZ1304" t="str">
            <v>3.2011</v>
          </cell>
          <cell r="BA1304" t="str">
            <v>3.2011</v>
          </cell>
          <cell r="BB1304" t="str">
            <v>3.2011</v>
          </cell>
          <cell r="BC1304" t="str">
            <v>1.2011</v>
          </cell>
        </row>
        <row r="1305">
          <cell r="AM1305">
            <v>16400000</v>
          </cell>
          <cell r="AQ1305">
            <v>0</v>
          </cell>
          <cell r="AT1305" t="str">
            <v>Оборудование</v>
          </cell>
          <cell r="AW1305">
            <v>40535</v>
          </cell>
          <cell r="AZ1305" t="str">
            <v>12.2010</v>
          </cell>
          <cell r="BA1305" t="str">
            <v>12.2010</v>
          </cell>
          <cell r="BB1305">
            <v>0</v>
          </cell>
          <cell r="BC1305" t="str">
            <v>4.2010</v>
          </cell>
        </row>
        <row r="1306">
          <cell r="AM1306">
            <v>4000000</v>
          </cell>
          <cell r="AQ1306">
            <v>0</v>
          </cell>
          <cell r="AT1306" t="str">
            <v>Оборудование</v>
          </cell>
          <cell r="AW1306">
            <v>40529</v>
          </cell>
          <cell r="AZ1306" t="str">
            <v>12.2010</v>
          </cell>
          <cell r="BA1306" t="str">
            <v>12.2010</v>
          </cell>
          <cell r="BB1306">
            <v>0</v>
          </cell>
          <cell r="BC1306" t="str">
            <v>4.2010</v>
          </cell>
        </row>
        <row r="1307">
          <cell r="AM1307">
            <v>11000000</v>
          </cell>
          <cell r="AQ1307">
            <v>0</v>
          </cell>
          <cell r="AT1307" t="str">
            <v>Оборудование</v>
          </cell>
          <cell r="AW1307">
            <v>40591</v>
          </cell>
          <cell r="AZ1307" t="str">
            <v>2.2011</v>
          </cell>
          <cell r="BA1307" t="str">
            <v>2.2011</v>
          </cell>
          <cell r="BB1307" t="str">
            <v>2.2011</v>
          </cell>
          <cell r="BC1307" t="str">
            <v>1.2011</v>
          </cell>
        </row>
        <row r="1308">
          <cell r="AM1308">
            <v>0</v>
          </cell>
          <cell r="AQ1308">
            <v>0</v>
          </cell>
          <cell r="AT1308">
            <v>0</v>
          </cell>
          <cell r="AW1308">
            <v>0</v>
          </cell>
          <cell r="AZ1308">
            <v>0</v>
          </cell>
          <cell r="BA1308">
            <v>0</v>
          </cell>
          <cell r="BB1308">
            <v>0</v>
          </cell>
          <cell r="BC1308">
            <v>0</v>
          </cell>
        </row>
        <row r="1309">
          <cell r="AM1309">
            <v>2500000</v>
          </cell>
          <cell r="AQ1309">
            <v>0</v>
          </cell>
          <cell r="AT1309" t="str">
            <v>Оборудование</v>
          </cell>
          <cell r="AW1309">
            <v>40694</v>
          </cell>
          <cell r="AZ1309" t="str">
            <v>5.2011</v>
          </cell>
          <cell r="BA1309" t="str">
            <v>5.2011</v>
          </cell>
          <cell r="BB1309" t="str">
            <v>6.2011</v>
          </cell>
          <cell r="BC1309" t="str">
            <v>2.2011</v>
          </cell>
        </row>
        <row r="1310">
          <cell r="AM1310">
            <v>1500000</v>
          </cell>
          <cell r="AQ1310">
            <v>0</v>
          </cell>
          <cell r="AT1310" t="str">
            <v>Оборудование</v>
          </cell>
          <cell r="AW1310">
            <v>40631</v>
          </cell>
          <cell r="AZ1310" t="str">
            <v>3.2011</v>
          </cell>
          <cell r="BA1310" t="str">
            <v>3.2011</v>
          </cell>
          <cell r="BB1310" t="str">
            <v>4.2011</v>
          </cell>
          <cell r="BC1310" t="str">
            <v>1.2011</v>
          </cell>
        </row>
        <row r="1311">
          <cell r="AM1311">
            <v>9000000</v>
          </cell>
          <cell r="AQ1311">
            <v>0</v>
          </cell>
          <cell r="AT1311" t="str">
            <v>Оборудование</v>
          </cell>
          <cell r="AW1311">
            <v>40543</v>
          </cell>
          <cell r="AZ1311" t="str">
            <v>12.2010</v>
          </cell>
          <cell r="BA1311" t="str">
            <v>12.2010</v>
          </cell>
          <cell r="BB1311">
            <v>0</v>
          </cell>
          <cell r="BC1311" t="str">
            <v>4.2010</v>
          </cell>
        </row>
        <row r="1312">
          <cell r="AM1312">
            <v>4000000</v>
          </cell>
          <cell r="AQ1312">
            <v>0</v>
          </cell>
          <cell r="AT1312" t="str">
            <v>Оборудование</v>
          </cell>
          <cell r="AW1312">
            <v>40694</v>
          </cell>
          <cell r="AZ1312" t="str">
            <v>5.2011</v>
          </cell>
          <cell r="BA1312" t="str">
            <v>5.2011</v>
          </cell>
          <cell r="BB1312" t="str">
            <v>6.2011</v>
          </cell>
          <cell r="BC1312" t="str">
            <v>2.2011</v>
          </cell>
        </row>
        <row r="1313">
          <cell r="AM1313">
            <v>1600000</v>
          </cell>
          <cell r="AQ1313">
            <v>0</v>
          </cell>
          <cell r="AT1313" t="str">
            <v>Оборудование</v>
          </cell>
          <cell r="AW1313">
            <v>40591</v>
          </cell>
          <cell r="AZ1313" t="str">
            <v>2.2011</v>
          </cell>
          <cell r="BA1313" t="str">
            <v>2.2011</v>
          </cell>
          <cell r="BB1313" t="str">
            <v>2.2011</v>
          </cell>
          <cell r="BC1313" t="str">
            <v>1.2011</v>
          </cell>
        </row>
        <row r="1314">
          <cell r="AM1314">
            <v>18000000</v>
          </cell>
          <cell r="AQ1314">
            <v>0</v>
          </cell>
          <cell r="AT1314" t="str">
            <v>Оборудование</v>
          </cell>
          <cell r="AW1314">
            <v>40511</v>
          </cell>
          <cell r="AZ1314" t="str">
            <v>11.2010</v>
          </cell>
          <cell r="BA1314" t="str">
            <v>11.2010</v>
          </cell>
          <cell r="BB1314">
            <v>0</v>
          </cell>
          <cell r="BC1314" t="str">
            <v>4.2010</v>
          </cell>
        </row>
        <row r="1315">
          <cell r="AM1315">
            <v>40000000</v>
          </cell>
          <cell r="AQ1315">
            <v>0</v>
          </cell>
          <cell r="AT1315" t="str">
            <v>Оборудование</v>
          </cell>
          <cell r="AW1315">
            <v>40631</v>
          </cell>
          <cell r="AZ1315" t="str">
            <v>3.2011</v>
          </cell>
          <cell r="BA1315" t="str">
            <v>3.2011</v>
          </cell>
          <cell r="BB1315" t="str">
            <v>4.2011</v>
          </cell>
          <cell r="BC1315" t="str">
            <v>1.2011</v>
          </cell>
        </row>
        <row r="1316">
          <cell r="AM1316">
            <v>12000000</v>
          </cell>
          <cell r="AQ1316">
            <v>0</v>
          </cell>
          <cell r="AT1316" t="str">
            <v>Оборудование</v>
          </cell>
          <cell r="AW1316">
            <v>40694</v>
          </cell>
          <cell r="AZ1316" t="str">
            <v>5.2011</v>
          </cell>
          <cell r="BA1316" t="str">
            <v>5.2011</v>
          </cell>
          <cell r="BB1316" t="str">
            <v>6.2011</v>
          </cell>
          <cell r="BC1316" t="str">
            <v>2.2011</v>
          </cell>
        </row>
        <row r="1317">
          <cell r="AM1317">
            <v>23000000</v>
          </cell>
          <cell r="AQ1317">
            <v>0</v>
          </cell>
          <cell r="AT1317" t="str">
            <v>Оборудование</v>
          </cell>
          <cell r="AW1317">
            <v>40694</v>
          </cell>
          <cell r="AZ1317" t="str">
            <v>5.2011</v>
          </cell>
          <cell r="BA1317" t="str">
            <v>5.2011</v>
          </cell>
          <cell r="BB1317" t="str">
            <v>6.2011</v>
          </cell>
          <cell r="BC1317" t="str">
            <v>2.2011</v>
          </cell>
        </row>
        <row r="1318">
          <cell r="AM1318">
            <v>23000000</v>
          </cell>
          <cell r="AQ1318">
            <v>0</v>
          </cell>
          <cell r="AT1318" t="str">
            <v>Оборудование</v>
          </cell>
          <cell r="AW1318">
            <v>40694</v>
          </cell>
          <cell r="AZ1318" t="str">
            <v>5.2011</v>
          </cell>
          <cell r="BA1318" t="str">
            <v>5.2011</v>
          </cell>
          <cell r="BB1318" t="str">
            <v>6.2011</v>
          </cell>
          <cell r="BC1318" t="str">
            <v>2.2011</v>
          </cell>
        </row>
        <row r="1319">
          <cell r="AM1319">
            <v>24000000</v>
          </cell>
          <cell r="AQ1319">
            <v>0</v>
          </cell>
          <cell r="AT1319" t="str">
            <v>Оборудование</v>
          </cell>
          <cell r="AW1319">
            <v>40715</v>
          </cell>
          <cell r="AZ1319" t="str">
            <v>6.2011</v>
          </cell>
          <cell r="BA1319" t="str">
            <v>6.2011</v>
          </cell>
          <cell r="BB1319" t="str">
            <v>1.1900</v>
          </cell>
          <cell r="BC1319" t="str">
            <v>2.2011</v>
          </cell>
        </row>
        <row r="1320">
          <cell r="AM1320">
            <v>27000000</v>
          </cell>
          <cell r="AQ1320">
            <v>0</v>
          </cell>
          <cell r="AT1320" t="str">
            <v>Оборудование</v>
          </cell>
          <cell r="AW1320">
            <v>40722</v>
          </cell>
          <cell r="AZ1320" t="str">
            <v>6.2011</v>
          </cell>
          <cell r="BA1320" t="str">
            <v>6.2011</v>
          </cell>
          <cell r="BB1320" t="str">
            <v>1.1900</v>
          </cell>
          <cell r="BC1320" t="str">
            <v>2.2011</v>
          </cell>
        </row>
        <row r="1321">
          <cell r="AM1321">
            <v>0</v>
          </cell>
          <cell r="AQ1321">
            <v>0</v>
          </cell>
          <cell r="AT1321">
            <v>0</v>
          </cell>
          <cell r="AW1321">
            <v>0</v>
          </cell>
          <cell r="AZ1321">
            <v>0</v>
          </cell>
          <cell r="BA1321">
            <v>0</v>
          </cell>
          <cell r="BB1321">
            <v>0</v>
          </cell>
          <cell r="BC1321">
            <v>0</v>
          </cell>
        </row>
        <row r="1322">
          <cell r="AM1322">
            <v>16400000</v>
          </cell>
          <cell r="AQ1322">
            <v>0</v>
          </cell>
          <cell r="AT1322" t="str">
            <v>Оборудование</v>
          </cell>
          <cell r="AW1322">
            <v>40659</v>
          </cell>
          <cell r="AZ1322" t="str">
            <v>4.2011</v>
          </cell>
          <cell r="BA1322" t="str">
            <v>4.2011</v>
          </cell>
          <cell r="BB1322" t="str">
            <v>5.2011</v>
          </cell>
          <cell r="BC1322" t="str">
            <v>2.2011</v>
          </cell>
        </row>
        <row r="1323">
          <cell r="AM1323">
            <v>4000000</v>
          </cell>
          <cell r="AQ1323">
            <v>0</v>
          </cell>
          <cell r="AT1323" t="str">
            <v>Оборудование</v>
          </cell>
          <cell r="AW1323">
            <v>40659</v>
          </cell>
          <cell r="AZ1323" t="str">
            <v>4.2011</v>
          </cell>
          <cell r="BA1323" t="str">
            <v>4.2011</v>
          </cell>
          <cell r="BB1323" t="str">
            <v>5.2011</v>
          </cell>
          <cell r="BC1323" t="str">
            <v>2.2011</v>
          </cell>
        </row>
        <row r="1324">
          <cell r="AM1324">
            <v>0</v>
          </cell>
          <cell r="AQ1324">
            <v>0</v>
          </cell>
          <cell r="AT1324">
            <v>0</v>
          </cell>
          <cell r="AW1324">
            <v>0</v>
          </cell>
          <cell r="AZ1324">
            <v>0</v>
          </cell>
          <cell r="BA1324">
            <v>0</v>
          </cell>
          <cell r="BB1324">
            <v>0</v>
          </cell>
          <cell r="BC1324">
            <v>0</v>
          </cell>
        </row>
        <row r="1325">
          <cell r="AM1325">
            <v>0</v>
          </cell>
          <cell r="AQ1325">
            <v>0</v>
          </cell>
          <cell r="AT1325">
            <v>0</v>
          </cell>
          <cell r="AW1325">
            <v>0</v>
          </cell>
          <cell r="AZ1325">
            <v>0</v>
          </cell>
          <cell r="BA1325">
            <v>0</v>
          </cell>
          <cell r="BB1325">
            <v>0</v>
          </cell>
          <cell r="BC1325">
            <v>0</v>
          </cell>
        </row>
        <row r="1326">
          <cell r="AM1326">
            <v>0</v>
          </cell>
          <cell r="AQ1326">
            <v>0</v>
          </cell>
          <cell r="AT1326">
            <v>0</v>
          </cell>
          <cell r="AW1326">
            <v>0</v>
          </cell>
          <cell r="AZ1326">
            <v>0</v>
          </cell>
          <cell r="BA1326">
            <v>0</v>
          </cell>
          <cell r="BB1326">
            <v>0</v>
          </cell>
          <cell r="BC1326">
            <v>0</v>
          </cell>
        </row>
        <row r="1327">
          <cell r="AM1327">
            <v>0</v>
          </cell>
          <cell r="AQ1327">
            <v>0</v>
          </cell>
          <cell r="AT1327">
            <v>0</v>
          </cell>
          <cell r="AW1327">
            <v>0</v>
          </cell>
          <cell r="AZ1327">
            <v>0</v>
          </cell>
          <cell r="BA1327">
            <v>0</v>
          </cell>
          <cell r="BB1327">
            <v>0</v>
          </cell>
          <cell r="BC1327">
            <v>0</v>
          </cell>
        </row>
        <row r="1328">
          <cell r="AM1328">
            <v>0</v>
          </cell>
          <cell r="AQ1328">
            <v>0</v>
          </cell>
          <cell r="AT1328">
            <v>0</v>
          </cell>
          <cell r="AW1328">
            <v>0</v>
          </cell>
          <cell r="AZ1328">
            <v>0</v>
          </cell>
          <cell r="BA1328">
            <v>0</v>
          </cell>
          <cell r="BB1328">
            <v>0</v>
          </cell>
          <cell r="BC1328">
            <v>0</v>
          </cell>
        </row>
        <row r="1329">
          <cell r="AM1329">
            <v>0</v>
          </cell>
          <cell r="AQ1329">
            <v>0</v>
          </cell>
          <cell r="AT1329">
            <v>0</v>
          </cell>
          <cell r="AW1329">
            <v>0</v>
          </cell>
          <cell r="AZ1329">
            <v>0</v>
          </cell>
          <cell r="BA1329">
            <v>0</v>
          </cell>
          <cell r="BB1329">
            <v>0</v>
          </cell>
          <cell r="BC1329">
            <v>0</v>
          </cell>
        </row>
        <row r="1330">
          <cell r="AM1330">
            <v>0</v>
          </cell>
          <cell r="AQ1330">
            <v>0</v>
          </cell>
          <cell r="AT1330">
            <v>0</v>
          </cell>
          <cell r="AW1330">
            <v>0</v>
          </cell>
          <cell r="AZ1330">
            <v>0</v>
          </cell>
          <cell r="BA1330">
            <v>0</v>
          </cell>
          <cell r="BB1330">
            <v>0</v>
          </cell>
          <cell r="BC1330">
            <v>0</v>
          </cell>
        </row>
        <row r="1331">
          <cell r="AM1331">
            <v>18000000</v>
          </cell>
          <cell r="AQ1331">
            <v>0</v>
          </cell>
          <cell r="AT1331" t="str">
            <v>Оборудование</v>
          </cell>
          <cell r="AW1331">
            <v>40535</v>
          </cell>
          <cell r="AZ1331" t="str">
            <v>12.2010</v>
          </cell>
          <cell r="BA1331" t="str">
            <v>12.2010</v>
          </cell>
          <cell r="BB1331">
            <v>0</v>
          </cell>
          <cell r="BC1331" t="str">
            <v>4.2010</v>
          </cell>
        </row>
        <row r="1332">
          <cell r="AM1332">
            <v>40000000</v>
          </cell>
          <cell r="AQ1332">
            <v>0</v>
          </cell>
          <cell r="AT1332" t="str">
            <v>Оборудование</v>
          </cell>
          <cell r="AW1332">
            <v>40694</v>
          </cell>
          <cell r="AZ1332" t="str">
            <v>5.2011</v>
          </cell>
          <cell r="BA1332" t="str">
            <v>5.2011</v>
          </cell>
          <cell r="BB1332" t="str">
            <v>6.2011</v>
          </cell>
          <cell r="BC1332" t="str">
            <v>2.2011</v>
          </cell>
        </row>
        <row r="1333">
          <cell r="AM1333">
            <v>12000000</v>
          </cell>
          <cell r="AQ1333">
            <v>0</v>
          </cell>
          <cell r="AT1333" t="str">
            <v>Оборудование</v>
          </cell>
          <cell r="AW1333">
            <v>40701</v>
          </cell>
          <cell r="AZ1333" t="str">
            <v>6.2011</v>
          </cell>
          <cell r="BA1333" t="str">
            <v>6.2011</v>
          </cell>
          <cell r="BB1333" t="str">
            <v>6.2011</v>
          </cell>
          <cell r="BC1333" t="str">
            <v>2.2011</v>
          </cell>
        </row>
        <row r="1334">
          <cell r="AM1334">
            <v>0</v>
          </cell>
          <cell r="AQ1334">
            <v>0</v>
          </cell>
          <cell r="AT1334">
            <v>0</v>
          </cell>
          <cell r="AW1334">
            <v>0</v>
          </cell>
          <cell r="AZ1334">
            <v>0</v>
          </cell>
          <cell r="BA1334">
            <v>0</v>
          </cell>
          <cell r="BB1334">
            <v>0</v>
          </cell>
          <cell r="BC1334">
            <v>0</v>
          </cell>
        </row>
        <row r="1335">
          <cell r="AM1335">
            <v>0</v>
          </cell>
          <cell r="AQ1335">
            <v>0</v>
          </cell>
          <cell r="AT1335">
            <v>0</v>
          </cell>
          <cell r="AW1335">
            <v>0</v>
          </cell>
          <cell r="AZ1335">
            <v>0</v>
          </cell>
          <cell r="BA1335">
            <v>0</v>
          </cell>
          <cell r="BB1335">
            <v>0</v>
          </cell>
          <cell r="BC1335">
            <v>0</v>
          </cell>
        </row>
        <row r="1336">
          <cell r="AM1336">
            <v>0</v>
          </cell>
          <cell r="AQ1336">
            <v>0</v>
          </cell>
          <cell r="AT1336">
            <v>0</v>
          </cell>
          <cell r="AW1336">
            <v>0</v>
          </cell>
          <cell r="AZ1336">
            <v>0</v>
          </cell>
          <cell r="BA1336">
            <v>0</v>
          </cell>
          <cell r="BB1336">
            <v>0</v>
          </cell>
          <cell r="BC1336">
            <v>0</v>
          </cell>
        </row>
        <row r="1337">
          <cell r="AM1337">
            <v>0</v>
          </cell>
          <cell r="AQ1337">
            <v>0</v>
          </cell>
          <cell r="AT1337">
            <v>0</v>
          </cell>
          <cell r="AW1337">
            <v>0</v>
          </cell>
          <cell r="AZ1337">
            <v>0</v>
          </cell>
          <cell r="BA1337">
            <v>0</v>
          </cell>
          <cell r="BB1337">
            <v>0</v>
          </cell>
          <cell r="BC1337">
            <v>0</v>
          </cell>
        </row>
        <row r="1338">
          <cell r="AM1338">
            <v>0</v>
          </cell>
          <cell r="AQ1338">
            <v>0</v>
          </cell>
          <cell r="AT1338">
            <v>0</v>
          </cell>
          <cell r="AW1338">
            <v>0</v>
          </cell>
          <cell r="AZ1338">
            <v>0</v>
          </cell>
          <cell r="BA1338">
            <v>0</v>
          </cell>
          <cell r="BB1338">
            <v>0</v>
          </cell>
          <cell r="BC1338">
            <v>0</v>
          </cell>
        </row>
        <row r="1339">
          <cell r="AM1339">
            <v>16400000</v>
          </cell>
          <cell r="AQ1339">
            <v>0</v>
          </cell>
          <cell r="AT1339" t="str">
            <v>Оборудование</v>
          </cell>
          <cell r="AW1339">
            <v>40659</v>
          </cell>
          <cell r="AZ1339" t="str">
            <v>4.2011</v>
          </cell>
          <cell r="BA1339" t="str">
            <v>4.2011</v>
          </cell>
          <cell r="BB1339" t="str">
            <v>5.2011</v>
          </cell>
          <cell r="BC1339" t="str">
            <v>2.2011</v>
          </cell>
        </row>
        <row r="1340">
          <cell r="AM1340">
            <v>4000000</v>
          </cell>
          <cell r="AQ1340">
            <v>0</v>
          </cell>
          <cell r="AT1340" t="str">
            <v>Оборудование</v>
          </cell>
          <cell r="AW1340">
            <v>40659</v>
          </cell>
          <cell r="AZ1340" t="str">
            <v>4.2011</v>
          </cell>
          <cell r="BA1340" t="str">
            <v>4.2011</v>
          </cell>
          <cell r="BB1340" t="str">
            <v>5.2011</v>
          </cell>
          <cell r="BC1340" t="str">
            <v>2.2011</v>
          </cell>
        </row>
        <row r="1341">
          <cell r="AM1341">
            <v>0</v>
          </cell>
          <cell r="AQ1341">
            <v>0</v>
          </cell>
          <cell r="AT1341">
            <v>0</v>
          </cell>
          <cell r="AW1341">
            <v>0</v>
          </cell>
          <cell r="AZ1341">
            <v>0</v>
          </cell>
          <cell r="BA1341">
            <v>0</v>
          </cell>
          <cell r="BB1341">
            <v>0</v>
          </cell>
          <cell r="BC1341">
            <v>0</v>
          </cell>
        </row>
        <row r="1342">
          <cell r="AM1342">
            <v>0</v>
          </cell>
          <cell r="AQ1342">
            <v>0</v>
          </cell>
          <cell r="AT1342">
            <v>0</v>
          </cell>
          <cell r="AW1342">
            <v>0</v>
          </cell>
          <cell r="AZ1342">
            <v>0</v>
          </cell>
          <cell r="BA1342">
            <v>0</v>
          </cell>
          <cell r="BB1342">
            <v>0</v>
          </cell>
          <cell r="BC1342">
            <v>0</v>
          </cell>
        </row>
        <row r="1343">
          <cell r="AM1343">
            <v>0</v>
          </cell>
          <cell r="AQ1343">
            <v>0</v>
          </cell>
          <cell r="AT1343">
            <v>0</v>
          </cell>
          <cell r="AW1343">
            <v>0</v>
          </cell>
          <cell r="AZ1343">
            <v>0</v>
          </cell>
          <cell r="BA1343">
            <v>0</v>
          </cell>
          <cell r="BB1343">
            <v>0</v>
          </cell>
          <cell r="BC1343">
            <v>0</v>
          </cell>
        </row>
        <row r="1344">
          <cell r="AM1344">
            <v>0</v>
          </cell>
          <cell r="AQ1344">
            <v>0</v>
          </cell>
          <cell r="AT1344">
            <v>0</v>
          </cell>
          <cell r="AW1344">
            <v>0</v>
          </cell>
          <cell r="AZ1344">
            <v>0</v>
          </cell>
          <cell r="BA1344">
            <v>0</v>
          </cell>
          <cell r="BB1344">
            <v>0</v>
          </cell>
          <cell r="BC1344">
            <v>0</v>
          </cell>
        </row>
        <row r="1345">
          <cell r="AM1345">
            <v>0</v>
          </cell>
          <cell r="AQ1345">
            <v>0</v>
          </cell>
          <cell r="AT1345">
            <v>0</v>
          </cell>
          <cell r="AW1345">
            <v>0</v>
          </cell>
          <cell r="AZ1345">
            <v>0</v>
          </cell>
          <cell r="BA1345">
            <v>0</v>
          </cell>
          <cell r="BB1345">
            <v>0</v>
          </cell>
          <cell r="BC1345">
            <v>0</v>
          </cell>
        </row>
        <row r="1346">
          <cell r="AM1346">
            <v>0</v>
          </cell>
          <cell r="AQ1346">
            <v>0</v>
          </cell>
          <cell r="AT1346">
            <v>0</v>
          </cell>
          <cell r="AW1346">
            <v>0</v>
          </cell>
          <cell r="AZ1346">
            <v>0</v>
          </cell>
          <cell r="BA1346">
            <v>0</v>
          </cell>
          <cell r="BB1346">
            <v>0</v>
          </cell>
          <cell r="BC1346">
            <v>0</v>
          </cell>
        </row>
        <row r="1347">
          <cell r="AM1347">
            <v>0</v>
          </cell>
          <cell r="AQ1347">
            <v>0</v>
          </cell>
          <cell r="AT1347">
            <v>0</v>
          </cell>
          <cell r="AW1347">
            <v>0</v>
          </cell>
          <cell r="AZ1347">
            <v>0</v>
          </cell>
          <cell r="BA1347">
            <v>0</v>
          </cell>
          <cell r="BB1347">
            <v>0</v>
          </cell>
          <cell r="BC1347">
            <v>0</v>
          </cell>
        </row>
        <row r="1348">
          <cell r="AM1348">
            <v>18000000</v>
          </cell>
          <cell r="AQ1348">
            <v>0</v>
          </cell>
          <cell r="AT1348" t="str">
            <v>Оборудование</v>
          </cell>
          <cell r="AW1348">
            <v>40535</v>
          </cell>
          <cell r="AZ1348" t="str">
            <v>12.2010</v>
          </cell>
          <cell r="BA1348" t="str">
            <v>12.2010</v>
          </cell>
          <cell r="BB1348">
            <v>0</v>
          </cell>
          <cell r="BC1348" t="str">
            <v>4.2010</v>
          </cell>
        </row>
        <row r="1349">
          <cell r="AM1349">
            <v>0</v>
          </cell>
          <cell r="AQ1349">
            <v>0</v>
          </cell>
          <cell r="AT1349">
            <v>0</v>
          </cell>
          <cell r="AW1349">
            <v>0</v>
          </cell>
          <cell r="AZ1349">
            <v>0</v>
          </cell>
          <cell r="BA1349">
            <v>0</v>
          </cell>
          <cell r="BB1349">
            <v>0</v>
          </cell>
          <cell r="BC1349">
            <v>0</v>
          </cell>
        </row>
        <row r="1350">
          <cell r="AM1350">
            <v>0</v>
          </cell>
          <cell r="AQ1350">
            <v>0</v>
          </cell>
          <cell r="AT1350">
            <v>0</v>
          </cell>
          <cell r="AW1350">
            <v>0</v>
          </cell>
          <cell r="AZ1350">
            <v>0</v>
          </cell>
          <cell r="BA1350">
            <v>0</v>
          </cell>
          <cell r="BB1350">
            <v>0</v>
          </cell>
          <cell r="BC1350">
            <v>0</v>
          </cell>
        </row>
        <row r="1351">
          <cell r="AM1351">
            <v>2000000</v>
          </cell>
          <cell r="AQ1351">
            <v>0</v>
          </cell>
          <cell r="AT1351" t="str">
            <v>Оборудование</v>
          </cell>
          <cell r="AW1351">
            <v>40543</v>
          </cell>
          <cell r="AZ1351" t="str">
            <v>12.2010</v>
          </cell>
          <cell r="BA1351" t="str">
            <v>12.2010</v>
          </cell>
          <cell r="BB1351">
            <v>0</v>
          </cell>
          <cell r="BC1351" t="str">
            <v>4.2010</v>
          </cell>
        </row>
        <row r="1352">
          <cell r="AM1352">
            <v>2000000</v>
          </cell>
          <cell r="AQ1352">
            <v>0</v>
          </cell>
          <cell r="AT1352" t="str">
            <v>Оборудование</v>
          </cell>
          <cell r="AW1352">
            <v>40591</v>
          </cell>
          <cell r="AZ1352" t="str">
            <v>2.2011</v>
          </cell>
          <cell r="BA1352" t="str">
            <v>2.2011</v>
          </cell>
          <cell r="BB1352" t="str">
            <v>2.2011</v>
          </cell>
          <cell r="BC1352" t="str">
            <v>1.2011</v>
          </cell>
        </row>
        <row r="1353">
          <cell r="AM1353">
            <v>0</v>
          </cell>
          <cell r="AQ1353">
            <v>0</v>
          </cell>
          <cell r="AT1353">
            <v>0</v>
          </cell>
          <cell r="AW1353">
            <v>0</v>
          </cell>
          <cell r="AZ1353">
            <v>0</v>
          </cell>
          <cell r="BA1353">
            <v>0</v>
          </cell>
          <cell r="BB1353">
            <v>0</v>
          </cell>
          <cell r="BC1353">
            <v>0</v>
          </cell>
        </row>
        <row r="1354">
          <cell r="AM1354">
            <v>0</v>
          </cell>
          <cell r="AQ1354">
            <v>0</v>
          </cell>
          <cell r="AT1354">
            <v>0</v>
          </cell>
          <cell r="AW1354">
            <v>0</v>
          </cell>
          <cell r="AZ1354">
            <v>0</v>
          </cell>
          <cell r="BA1354">
            <v>0</v>
          </cell>
          <cell r="BB1354">
            <v>0</v>
          </cell>
          <cell r="BC1354">
            <v>0</v>
          </cell>
        </row>
        <row r="1355">
          <cell r="AM1355">
            <v>0</v>
          </cell>
          <cell r="AQ1355">
            <v>0</v>
          </cell>
          <cell r="AT1355">
            <v>0</v>
          </cell>
          <cell r="AW1355">
            <v>0</v>
          </cell>
          <cell r="AZ1355">
            <v>0</v>
          </cell>
          <cell r="BA1355">
            <v>0</v>
          </cell>
          <cell r="BB1355">
            <v>0</v>
          </cell>
          <cell r="BC1355">
            <v>0</v>
          </cell>
        </row>
        <row r="1356">
          <cell r="AM1356">
            <v>1000000</v>
          </cell>
          <cell r="AQ1356">
            <v>0</v>
          </cell>
          <cell r="AT1356" t="str">
            <v>Оборудование</v>
          </cell>
          <cell r="AW1356">
            <v>40708</v>
          </cell>
          <cell r="AZ1356" t="str">
            <v>6.2011</v>
          </cell>
          <cell r="BA1356" t="str">
            <v>6.2011</v>
          </cell>
          <cell r="BB1356" t="str">
            <v>6.2011</v>
          </cell>
          <cell r="BC1356" t="str">
            <v>2.2011</v>
          </cell>
        </row>
        <row r="1357">
          <cell r="AM1357">
            <v>1000000</v>
          </cell>
          <cell r="AQ1357">
            <v>0</v>
          </cell>
          <cell r="AT1357" t="str">
            <v>Оборудование</v>
          </cell>
          <cell r="AW1357">
            <v>40708</v>
          </cell>
          <cell r="AZ1357" t="str">
            <v>6.2011</v>
          </cell>
          <cell r="BA1357" t="str">
            <v>6.2011</v>
          </cell>
          <cell r="BB1357" t="str">
            <v>6.2011</v>
          </cell>
          <cell r="BC1357" t="str">
            <v>2.2011</v>
          </cell>
        </row>
        <row r="1358">
          <cell r="AM1358">
            <v>0</v>
          </cell>
          <cell r="AQ1358">
            <v>0</v>
          </cell>
          <cell r="AT1358">
            <v>0</v>
          </cell>
          <cell r="AW1358">
            <v>0</v>
          </cell>
          <cell r="AZ1358">
            <v>0</v>
          </cell>
          <cell r="BA1358">
            <v>0</v>
          </cell>
          <cell r="BB1358">
            <v>0</v>
          </cell>
          <cell r="BC1358">
            <v>0</v>
          </cell>
        </row>
        <row r="1359">
          <cell r="AM1359">
            <v>0</v>
          </cell>
          <cell r="AQ1359">
            <v>0</v>
          </cell>
          <cell r="AT1359">
            <v>0</v>
          </cell>
          <cell r="AW1359">
            <v>0</v>
          </cell>
          <cell r="AZ1359">
            <v>0</v>
          </cell>
          <cell r="BA1359">
            <v>0</v>
          </cell>
          <cell r="BB1359">
            <v>0</v>
          </cell>
          <cell r="BC1359">
            <v>0</v>
          </cell>
        </row>
        <row r="1360">
          <cell r="AM1360">
            <v>0</v>
          </cell>
          <cell r="AQ1360">
            <v>0</v>
          </cell>
          <cell r="AT1360">
            <v>0</v>
          </cell>
          <cell r="AW1360">
            <v>0</v>
          </cell>
          <cell r="AZ1360">
            <v>0</v>
          </cell>
          <cell r="BA1360">
            <v>0</v>
          </cell>
          <cell r="BB1360">
            <v>0</v>
          </cell>
          <cell r="BC1360">
            <v>0</v>
          </cell>
        </row>
        <row r="1361">
          <cell r="AM1361">
            <v>0</v>
          </cell>
          <cell r="AQ1361">
            <v>0</v>
          </cell>
          <cell r="AT1361">
            <v>0</v>
          </cell>
          <cell r="AW1361">
            <v>0</v>
          </cell>
          <cell r="AZ1361">
            <v>0</v>
          </cell>
          <cell r="BA1361">
            <v>0</v>
          </cell>
          <cell r="BB1361">
            <v>0</v>
          </cell>
          <cell r="BC1361">
            <v>0</v>
          </cell>
        </row>
        <row r="1362">
          <cell r="AM1362">
            <v>0</v>
          </cell>
          <cell r="AQ1362">
            <v>0</v>
          </cell>
          <cell r="AT1362">
            <v>0</v>
          </cell>
          <cell r="AW1362">
            <v>0</v>
          </cell>
          <cell r="AZ1362">
            <v>0</v>
          </cell>
          <cell r="BA1362">
            <v>0</v>
          </cell>
          <cell r="BB1362">
            <v>0</v>
          </cell>
          <cell r="BC1362">
            <v>0</v>
          </cell>
        </row>
        <row r="1363">
          <cell r="AM1363">
            <v>0</v>
          </cell>
          <cell r="AQ1363">
            <v>0</v>
          </cell>
          <cell r="AT1363">
            <v>0</v>
          </cell>
          <cell r="AW1363">
            <v>0</v>
          </cell>
          <cell r="AZ1363">
            <v>0</v>
          </cell>
          <cell r="BA1363">
            <v>0</v>
          </cell>
          <cell r="BB1363">
            <v>0</v>
          </cell>
          <cell r="BC1363">
            <v>0</v>
          </cell>
        </row>
        <row r="1364">
          <cell r="AM1364">
            <v>0</v>
          </cell>
          <cell r="AQ1364">
            <v>0</v>
          </cell>
          <cell r="AT1364">
            <v>0</v>
          </cell>
          <cell r="AW1364">
            <v>0</v>
          </cell>
          <cell r="AZ1364">
            <v>0</v>
          </cell>
          <cell r="BA1364">
            <v>0</v>
          </cell>
          <cell r="BB1364">
            <v>0</v>
          </cell>
          <cell r="BC1364">
            <v>0</v>
          </cell>
        </row>
        <row r="1365">
          <cell r="AM1365">
            <v>0</v>
          </cell>
          <cell r="AQ1365">
            <v>0</v>
          </cell>
          <cell r="AT1365">
            <v>0</v>
          </cell>
          <cell r="AW1365">
            <v>0</v>
          </cell>
          <cell r="AZ1365">
            <v>0</v>
          </cell>
          <cell r="BA1365">
            <v>0</v>
          </cell>
          <cell r="BB1365">
            <v>0</v>
          </cell>
          <cell r="BC1365">
            <v>0</v>
          </cell>
        </row>
        <row r="1366">
          <cell r="AM1366">
            <v>0</v>
          </cell>
          <cell r="AQ1366">
            <v>0</v>
          </cell>
          <cell r="AT1366">
            <v>0</v>
          </cell>
          <cell r="AW1366">
            <v>0</v>
          </cell>
          <cell r="AZ1366">
            <v>0</v>
          </cell>
          <cell r="BA1366">
            <v>0</v>
          </cell>
          <cell r="BB1366">
            <v>0</v>
          </cell>
          <cell r="BC1366">
            <v>0</v>
          </cell>
        </row>
        <row r="1367">
          <cell r="AM1367">
            <v>0</v>
          </cell>
          <cell r="AQ1367">
            <v>0</v>
          </cell>
          <cell r="AT1367">
            <v>0</v>
          </cell>
          <cell r="AW1367">
            <v>0</v>
          </cell>
          <cell r="AZ1367">
            <v>0</v>
          </cell>
          <cell r="BA1367">
            <v>0</v>
          </cell>
          <cell r="BB1367">
            <v>0</v>
          </cell>
          <cell r="BC1367">
            <v>0</v>
          </cell>
        </row>
        <row r="1368">
          <cell r="AM1368">
            <v>0</v>
          </cell>
          <cell r="AQ1368">
            <v>0</v>
          </cell>
          <cell r="AT1368">
            <v>0</v>
          </cell>
          <cell r="AW1368">
            <v>0</v>
          </cell>
          <cell r="AZ1368">
            <v>0</v>
          </cell>
          <cell r="BA1368">
            <v>0</v>
          </cell>
          <cell r="BB1368">
            <v>0</v>
          </cell>
          <cell r="BC1368">
            <v>0</v>
          </cell>
        </row>
        <row r="1369">
          <cell r="AM1369">
            <v>0</v>
          </cell>
          <cell r="AQ1369">
            <v>0</v>
          </cell>
          <cell r="AT1369">
            <v>0</v>
          </cell>
          <cell r="AW1369">
            <v>0</v>
          </cell>
          <cell r="AZ1369">
            <v>0</v>
          </cell>
          <cell r="BA1369">
            <v>0</v>
          </cell>
          <cell r="BB1369">
            <v>0</v>
          </cell>
          <cell r="BC1369">
            <v>0</v>
          </cell>
        </row>
        <row r="1370">
          <cell r="AM1370">
            <v>0</v>
          </cell>
          <cell r="AQ1370">
            <v>0</v>
          </cell>
          <cell r="AT1370">
            <v>0</v>
          </cell>
          <cell r="AW1370">
            <v>0</v>
          </cell>
          <cell r="AZ1370">
            <v>0</v>
          </cell>
          <cell r="BA1370">
            <v>0</v>
          </cell>
          <cell r="BB1370">
            <v>0</v>
          </cell>
          <cell r="BC1370">
            <v>0</v>
          </cell>
        </row>
        <row r="1371">
          <cell r="AM1371">
            <v>0</v>
          </cell>
          <cell r="AQ1371">
            <v>0</v>
          </cell>
          <cell r="AT1371">
            <v>0</v>
          </cell>
          <cell r="AW1371">
            <v>0</v>
          </cell>
          <cell r="AZ1371">
            <v>0</v>
          </cell>
          <cell r="BA1371">
            <v>0</v>
          </cell>
          <cell r="BB1371">
            <v>0</v>
          </cell>
          <cell r="BC1371">
            <v>0</v>
          </cell>
        </row>
        <row r="1372">
          <cell r="AM1372">
            <v>0</v>
          </cell>
          <cell r="AQ1372">
            <v>0</v>
          </cell>
          <cell r="AT1372">
            <v>0</v>
          </cell>
          <cell r="AW1372">
            <v>0</v>
          </cell>
          <cell r="AZ1372">
            <v>0</v>
          </cell>
          <cell r="BA1372">
            <v>0</v>
          </cell>
          <cell r="BB1372">
            <v>0</v>
          </cell>
          <cell r="BC1372">
            <v>0</v>
          </cell>
        </row>
        <row r="1373">
          <cell r="AM1373">
            <v>0</v>
          </cell>
          <cell r="AQ1373">
            <v>0</v>
          </cell>
          <cell r="AT1373">
            <v>0</v>
          </cell>
          <cell r="AW1373">
            <v>0</v>
          </cell>
          <cell r="AZ1373">
            <v>0</v>
          </cell>
          <cell r="BA1373">
            <v>0</v>
          </cell>
          <cell r="BB1373">
            <v>0</v>
          </cell>
          <cell r="BC1373">
            <v>0</v>
          </cell>
        </row>
        <row r="1374">
          <cell r="AM1374">
            <v>0</v>
          </cell>
          <cell r="AQ1374">
            <v>0</v>
          </cell>
          <cell r="AT1374">
            <v>0</v>
          </cell>
          <cell r="AW1374">
            <v>0</v>
          </cell>
          <cell r="AZ1374">
            <v>0</v>
          </cell>
          <cell r="BA1374">
            <v>0</v>
          </cell>
          <cell r="BB1374">
            <v>0</v>
          </cell>
          <cell r="BC1374">
            <v>0</v>
          </cell>
        </row>
        <row r="1375">
          <cell r="AM1375">
            <v>0</v>
          </cell>
          <cell r="AQ1375">
            <v>0</v>
          </cell>
          <cell r="AT1375">
            <v>0</v>
          </cell>
          <cell r="AW1375">
            <v>0</v>
          </cell>
          <cell r="AZ1375">
            <v>0</v>
          </cell>
          <cell r="BA1375">
            <v>0</v>
          </cell>
          <cell r="BB1375">
            <v>0</v>
          </cell>
          <cell r="BC1375">
            <v>0</v>
          </cell>
        </row>
        <row r="1376">
          <cell r="AM1376">
            <v>0</v>
          </cell>
          <cell r="AQ1376">
            <v>0</v>
          </cell>
          <cell r="AT1376">
            <v>0</v>
          </cell>
          <cell r="AW1376">
            <v>0</v>
          </cell>
          <cell r="AZ1376">
            <v>0</v>
          </cell>
          <cell r="BA1376">
            <v>0</v>
          </cell>
          <cell r="BB1376">
            <v>0</v>
          </cell>
          <cell r="BC1376">
            <v>0</v>
          </cell>
        </row>
        <row r="1377">
          <cell r="AM1377">
            <v>0</v>
          </cell>
          <cell r="AQ1377">
            <v>0</v>
          </cell>
          <cell r="AT1377">
            <v>0</v>
          </cell>
          <cell r="AW1377">
            <v>0</v>
          </cell>
          <cell r="AZ1377">
            <v>0</v>
          </cell>
          <cell r="BA1377">
            <v>0</v>
          </cell>
          <cell r="BB1377">
            <v>0</v>
          </cell>
          <cell r="BC1377">
            <v>0</v>
          </cell>
        </row>
        <row r="1378">
          <cell r="AM1378">
            <v>0</v>
          </cell>
          <cell r="AQ1378">
            <v>0</v>
          </cell>
          <cell r="AT1378">
            <v>0</v>
          </cell>
          <cell r="AW1378">
            <v>0</v>
          </cell>
          <cell r="AZ1378">
            <v>0</v>
          </cell>
          <cell r="BA1378">
            <v>0</v>
          </cell>
          <cell r="BB1378">
            <v>0</v>
          </cell>
          <cell r="BC1378">
            <v>0</v>
          </cell>
        </row>
        <row r="1379">
          <cell r="AM1379">
            <v>0</v>
          </cell>
          <cell r="AQ1379">
            <v>0</v>
          </cell>
          <cell r="AT1379">
            <v>0</v>
          </cell>
          <cell r="AW1379">
            <v>0</v>
          </cell>
          <cell r="AZ1379">
            <v>0</v>
          </cell>
          <cell r="BA1379">
            <v>0</v>
          </cell>
          <cell r="BB1379">
            <v>0</v>
          </cell>
          <cell r="BC1379">
            <v>0</v>
          </cell>
        </row>
        <row r="1380">
          <cell r="AM1380">
            <v>0</v>
          </cell>
          <cell r="AQ1380">
            <v>0</v>
          </cell>
          <cell r="AT1380">
            <v>0</v>
          </cell>
          <cell r="AW1380">
            <v>0</v>
          </cell>
          <cell r="AZ1380">
            <v>0</v>
          </cell>
          <cell r="BA1380">
            <v>0</v>
          </cell>
          <cell r="BB1380">
            <v>0</v>
          </cell>
          <cell r="BC1380">
            <v>0</v>
          </cell>
        </row>
        <row r="1381">
          <cell r="AM1381">
            <v>0</v>
          </cell>
          <cell r="AQ1381">
            <v>0</v>
          </cell>
          <cell r="AT1381">
            <v>0</v>
          </cell>
          <cell r="AW1381">
            <v>0</v>
          </cell>
          <cell r="AZ1381">
            <v>0</v>
          </cell>
          <cell r="BA1381">
            <v>0</v>
          </cell>
          <cell r="BB1381">
            <v>0</v>
          </cell>
          <cell r="BC1381">
            <v>0</v>
          </cell>
        </row>
        <row r="1382">
          <cell r="AM1382">
            <v>0</v>
          </cell>
          <cell r="AQ1382">
            <v>0</v>
          </cell>
          <cell r="AT1382">
            <v>0</v>
          </cell>
          <cell r="AW1382">
            <v>0</v>
          </cell>
          <cell r="AZ1382">
            <v>0</v>
          </cell>
          <cell r="BA1382">
            <v>0</v>
          </cell>
          <cell r="BB1382">
            <v>0</v>
          </cell>
          <cell r="BC1382">
            <v>0</v>
          </cell>
        </row>
        <row r="1383">
          <cell r="AM1383">
            <v>0</v>
          </cell>
          <cell r="AQ1383">
            <v>0</v>
          </cell>
          <cell r="AT1383">
            <v>0</v>
          </cell>
          <cell r="AW1383">
            <v>0</v>
          </cell>
          <cell r="AZ1383">
            <v>0</v>
          </cell>
          <cell r="BA1383">
            <v>0</v>
          </cell>
          <cell r="BB1383">
            <v>0</v>
          </cell>
          <cell r="BC1383">
            <v>0</v>
          </cell>
        </row>
        <row r="1384">
          <cell r="AM1384">
            <v>0</v>
          </cell>
          <cell r="AQ1384">
            <v>0</v>
          </cell>
          <cell r="AT1384">
            <v>0</v>
          </cell>
          <cell r="AW1384">
            <v>0</v>
          </cell>
          <cell r="AZ1384">
            <v>0</v>
          </cell>
          <cell r="BA1384">
            <v>0</v>
          </cell>
          <cell r="BB1384">
            <v>0</v>
          </cell>
          <cell r="BC1384">
            <v>0</v>
          </cell>
        </row>
        <row r="1385">
          <cell r="AM1385">
            <v>0</v>
          </cell>
          <cell r="AQ1385">
            <v>0</v>
          </cell>
          <cell r="AT1385">
            <v>0</v>
          </cell>
          <cell r="AW1385">
            <v>0</v>
          </cell>
          <cell r="AZ1385">
            <v>0</v>
          </cell>
          <cell r="BA1385">
            <v>0</v>
          </cell>
          <cell r="BB1385">
            <v>0</v>
          </cell>
          <cell r="BC1385">
            <v>0</v>
          </cell>
        </row>
        <row r="1386">
          <cell r="AM1386">
            <v>0</v>
          </cell>
          <cell r="AQ1386">
            <v>0</v>
          </cell>
          <cell r="AT1386">
            <v>0</v>
          </cell>
          <cell r="AW1386">
            <v>0</v>
          </cell>
          <cell r="AZ1386">
            <v>0</v>
          </cell>
          <cell r="BA1386">
            <v>0</v>
          </cell>
          <cell r="BB1386">
            <v>0</v>
          </cell>
          <cell r="BC1386">
            <v>0</v>
          </cell>
        </row>
        <row r="1387">
          <cell r="AM1387">
            <v>0</v>
          </cell>
          <cell r="AQ1387">
            <v>0</v>
          </cell>
          <cell r="AT1387">
            <v>0</v>
          </cell>
          <cell r="AW1387">
            <v>0</v>
          </cell>
          <cell r="AZ1387">
            <v>0</v>
          </cell>
          <cell r="BA1387">
            <v>0</v>
          </cell>
          <cell r="BB1387">
            <v>0</v>
          </cell>
          <cell r="BC1387">
            <v>0</v>
          </cell>
        </row>
        <row r="1388">
          <cell r="AM1388">
            <v>0</v>
          </cell>
          <cell r="AQ1388">
            <v>0</v>
          </cell>
          <cell r="AT1388">
            <v>0</v>
          </cell>
          <cell r="AW1388">
            <v>0</v>
          </cell>
          <cell r="AZ1388">
            <v>0</v>
          </cell>
          <cell r="BA1388">
            <v>0</v>
          </cell>
          <cell r="BB1388">
            <v>0</v>
          </cell>
          <cell r="BC1388">
            <v>0</v>
          </cell>
        </row>
        <row r="1389">
          <cell r="AM1389">
            <v>0</v>
          </cell>
          <cell r="AQ1389">
            <v>0</v>
          </cell>
          <cell r="AT1389">
            <v>0</v>
          </cell>
          <cell r="AW1389">
            <v>0</v>
          </cell>
          <cell r="AZ1389">
            <v>0</v>
          </cell>
          <cell r="BA1389">
            <v>0</v>
          </cell>
          <cell r="BB1389">
            <v>0</v>
          </cell>
          <cell r="BC1389">
            <v>0</v>
          </cell>
        </row>
        <row r="1390">
          <cell r="AM1390">
            <v>0</v>
          </cell>
          <cell r="AQ1390">
            <v>0</v>
          </cell>
          <cell r="AT1390">
            <v>0</v>
          </cell>
          <cell r="AW1390">
            <v>0</v>
          </cell>
          <cell r="AZ1390">
            <v>0</v>
          </cell>
          <cell r="BA1390">
            <v>0</v>
          </cell>
          <cell r="BB1390">
            <v>0</v>
          </cell>
          <cell r="BC1390">
            <v>0</v>
          </cell>
        </row>
        <row r="1391">
          <cell r="AM1391">
            <v>0</v>
          </cell>
          <cell r="AQ1391">
            <v>0</v>
          </cell>
          <cell r="AT1391">
            <v>0</v>
          </cell>
          <cell r="AW1391">
            <v>0</v>
          </cell>
          <cell r="AZ1391">
            <v>0</v>
          </cell>
          <cell r="BA1391">
            <v>0</v>
          </cell>
          <cell r="BB1391">
            <v>0</v>
          </cell>
          <cell r="BC1391">
            <v>0</v>
          </cell>
        </row>
        <row r="1392">
          <cell r="AM1392">
            <v>0</v>
          </cell>
          <cell r="AQ1392">
            <v>0</v>
          </cell>
          <cell r="AT1392">
            <v>0</v>
          </cell>
          <cell r="AW1392">
            <v>0</v>
          </cell>
          <cell r="AZ1392">
            <v>0</v>
          </cell>
          <cell r="BA1392">
            <v>0</v>
          </cell>
          <cell r="BB1392">
            <v>0</v>
          </cell>
          <cell r="BC1392">
            <v>0</v>
          </cell>
        </row>
        <row r="1393">
          <cell r="AM1393">
            <v>0</v>
          </cell>
          <cell r="AQ1393">
            <v>0</v>
          </cell>
          <cell r="AT1393">
            <v>0</v>
          </cell>
          <cell r="AW1393">
            <v>0</v>
          </cell>
          <cell r="AZ1393">
            <v>0</v>
          </cell>
          <cell r="BA1393">
            <v>0</v>
          </cell>
          <cell r="BB1393">
            <v>0</v>
          </cell>
          <cell r="BC1393">
            <v>0</v>
          </cell>
        </row>
        <row r="1394">
          <cell r="AM1394">
            <v>0</v>
          </cell>
          <cell r="AQ1394">
            <v>0</v>
          </cell>
          <cell r="AT1394">
            <v>0</v>
          </cell>
          <cell r="AW1394">
            <v>0</v>
          </cell>
          <cell r="AZ1394">
            <v>0</v>
          </cell>
          <cell r="BA1394">
            <v>0</v>
          </cell>
          <cell r="BB1394">
            <v>0</v>
          </cell>
          <cell r="BC1394">
            <v>0</v>
          </cell>
        </row>
        <row r="1395">
          <cell r="AM1395">
            <v>0</v>
          </cell>
          <cell r="AQ1395">
            <v>0</v>
          </cell>
          <cell r="AT1395">
            <v>0</v>
          </cell>
          <cell r="AW1395">
            <v>0</v>
          </cell>
          <cell r="AZ1395">
            <v>0</v>
          </cell>
          <cell r="BA1395">
            <v>0</v>
          </cell>
          <cell r="BB1395">
            <v>0</v>
          </cell>
          <cell r="BC1395">
            <v>0</v>
          </cell>
        </row>
        <row r="1396">
          <cell r="AM1396">
            <v>0</v>
          </cell>
          <cell r="AQ1396">
            <v>0</v>
          </cell>
          <cell r="AT1396">
            <v>0</v>
          </cell>
          <cell r="AW1396">
            <v>0</v>
          </cell>
          <cell r="AZ1396">
            <v>0</v>
          </cell>
          <cell r="BA1396">
            <v>0</v>
          </cell>
          <cell r="BB1396">
            <v>0</v>
          </cell>
          <cell r="BC1396">
            <v>0</v>
          </cell>
        </row>
        <row r="1397">
          <cell r="AM1397">
            <v>0</v>
          </cell>
          <cell r="AQ1397">
            <v>0</v>
          </cell>
          <cell r="AT1397">
            <v>0</v>
          </cell>
          <cell r="AW1397">
            <v>0</v>
          </cell>
          <cell r="AZ1397">
            <v>0</v>
          </cell>
          <cell r="BA1397">
            <v>0</v>
          </cell>
          <cell r="BB1397">
            <v>0</v>
          </cell>
          <cell r="BC1397">
            <v>0</v>
          </cell>
        </row>
        <row r="1398">
          <cell r="AM1398">
            <v>0</v>
          </cell>
          <cell r="AQ1398">
            <v>0</v>
          </cell>
          <cell r="AT1398">
            <v>0</v>
          </cell>
          <cell r="AW1398">
            <v>0</v>
          </cell>
          <cell r="AZ1398">
            <v>0</v>
          </cell>
          <cell r="BA1398">
            <v>0</v>
          </cell>
          <cell r="BB1398">
            <v>0</v>
          </cell>
          <cell r="BC1398">
            <v>0</v>
          </cell>
        </row>
        <row r="1399">
          <cell r="AM1399">
            <v>0</v>
          </cell>
          <cell r="AQ1399">
            <v>0</v>
          </cell>
          <cell r="AT1399">
            <v>0</v>
          </cell>
          <cell r="AW1399">
            <v>0</v>
          </cell>
          <cell r="AZ1399">
            <v>0</v>
          </cell>
          <cell r="BA1399">
            <v>0</v>
          </cell>
          <cell r="BB1399">
            <v>0</v>
          </cell>
          <cell r="BC1399">
            <v>0</v>
          </cell>
        </row>
        <row r="1400">
          <cell r="AM1400">
            <v>0</v>
          </cell>
          <cell r="AQ1400">
            <v>0</v>
          </cell>
          <cell r="AT1400">
            <v>0</v>
          </cell>
          <cell r="AW1400">
            <v>0</v>
          </cell>
          <cell r="AZ1400">
            <v>0</v>
          </cell>
          <cell r="BA1400">
            <v>0</v>
          </cell>
          <cell r="BB1400">
            <v>0</v>
          </cell>
          <cell r="BC1400">
            <v>0</v>
          </cell>
        </row>
        <row r="1401">
          <cell r="AM1401">
            <v>0</v>
          </cell>
          <cell r="AQ1401">
            <v>0</v>
          </cell>
          <cell r="AT1401">
            <v>0</v>
          </cell>
          <cell r="AW1401">
            <v>0</v>
          </cell>
          <cell r="AZ1401">
            <v>0</v>
          </cell>
          <cell r="BA1401">
            <v>0</v>
          </cell>
          <cell r="BB1401">
            <v>0</v>
          </cell>
          <cell r="BC1401">
            <v>0</v>
          </cell>
        </row>
        <row r="1402">
          <cell r="AM1402">
            <v>0</v>
          </cell>
          <cell r="AQ1402">
            <v>0</v>
          </cell>
          <cell r="AT1402">
            <v>0</v>
          </cell>
          <cell r="AW1402">
            <v>0</v>
          </cell>
          <cell r="AZ1402">
            <v>0</v>
          </cell>
          <cell r="BA1402">
            <v>0</v>
          </cell>
          <cell r="BB1402">
            <v>0</v>
          </cell>
          <cell r="BC1402">
            <v>0</v>
          </cell>
        </row>
        <row r="1403">
          <cell r="AM1403">
            <v>0</v>
          </cell>
          <cell r="AQ1403">
            <v>0</v>
          </cell>
          <cell r="AT1403">
            <v>0</v>
          </cell>
          <cell r="AW1403">
            <v>0</v>
          </cell>
          <cell r="AZ1403">
            <v>0</v>
          </cell>
          <cell r="BA1403">
            <v>0</v>
          </cell>
          <cell r="BB1403">
            <v>0</v>
          </cell>
          <cell r="BC1403">
            <v>0</v>
          </cell>
        </row>
        <row r="1404">
          <cell r="AM1404">
            <v>0</v>
          </cell>
          <cell r="AQ1404">
            <v>0</v>
          </cell>
          <cell r="AT1404">
            <v>0</v>
          </cell>
          <cell r="AW1404">
            <v>0</v>
          </cell>
          <cell r="AZ1404">
            <v>0</v>
          </cell>
          <cell r="BA1404">
            <v>0</v>
          </cell>
          <cell r="BB1404">
            <v>0</v>
          </cell>
          <cell r="BC1404">
            <v>0</v>
          </cell>
        </row>
        <row r="1405">
          <cell r="AM1405">
            <v>0</v>
          </cell>
          <cell r="AQ1405">
            <v>0</v>
          </cell>
          <cell r="AT1405">
            <v>0</v>
          </cell>
          <cell r="AW1405">
            <v>0</v>
          </cell>
          <cell r="AZ1405">
            <v>0</v>
          </cell>
          <cell r="BA1405">
            <v>0</v>
          </cell>
          <cell r="BB1405">
            <v>0</v>
          </cell>
          <cell r="BC1405">
            <v>0</v>
          </cell>
        </row>
        <row r="1406">
          <cell r="AM1406">
            <v>0</v>
          </cell>
          <cell r="AQ1406">
            <v>0</v>
          </cell>
          <cell r="AT1406">
            <v>0</v>
          </cell>
          <cell r="AW1406">
            <v>0</v>
          </cell>
          <cell r="AZ1406">
            <v>0</v>
          </cell>
          <cell r="BA1406">
            <v>0</v>
          </cell>
          <cell r="BB1406">
            <v>0</v>
          </cell>
          <cell r="BC1406">
            <v>0</v>
          </cell>
        </row>
        <row r="1407">
          <cell r="AM1407">
            <v>0</v>
          </cell>
          <cell r="AQ1407">
            <v>0</v>
          </cell>
          <cell r="AT1407">
            <v>0</v>
          </cell>
          <cell r="AW1407">
            <v>0</v>
          </cell>
          <cell r="AZ1407">
            <v>0</v>
          </cell>
          <cell r="BA1407">
            <v>0</v>
          </cell>
          <cell r="BB1407">
            <v>0</v>
          </cell>
          <cell r="BC1407">
            <v>0</v>
          </cell>
        </row>
        <row r="1408">
          <cell r="AM1408">
            <v>0</v>
          </cell>
          <cell r="AQ1408">
            <v>0</v>
          </cell>
          <cell r="AT1408">
            <v>0</v>
          </cell>
          <cell r="AW1408">
            <v>0</v>
          </cell>
          <cell r="AZ1408">
            <v>0</v>
          </cell>
          <cell r="BA1408">
            <v>0</v>
          </cell>
          <cell r="BB1408">
            <v>0</v>
          </cell>
          <cell r="BC1408">
            <v>0</v>
          </cell>
        </row>
        <row r="1409">
          <cell r="AM1409">
            <v>0</v>
          </cell>
          <cell r="AQ1409">
            <v>0</v>
          </cell>
          <cell r="AT1409">
            <v>0</v>
          </cell>
          <cell r="AW1409">
            <v>0</v>
          </cell>
          <cell r="AZ1409">
            <v>0</v>
          </cell>
          <cell r="BA1409">
            <v>0</v>
          </cell>
          <cell r="BB1409">
            <v>0</v>
          </cell>
          <cell r="BC1409">
            <v>0</v>
          </cell>
        </row>
        <row r="1410">
          <cell r="AM1410">
            <v>0</v>
          </cell>
          <cell r="AQ1410">
            <v>0</v>
          </cell>
          <cell r="AT1410">
            <v>0</v>
          </cell>
          <cell r="AW1410">
            <v>0</v>
          </cell>
          <cell r="AZ1410">
            <v>0</v>
          </cell>
          <cell r="BA1410">
            <v>0</v>
          </cell>
          <cell r="BB1410">
            <v>0</v>
          </cell>
          <cell r="BC1410">
            <v>0</v>
          </cell>
        </row>
        <row r="1411">
          <cell r="AM1411">
            <v>0</v>
          </cell>
          <cell r="AQ1411">
            <v>0</v>
          </cell>
          <cell r="AT1411">
            <v>0</v>
          </cell>
          <cell r="AW1411">
            <v>0</v>
          </cell>
          <cell r="AZ1411">
            <v>0</v>
          </cell>
          <cell r="BA1411">
            <v>0</v>
          </cell>
          <cell r="BB1411">
            <v>0</v>
          </cell>
          <cell r="BC1411">
            <v>0</v>
          </cell>
        </row>
        <row r="1412">
          <cell r="AM1412">
            <v>0</v>
          </cell>
          <cell r="AQ1412">
            <v>0</v>
          </cell>
          <cell r="AT1412">
            <v>0</v>
          </cell>
          <cell r="AW1412">
            <v>0</v>
          </cell>
          <cell r="AZ1412">
            <v>0</v>
          </cell>
          <cell r="BA1412">
            <v>0</v>
          </cell>
          <cell r="BB1412">
            <v>0</v>
          </cell>
          <cell r="BC1412">
            <v>0</v>
          </cell>
        </row>
        <row r="1413">
          <cell r="AM1413">
            <v>0</v>
          </cell>
          <cell r="AQ1413">
            <v>0</v>
          </cell>
          <cell r="AT1413">
            <v>0</v>
          </cell>
          <cell r="AW1413">
            <v>0</v>
          </cell>
          <cell r="AZ1413">
            <v>0</v>
          </cell>
          <cell r="BA1413">
            <v>0</v>
          </cell>
          <cell r="BB1413">
            <v>0</v>
          </cell>
          <cell r="BC1413">
            <v>0</v>
          </cell>
        </row>
        <row r="1414">
          <cell r="AM1414">
            <v>0</v>
          </cell>
          <cell r="AQ1414">
            <v>0</v>
          </cell>
          <cell r="AT1414">
            <v>0</v>
          </cell>
          <cell r="AW1414">
            <v>0</v>
          </cell>
          <cell r="AZ1414">
            <v>0</v>
          </cell>
          <cell r="BA1414">
            <v>0</v>
          </cell>
          <cell r="BB1414">
            <v>0</v>
          </cell>
          <cell r="BC1414">
            <v>0</v>
          </cell>
        </row>
        <row r="1415">
          <cell r="AM1415">
            <v>0</v>
          </cell>
          <cell r="AQ1415">
            <v>0</v>
          </cell>
          <cell r="AT1415">
            <v>0</v>
          </cell>
          <cell r="AW1415">
            <v>0</v>
          </cell>
          <cell r="AZ1415">
            <v>0</v>
          </cell>
          <cell r="BA1415">
            <v>0</v>
          </cell>
          <cell r="BB1415">
            <v>0</v>
          </cell>
          <cell r="BC1415">
            <v>0</v>
          </cell>
        </row>
        <row r="1416">
          <cell r="AM1416">
            <v>0</v>
          </cell>
          <cell r="AQ1416">
            <v>0</v>
          </cell>
          <cell r="AT1416">
            <v>0</v>
          </cell>
          <cell r="AW1416">
            <v>0</v>
          </cell>
          <cell r="AZ1416">
            <v>0</v>
          </cell>
          <cell r="BA1416">
            <v>0</v>
          </cell>
          <cell r="BB1416">
            <v>0</v>
          </cell>
          <cell r="BC1416">
            <v>0</v>
          </cell>
        </row>
        <row r="1417">
          <cell r="AM1417">
            <v>0</v>
          </cell>
          <cell r="AQ1417">
            <v>0</v>
          </cell>
          <cell r="AT1417">
            <v>0</v>
          </cell>
          <cell r="AW1417">
            <v>0</v>
          </cell>
          <cell r="AZ1417">
            <v>0</v>
          </cell>
          <cell r="BA1417">
            <v>0</v>
          </cell>
          <cell r="BB1417">
            <v>0</v>
          </cell>
          <cell r="BC1417">
            <v>0</v>
          </cell>
        </row>
        <row r="1418">
          <cell r="AM1418">
            <v>0</v>
          </cell>
          <cell r="AQ1418">
            <v>0</v>
          </cell>
          <cell r="AT1418">
            <v>0</v>
          </cell>
          <cell r="AW1418">
            <v>0</v>
          </cell>
          <cell r="AZ1418">
            <v>0</v>
          </cell>
          <cell r="BA1418">
            <v>0</v>
          </cell>
          <cell r="BB1418">
            <v>0</v>
          </cell>
          <cell r="BC1418">
            <v>0</v>
          </cell>
        </row>
        <row r="1419">
          <cell r="AM1419">
            <v>0</v>
          </cell>
          <cell r="AQ1419">
            <v>0</v>
          </cell>
          <cell r="AT1419">
            <v>0</v>
          </cell>
          <cell r="AW1419">
            <v>0</v>
          </cell>
          <cell r="AZ1419">
            <v>0</v>
          </cell>
          <cell r="BA1419">
            <v>0</v>
          </cell>
          <cell r="BB1419">
            <v>0</v>
          </cell>
          <cell r="BC1419">
            <v>0</v>
          </cell>
        </row>
        <row r="1420">
          <cell r="AM1420">
            <v>0</v>
          </cell>
          <cell r="AQ1420">
            <v>0</v>
          </cell>
          <cell r="AT1420">
            <v>0</v>
          </cell>
          <cell r="AW1420">
            <v>0</v>
          </cell>
          <cell r="AZ1420">
            <v>0</v>
          </cell>
          <cell r="BA1420">
            <v>0</v>
          </cell>
          <cell r="BB1420">
            <v>0</v>
          </cell>
          <cell r="BC1420">
            <v>0</v>
          </cell>
        </row>
        <row r="1421">
          <cell r="AM1421">
            <v>0</v>
          </cell>
          <cell r="AQ1421">
            <v>0</v>
          </cell>
          <cell r="AT1421">
            <v>0</v>
          </cell>
          <cell r="AW1421">
            <v>0</v>
          </cell>
          <cell r="AZ1421">
            <v>0</v>
          </cell>
          <cell r="BA1421">
            <v>0</v>
          </cell>
          <cell r="BB1421">
            <v>0</v>
          </cell>
          <cell r="BC1421">
            <v>0</v>
          </cell>
        </row>
        <row r="1422">
          <cell r="AM1422">
            <v>0</v>
          </cell>
          <cell r="AQ1422">
            <v>0</v>
          </cell>
          <cell r="AT1422">
            <v>0</v>
          </cell>
          <cell r="AW1422">
            <v>0</v>
          </cell>
          <cell r="AZ1422">
            <v>0</v>
          </cell>
          <cell r="BA1422">
            <v>0</v>
          </cell>
          <cell r="BB1422">
            <v>0</v>
          </cell>
          <cell r="BC1422">
            <v>0</v>
          </cell>
        </row>
        <row r="1423">
          <cell r="AM1423">
            <v>0</v>
          </cell>
          <cell r="AQ1423">
            <v>0</v>
          </cell>
          <cell r="AT1423">
            <v>0</v>
          </cell>
          <cell r="AW1423">
            <v>0</v>
          </cell>
          <cell r="AZ1423">
            <v>0</v>
          </cell>
          <cell r="BA1423">
            <v>0</v>
          </cell>
          <cell r="BB1423">
            <v>0</v>
          </cell>
          <cell r="BC1423">
            <v>0</v>
          </cell>
        </row>
        <row r="1424">
          <cell r="AM1424">
            <v>0</v>
          </cell>
          <cell r="AQ1424">
            <v>0</v>
          </cell>
          <cell r="AT1424">
            <v>0</v>
          </cell>
          <cell r="AW1424">
            <v>0</v>
          </cell>
          <cell r="AZ1424">
            <v>0</v>
          </cell>
          <cell r="BA1424">
            <v>0</v>
          </cell>
          <cell r="BB1424">
            <v>0</v>
          </cell>
          <cell r="BC1424">
            <v>0</v>
          </cell>
        </row>
        <row r="1425">
          <cell r="AM1425">
            <v>0</v>
          </cell>
          <cell r="AQ1425">
            <v>0</v>
          </cell>
          <cell r="AT1425">
            <v>0</v>
          </cell>
          <cell r="AW1425">
            <v>0</v>
          </cell>
          <cell r="AZ1425">
            <v>0</v>
          </cell>
          <cell r="BA1425">
            <v>0</v>
          </cell>
          <cell r="BB1425">
            <v>0</v>
          </cell>
          <cell r="BC1425">
            <v>0</v>
          </cell>
        </row>
        <row r="1426">
          <cell r="AM1426">
            <v>0</v>
          </cell>
          <cell r="AQ1426">
            <v>0</v>
          </cell>
          <cell r="AT1426">
            <v>0</v>
          </cell>
          <cell r="AW1426">
            <v>0</v>
          </cell>
          <cell r="AZ1426">
            <v>0</v>
          </cell>
          <cell r="BA1426">
            <v>0</v>
          </cell>
          <cell r="BB1426">
            <v>0</v>
          </cell>
          <cell r="BC1426">
            <v>0</v>
          </cell>
        </row>
        <row r="1427">
          <cell r="AM1427">
            <v>0</v>
          </cell>
          <cell r="AQ1427">
            <v>0</v>
          </cell>
          <cell r="AT1427">
            <v>0</v>
          </cell>
          <cell r="AW1427">
            <v>0</v>
          </cell>
          <cell r="AZ1427">
            <v>0</v>
          </cell>
          <cell r="BA1427">
            <v>0</v>
          </cell>
          <cell r="BB1427">
            <v>0</v>
          </cell>
          <cell r="BC1427">
            <v>0</v>
          </cell>
        </row>
        <row r="1428">
          <cell r="AM1428">
            <v>0</v>
          </cell>
          <cell r="AQ1428">
            <v>0</v>
          </cell>
          <cell r="AT1428">
            <v>0</v>
          </cell>
          <cell r="AW1428">
            <v>0</v>
          </cell>
          <cell r="AZ1428">
            <v>0</v>
          </cell>
          <cell r="BA1428">
            <v>0</v>
          </cell>
          <cell r="BB1428">
            <v>0</v>
          </cell>
          <cell r="BC1428">
            <v>0</v>
          </cell>
        </row>
        <row r="1429">
          <cell r="AM1429">
            <v>0</v>
          </cell>
          <cell r="AQ1429">
            <v>0</v>
          </cell>
          <cell r="AT1429">
            <v>0</v>
          </cell>
          <cell r="AW1429">
            <v>0</v>
          </cell>
          <cell r="AZ1429">
            <v>0</v>
          </cell>
          <cell r="BA1429">
            <v>0</v>
          </cell>
          <cell r="BB1429">
            <v>0</v>
          </cell>
          <cell r="BC1429">
            <v>0</v>
          </cell>
        </row>
        <row r="1430">
          <cell r="AM1430">
            <v>0</v>
          </cell>
          <cell r="AQ1430">
            <v>0</v>
          </cell>
          <cell r="AT1430">
            <v>0</v>
          </cell>
          <cell r="AW1430">
            <v>0</v>
          </cell>
          <cell r="AZ1430">
            <v>0</v>
          </cell>
          <cell r="BA1430">
            <v>0</v>
          </cell>
          <cell r="BB1430">
            <v>0</v>
          </cell>
          <cell r="BC1430">
            <v>0</v>
          </cell>
        </row>
        <row r="1431">
          <cell r="AM1431">
            <v>0</v>
          </cell>
          <cell r="AQ1431">
            <v>0</v>
          </cell>
          <cell r="AT1431">
            <v>0</v>
          </cell>
          <cell r="AW1431">
            <v>0</v>
          </cell>
          <cell r="AZ1431">
            <v>0</v>
          </cell>
          <cell r="BA1431">
            <v>0</v>
          </cell>
          <cell r="BB1431">
            <v>0</v>
          </cell>
          <cell r="BC1431">
            <v>0</v>
          </cell>
        </row>
        <row r="1432">
          <cell r="AM1432">
            <v>0</v>
          </cell>
          <cell r="AQ1432">
            <v>0</v>
          </cell>
          <cell r="AT1432">
            <v>0</v>
          </cell>
          <cell r="AW1432">
            <v>0</v>
          </cell>
          <cell r="AZ1432">
            <v>0</v>
          </cell>
          <cell r="BA1432">
            <v>0</v>
          </cell>
          <cell r="BB1432">
            <v>0</v>
          </cell>
          <cell r="BC1432">
            <v>0</v>
          </cell>
        </row>
        <row r="1433">
          <cell r="AM1433">
            <v>0</v>
          </cell>
          <cell r="AQ1433">
            <v>0</v>
          </cell>
          <cell r="AT1433">
            <v>0</v>
          </cell>
          <cell r="AW1433">
            <v>0</v>
          </cell>
          <cell r="AZ1433">
            <v>0</v>
          </cell>
          <cell r="BA1433">
            <v>0</v>
          </cell>
          <cell r="BB1433">
            <v>0</v>
          </cell>
          <cell r="BC1433">
            <v>0</v>
          </cell>
        </row>
        <row r="1434">
          <cell r="AM1434">
            <v>0</v>
          </cell>
          <cell r="AQ1434">
            <v>0</v>
          </cell>
          <cell r="AT1434">
            <v>0</v>
          </cell>
          <cell r="AW1434">
            <v>0</v>
          </cell>
          <cell r="AZ1434">
            <v>0</v>
          </cell>
          <cell r="BA1434">
            <v>0</v>
          </cell>
          <cell r="BB1434">
            <v>0</v>
          </cell>
          <cell r="BC1434">
            <v>0</v>
          </cell>
        </row>
        <row r="1435">
          <cell r="AM1435">
            <v>0</v>
          </cell>
          <cell r="AQ1435">
            <v>0</v>
          </cell>
          <cell r="AT1435">
            <v>0</v>
          </cell>
          <cell r="AW1435">
            <v>0</v>
          </cell>
          <cell r="AZ1435">
            <v>0</v>
          </cell>
          <cell r="BA1435">
            <v>0</v>
          </cell>
          <cell r="BB1435">
            <v>0</v>
          </cell>
          <cell r="BC1435">
            <v>0</v>
          </cell>
        </row>
        <row r="1436">
          <cell r="AM1436">
            <v>0</v>
          </cell>
          <cell r="AQ1436">
            <v>0</v>
          </cell>
          <cell r="AT1436">
            <v>0</v>
          </cell>
          <cell r="AW1436">
            <v>0</v>
          </cell>
          <cell r="AZ1436">
            <v>0</v>
          </cell>
          <cell r="BA1436">
            <v>0</v>
          </cell>
          <cell r="BB1436">
            <v>0</v>
          </cell>
          <cell r="BC1436">
            <v>0</v>
          </cell>
        </row>
        <row r="1437">
          <cell r="AM1437">
            <v>0</v>
          </cell>
          <cell r="AQ1437">
            <v>0</v>
          </cell>
          <cell r="AT1437">
            <v>0</v>
          </cell>
          <cell r="AW1437">
            <v>0</v>
          </cell>
          <cell r="AZ1437">
            <v>0</v>
          </cell>
          <cell r="BA1437">
            <v>0</v>
          </cell>
          <cell r="BB1437">
            <v>0</v>
          </cell>
          <cell r="BC1437">
            <v>0</v>
          </cell>
        </row>
        <row r="1438">
          <cell r="AM1438">
            <v>0</v>
          </cell>
          <cell r="AQ1438">
            <v>0</v>
          </cell>
          <cell r="AT1438">
            <v>0</v>
          </cell>
          <cell r="AW1438">
            <v>0</v>
          </cell>
          <cell r="AZ1438">
            <v>0</v>
          </cell>
          <cell r="BA1438">
            <v>0</v>
          </cell>
          <cell r="BB1438">
            <v>0</v>
          </cell>
          <cell r="BC1438">
            <v>0</v>
          </cell>
        </row>
        <row r="1439">
          <cell r="AM1439">
            <v>0</v>
          </cell>
          <cell r="AQ1439">
            <v>0</v>
          </cell>
          <cell r="AT1439">
            <v>0</v>
          </cell>
          <cell r="AW1439">
            <v>0</v>
          </cell>
          <cell r="AZ1439">
            <v>0</v>
          </cell>
          <cell r="BA1439">
            <v>0</v>
          </cell>
          <cell r="BB1439">
            <v>0</v>
          </cell>
          <cell r="BC1439">
            <v>0</v>
          </cell>
        </row>
        <row r="1440">
          <cell r="AM1440">
            <v>0</v>
          </cell>
          <cell r="AQ1440">
            <v>0</v>
          </cell>
          <cell r="AT1440">
            <v>0</v>
          </cell>
          <cell r="AW1440">
            <v>0</v>
          </cell>
          <cell r="AZ1440">
            <v>0</v>
          </cell>
          <cell r="BA1440">
            <v>0</v>
          </cell>
          <cell r="BB1440">
            <v>0</v>
          </cell>
          <cell r="BC1440">
            <v>0</v>
          </cell>
        </row>
        <row r="1441">
          <cell r="AM1441">
            <v>0</v>
          </cell>
          <cell r="AQ1441">
            <v>0</v>
          </cell>
          <cell r="AT1441">
            <v>0</v>
          </cell>
          <cell r="AW1441">
            <v>0</v>
          </cell>
          <cell r="AZ1441">
            <v>0</v>
          </cell>
          <cell r="BA1441">
            <v>0</v>
          </cell>
          <cell r="BB1441">
            <v>0</v>
          </cell>
          <cell r="BC1441">
            <v>0</v>
          </cell>
        </row>
        <row r="1442">
          <cell r="AM1442">
            <v>0</v>
          </cell>
          <cell r="AQ1442">
            <v>0</v>
          </cell>
          <cell r="AT1442">
            <v>0</v>
          </cell>
          <cell r="AW1442">
            <v>0</v>
          </cell>
          <cell r="AZ1442">
            <v>0</v>
          </cell>
          <cell r="BA1442">
            <v>0</v>
          </cell>
          <cell r="BB1442">
            <v>0</v>
          </cell>
          <cell r="BC1442">
            <v>0</v>
          </cell>
        </row>
        <row r="1443">
          <cell r="AM1443">
            <v>0</v>
          </cell>
          <cell r="AQ1443">
            <v>0</v>
          </cell>
          <cell r="AT1443">
            <v>0</v>
          </cell>
          <cell r="AW1443">
            <v>0</v>
          </cell>
          <cell r="AZ1443">
            <v>0</v>
          </cell>
          <cell r="BA1443">
            <v>0</v>
          </cell>
          <cell r="BB1443">
            <v>0</v>
          </cell>
          <cell r="BC1443">
            <v>0</v>
          </cell>
        </row>
        <row r="1444">
          <cell r="AM1444">
            <v>0</v>
          </cell>
          <cell r="AQ1444">
            <v>0</v>
          </cell>
          <cell r="AT1444">
            <v>0</v>
          </cell>
          <cell r="AW1444">
            <v>0</v>
          </cell>
          <cell r="AZ1444">
            <v>0</v>
          </cell>
          <cell r="BA1444">
            <v>0</v>
          </cell>
          <cell r="BB1444">
            <v>0</v>
          </cell>
          <cell r="BC1444">
            <v>0</v>
          </cell>
        </row>
        <row r="1445">
          <cell r="AM1445">
            <v>0</v>
          </cell>
          <cell r="AQ1445">
            <v>0</v>
          </cell>
          <cell r="AT1445">
            <v>0</v>
          </cell>
          <cell r="AW1445">
            <v>0</v>
          </cell>
          <cell r="AZ1445">
            <v>0</v>
          </cell>
          <cell r="BA1445">
            <v>0</v>
          </cell>
          <cell r="BB1445">
            <v>0</v>
          </cell>
          <cell r="BC1445">
            <v>0</v>
          </cell>
        </row>
        <row r="1446">
          <cell r="AM1446">
            <v>0</v>
          </cell>
          <cell r="AQ1446">
            <v>0</v>
          </cell>
          <cell r="AT1446">
            <v>0</v>
          </cell>
          <cell r="AW1446">
            <v>0</v>
          </cell>
          <cell r="AZ1446">
            <v>0</v>
          </cell>
          <cell r="BA1446">
            <v>0</v>
          </cell>
          <cell r="BB1446">
            <v>0</v>
          </cell>
          <cell r="BC1446">
            <v>0</v>
          </cell>
        </row>
        <row r="1447">
          <cell r="AM1447">
            <v>0</v>
          </cell>
          <cell r="AQ1447">
            <v>0</v>
          </cell>
          <cell r="AT1447">
            <v>0</v>
          </cell>
          <cell r="AW1447">
            <v>0</v>
          </cell>
          <cell r="AZ1447">
            <v>0</v>
          </cell>
          <cell r="BA1447">
            <v>0</v>
          </cell>
          <cell r="BB1447">
            <v>0</v>
          </cell>
          <cell r="BC1447">
            <v>0</v>
          </cell>
        </row>
        <row r="1448">
          <cell r="AM1448">
            <v>0</v>
          </cell>
          <cell r="AQ1448">
            <v>0</v>
          </cell>
          <cell r="AT1448">
            <v>0</v>
          </cell>
          <cell r="AW1448">
            <v>0</v>
          </cell>
          <cell r="AZ1448">
            <v>0</v>
          </cell>
          <cell r="BA1448">
            <v>0</v>
          </cell>
          <cell r="BB1448">
            <v>0</v>
          </cell>
          <cell r="BC1448">
            <v>0</v>
          </cell>
        </row>
        <row r="1449">
          <cell r="AM1449">
            <v>0</v>
          </cell>
          <cell r="AQ1449">
            <v>0</v>
          </cell>
          <cell r="AT1449">
            <v>0</v>
          </cell>
          <cell r="AW1449">
            <v>0</v>
          </cell>
          <cell r="AZ1449">
            <v>0</v>
          </cell>
          <cell r="BA1449">
            <v>0</v>
          </cell>
          <cell r="BB1449">
            <v>0</v>
          </cell>
          <cell r="BC1449">
            <v>0</v>
          </cell>
        </row>
        <row r="1450">
          <cell r="AM1450">
            <v>0</v>
          </cell>
          <cell r="AQ1450">
            <v>0</v>
          </cell>
          <cell r="AT1450">
            <v>0</v>
          </cell>
          <cell r="AW1450">
            <v>0</v>
          </cell>
          <cell r="AZ1450">
            <v>0</v>
          </cell>
          <cell r="BA1450">
            <v>0</v>
          </cell>
          <cell r="BB1450">
            <v>0</v>
          </cell>
          <cell r="BC1450">
            <v>0</v>
          </cell>
        </row>
        <row r="1451">
          <cell r="AM1451">
            <v>0</v>
          </cell>
          <cell r="AQ1451">
            <v>0</v>
          </cell>
          <cell r="AT1451">
            <v>0</v>
          </cell>
          <cell r="AW1451">
            <v>0</v>
          </cell>
          <cell r="AZ1451">
            <v>0</v>
          </cell>
          <cell r="BA1451">
            <v>0</v>
          </cell>
          <cell r="BB1451">
            <v>0</v>
          </cell>
          <cell r="BC1451">
            <v>0</v>
          </cell>
        </row>
        <row r="1452">
          <cell r="AM1452">
            <v>0</v>
          </cell>
          <cell r="AQ1452">
            <v>0</v>
          </cell>
          <cell r="AT1452">
            <v>0</v>
          </cell>
          <cell r="AW1452">
            <v>0</v>
          </cell>
          <cell r="AZ1452">
            <v>0</v>
          </cell>
          <cell r="BA1452">
            <v>0</v>
          </cell>
          <cell r="BB1452">
            <v>0</v>
          </cell>
          <cell r="BC1452">
            <v>0</v>
          </cell>
        </row>
        <row r="1453">
          <cell r="AM1453">
            <v>0</v>
          </cell>
          <cell r="AQ1453">
            <v>0</v>
          </cell>
          <cell r="AT1453">
            <v>0</v>
          </cell>
          <cell r="AW1453">
            <v>0</v>
          </cell>
          <cell r="AZ1453">
            <v>0</v>
          </cell>
          <cell r="BA1453">
            <v>0</v>
          </cell>
          <cell r="BB1453">
            <v>0</v>
          </cell>
          <cell r="BC1453">
            <v>0</v>
          </cell>
        </row>
        <row r="1454">
          <cell r="AM1454">
            <v>0</v>
          </cell>
          <cell r="AQ1454">
            <v>0</v>
          </cell>
          <cell r="AT1454">
            <v>0</v>
          </cell>
          <cell r="AW1454">
            <v>0</v>
          </cell>
          <cell r="AZ1454">
            <v>0</v>
          </cell>
          <cell r="BA1454">
            <v>0</v>
          </cell>
          <cell r="BB1454">
            <v>0</v>
          </cell>
          <cell r="BC1454">
            <v>0</v>
          </cell>
        </row>
        <row r="1455">
          <cell r="AM1455">
            <v>0</v>
          </cell>
          <cell r="AQ1455">
            <v>0</v>
          </cell>
          <cell r="AT1455">
            <v>0</v>
          </cell>
          <cell r="AW1455">
            <v>0</v>
          </cell>
          <cell r="AZ1455">
            <v>0</v>
          </cell>
          <cell r="BA1455">
            <v>0</v>
          </cell>
          <cell r="BB1455">
            <v>0</v>
          </cell>
          <cell r="BC1455">
            <v>0</v>
          </cell>
        </row>
        <row r="1456">
          <cell r="AM1456">
            <v>0</v>
          </cell>
          <cell r="AQ1456">
            <v>0</v>
          </cell>
          <cell r="AT1456">
            <v>0</v>
          </cell>
          <cell r="AW1456">
            <v>0</v>
          </cell>
          <cell r="AZ1456">
            <v>0</v>
          </cell>
          <cell r="BA1456">
            <v>0</v>
          </cell>
          <cell r="BB1456">
            <v>0</v>
          </cell>
          <cell r="BC1456">
            <v>0</v>
          </cell>
        </row>
        <row r="1457">
          <cell r="AM1457">
            <v>0</v>
          </cell>
          <cell r="AQ1457">
            <v>0</v>
          </cell>
          <cell r="AT1457">
            <v>0</v>
          </cell>
          <cell r="AW1457">
            <v>0</v>
          </cell>
          <cell r="AZ1457">
            <v>0</v>
          </cell>
          <cell r="BA1457">
            <v>0</v>
          </cell>
          <cell r="BB1457">
            <v>0</v>
          </cell>
          <cell r="BC1457">
            <v>0</v>
          </cell>
        </row>
        <row r="1458">
          <cell r="AM1458">
            <v>0</v>
          </cell>
          <cell r="AQ1458">
            <v>0</v>
          </cell>
          <cell r="AT1458">
            <v>0</v>
          </cell>
          <cell r="AW1458">
            <v>0</v>
          </cell>
          <cell r="AZ1458">
            <v>0</v>
          </cell>
          <cell r="BA1458">
            <v>0</v>
          </cell>
          <cell r="BB1458">
            <v>0</v>
          </cell>
          <cell r="BC1458">
            <v>0</v>
          </cell>
        </row>
        <row r="1459">
          <cell r="AM1459">
            <v>0</v>
          </cell>
          <cell r="AQ1459">
            <v>0</v>
          </cell>
          <cell r="AT1459">
            <v>0</v>
          </cell>
          <cell r="AW1459">
            <v>0</v>
          </cell>
          <cell r="AZ1459">
            <v>0</v>
          </cell>
          <cell r="BA1459">
            <v>0</v>
          </cell>
          <cell r="BB1459">
            <v>0</v>
          </cell>
          <cell r="BC1459">
            <v>0</v>
          </cell>
        </row>
        <row r="1460">
          <cell r="AM1460">
            <v>0</v>
          </cell>
          <cell r="AQ1460">
            <v>0</v>
          </cell>
          <cell r="AT1460">
            <v>0</v>
          </cell>
          <cell r="AW1460">
            <v>0</v>
          </cell>
          <cell r="AZ1460">
            <v>0</v>
          </cell>
          <cell r="BA1460">
            <v>0</v>
          </cell>
          <cell r="BB1460">
            <v>0</v>
          </cell>
          <cell r="BC1460">
            <v>0</v>
          </cell>
        </row>
        <row r="1461">
          <cell r="AM1461">
            <v>29499800</v>
          </cell>
          <cell r="AQ1461">
            <v>0</v>
          </cell>
          <cell r="AT1461" t="str">
            <v>Оборудование</v>
          </cell>
          <cell r="AW1461">
            <v>40653</v>
          </cell>
          <cell r="AZ1461" t="str">
            <v>4.2011</v>
          </cell>
          <cell r="BA1461" t="str">
            <v>4.2011</v>
          </cell>
          <cell r="BB1461" t="str">
            <v>6.2011</v>
          </cell>
          <cell r="BC1461" t="str">
            <v>2.2011</v>
          </cell>
        </row>
        <row r="1462">
          <cell r="AM1462">
            <v>0</v>
          </cell>
          <cell r="AQ1462">
            <v>0</v>
          </cell>
          <cell r="AT1462">
            <v>0</v>
          </cell>
          <cell r="AW1462">
            <v>0</v>
          </cell>
          <cell r="AZ1462">
            <v>0</v>
          </cell>
          <cell r="BA1462">
            <v>0</v>
          </cell>
          <cell r="BB1462">
            <v>0</v>
          </cell>
          <cell r="BC1462">
            <v>0</v>
          </cell>
        </row>
        <row r="1463">
          <cell r="AM1463">
            <v>0</v>
          </cell>
          <cell r="AQ1463">
            <v>0</v>
          </cell>
          <cell r="AT1463">
            <v>0</v>
          </cell>
          <cell r="AW1463">
            <v>0</v>
          </cell>
          <cell r="AZ1463">
            <v>0</v>
          </cell>
          <cell r="BA1463">
            <v>0</v>
          </cell>
          <cell r="BB1463">
            <v>0</v>
          </cell>
          <cell r="BC1463">
            <v>0</v>
          </cell>
        </row>
        <row r="1464">
          <cell r="AM1464">
            <v>0</v>
          </cell>
          <cell r="AQ1464">
            <v>0</v>
          </cell>
          <cell r="AT1464">
            <v>0</v>
          </cell>
          <cell r="AW1464">
            <v>0</v>
          </cell>
          <cell r="AZ1464">
            <v>0</v>
          </cell>
          <cell r="BA1464">
            <v>0</v>
          </cell>
          <cell r="BB1464">
            <v>0</v>
          </cell>
          <cell r="BC1464">
            <v>0</v>
          </cell>
        </row>
        <row r="1465">
          <cell r="AM1465">
            <v>0</v>
          </cell>
          <cell r="AQ1465">
            <v>0</v>
          </cell>
          <cell r="AT1465">
            <v>0</v>
          </cell>
          <cell r="AW1465">
            <v>0</v>
          </cell>
          <cell r="AZ1465">
            <v>0</v>
          </cell>
          <cell r="BA1465">
            <v>0</v>
          </cell>
          <cell r="BB1465">
            <v>0</v>
          </cell>
          <cell r="BC1465">
            <v>0</v>
          </cell>
        </row>
        <row r="1466">
          <cell r="AM1466">
            <v>0</v>
          </cell>
          <cell r="AQ1466">
            <v>0</v>
          </cell>
          <cell r="AT1466">
            <v>0</v>
          </cell>
          <cell r="AW1466">
            <v>0</v>
          </cell>
          <cell r="AZ1466">
            <v>0</v>
          </cell>
          <cell r="BA1466">
            <v>0</v>
          </cell>
          <cell r="BB1466">
            <v>0</v>
          </cell>
          <cell r="BC1466">
            <v>0</v>
          </cell>
        </row>
        <row r="1467">
          <cell r="AM1467">
            <v>0</v>
          </cell>
          <cell r="AQ1467">
            <v>0</v>
          </cell>
          <cell r="AT1467">
            <v>0</v>
          </cell>
          <cell r="AW1467">
            <v>0</v>
          </cell>
          <cell r="AZ1467">
            <v>0</v>
          </cell>
          <cell r="BA1467">
            <v>0</v>
          </cell>
          <cell r="BB1467">
            <v>0</v>
          </cell>
          <cell r="BC1467">
            <v>0</v>
          </cell>
        </row>
        <row r="1468">
          <cell r="AM1468">
            <v>0</v>
          </cell>
          <cell r="AQ1468">
            <v>0</v>
          </cell>
          <cell r="AT1468">
            <v>0</v>
          </cell>
          <cell r="AW1468">
            <v>0</v>
          </cell>
          <cell r="AZ1468">
            <v>0</v>
          </cell>
          <cell r="BA1468">
            <v>0</v>
          </cell>
          <cell r="BB1468">
            <v>0</v>
          </cell>
          <cell r="BC1468">
            <v>0</v>
          </cell>
        </row>
        <row r="1469">
          <cell r="AM1469">
            <v>0</v>
          </cell>
          <cell r="AQ1469">
            <v>0</v>
          </cell>
          <cell r="AT1469">
            <v>0</v>
          </cell>
          <cell r="AW1469">
            <v>0</v>
          </cell>
          <cell r="AZ1469">
            <v>0</v>
          </cell>
          <cell r="BA1469">
            <v>0</v>
          </cell>
          <cell r="BB1469">
            <v>0</v>
          </cell>
          <cell r="BC1469">
            <v>0</v>
          </cell>
        </row>
        <row r="1470">
          <cell r="AM1470">
            <v>0</v>
          </cell>
          <cell r="AQ1470">
            <v>0</v>
          </cell>
          <cell r="AT1470">
            <v>0</v>
          </cell>
          <cell r="AW1470">
            <v>0</v>
          </cell>
          <cell r="AZ1470">
            <v>0</v>
          </cell>
          <cell r="BA1470">
            <v>0</v>
          </cell>
          <cell r="BB1470">
            <v>0</v>
          </cell>
          <cell r="BC1470">
            <v>0</v>
          </cell>
        </row>
        <row r="1471">
          <cell r="AM1471">
            <v>0</v>
          </cell>
          <cell r="AQ1471">
            <v>0</v>
          </cell>
          <cell r="AT1471">
            <v>0</v>
          </cell>
          <cell r="AW1471">
            <v>0</v>
          </cell>
          <cell r="AZ1471">
            <v>0</v>
          </cell>
          <cell r="BA1471">
            <v>0</v>
          </cell>
          <cell r="BB1471">
            <v>0</v>
          </cell>
          <cell r="BC1471">
            <v>0</v>
          </cell>
        </row>
        <row r="1472">
          <cell r="AM1472">
            <v>0</v>
          </cell>
          <cell r="AQ1472">
            <v>0</v>
          </cell>
          <cell r="AT1472">
            <v>0</v>
          </cell>
          <cell r="AW1472">
            <v>0</v>
          </cell>
          <cell r="AZ1472">
            <v>0</v>
          </cell>
          <cell r="BA1472">
            <v>0</v>
          </cell>
          <cell r="BB1472">
            <v>0</v>
          </cell>
          <cell r="BC1472">
            <v>0</v>
          </cell>
        </row>
        <row r="1473">
          <cell r="AM1473">
            <v>0</v>
          </cell>
          <cell r="AQ1473">
            <v>0</v>
          </cell>
          <cell r="AT1473">
            <v>0</v>
          </cell>
          <cell r="AW1473">
            <v>0</v>
          </cell>
          <cell r="AZ1473">
            <v>0</v>
          </cell>
          <cell r="BA1473">
            <v>0</v>
          </cell>
          <cell r="BB1473">
            <v>0</v>
          </cell>
          <cell r="BC1473">
            <v>0</v>
          </cell>
        </row>
        <row r="1474">
          <cell r="AM1474">
            <v>0</v>
          </cell>
          <cell r="AQ1474">
            <v>0</v>
          </cell>
          <cell r="AT1474">
            <v>0</v>
          </cell>
          <cell r="AW1474">
            <v>0</v>
          </cell>
          <cell r="AZ1474">
            <v>0</v>
          </cell>
          <cell r="BA1474">
            <v>0</v>
          </cell>
          <cell r="BB1474">
            <v>0</v>
          </cell>
          <cell r="BC1474">
            <v>0</v>
          </cell>
        </row>
        <row r="1475">
          <cell r="AM1475">
            <v>0</v>
          </cell>
          <cell r="AQ1475">
            <v>0</v>
          </cell>
          <cell r="AT1475">
            <v>0</v>
          </cell>
          <cell r="AW1475">
            <v>0</v>
          </cell>
          <cell r="AZ1475">
            <v>0</v>
          </cell>
          <cell r="BA1475">
            <v>0</v>
          </cell>
          <cell r="BB1475">
            <v>0</v>
          </cell>
          <cell r="BC1475">
            <v>0</v>
          </cell>
        </row>
        <row r="1476">
          <cell r="AM1476">
            <v>0</v>
          </cell>
          <cell r="AQ1476">
            <v>0</v>
          </cell>
          <cell r="AT1476">
            <v>0</v>
          </cell>
          <cell r="AW1476">
            <v>0</v>
          </cell>
          <cell r="AZ1476">
            <v>0</v>
          </cell>
          <cell r="BA1476">
            <v>0</v>
          </cell>
          <cell r="BB1476">
            <v>0</v>
          </cell>
          <cell r="BC1476">
            <v>0</v>
          </cell>
        </row>
        <row r="1477">
          <cell r="AM1477">
            <v>0</v>
          </cell>
          <cell r="AQ1477">
            <v>0</v>
          </cell>
          <cell r="AT1477">
            <v>0</v>
          </cell>
          <cell r="AW1477">
            <v>0</v>
          </cell>
          <cell r="AZ1477">
            <v>0</v>
          </cell>
          <cell r="BA1477">
            <v>0</v>
          </cell>
          <cell r="BB1477">
            <v>0</v>
          </cell>
          <cell r="BC1477">
            <v>0</v>
          </cell>
        </row>
        <row r="1478">
          <cell r="AM1478">
            <v>0</v>
          </cell>
          <cell r="AQ1478">
            <v>0</v>
          </cell>
          <cell r="AT1478">
            <v>0</v>
          </cell>
          <cell r="AW1478">
            <v>0</v>
          </cell>
          <cell r="AZ1478">
            <v>0</v>
          </cell>
          <cell r="BA1478">
            <v>0</v>
          </cell>
          <cell r="BB1478">
            <v>0</v>
          </cell>
          <cell r="BC1478">
            <v>0</v>
          </cell>
        </row>
        <row r="1479">
          <cell r="AM1479">
            <v>0</v>
          </cell>
          <cell r="AQ1479">
            <v>0</v>
          </cell>
          <cell r="AT1479">
            <v>0</v>
          </cell>
          <cell r="AW1479">
            <v>0</v>
          </cell>
          <cell r="AZ1479">
            <v>0</v>
          </cell>
          <cell r="BA1479">
            <v>0</v>
          </cell>
          <cell r="BB1479">
            <v>0</v>
          </cell>
          <cell r="BC1479">
            <v>0</v>
          </cell>
        </row>
        <row r="1480">
          <cell r="AM1480">
            <v>0</v>
          </cell>
          <cell r="AQ1480">
            <v>0</v>
          </cell>
          <cell r="AT1480">
            <v>0</v>
          </cell>
          <cell r="AW1480">
            <v>0</v>
          </cell>
          <cell r="AZ1480">
            <v>0</v>
          </cell>
          <cell r="BA1480">
            <v>0</v>
          </cell>
          <cell r="BB1480">
            <v>0</v>
          </cell>
          <cell r="BC1480">
            <v>0</v>
          </cell>
        </row>
        <row r="1481">
          <cell r="AM1481">
            <v>0</v>
          </cell>
          <cell r="AQ1481">
            <v>0</v>
          </cell>
          <cell r="AT1481">
            <v>0</v>
          </cell>
          <cell r="AW1481">
            <v>0</v>
          </cell>
          <cell r="AZ1481">
            <v>0</v>
          </cell>
          <cell r="BA1481">
            <v>0</v>
          </cell>
          <cell r="BB1481">
            <v>0</v>
          </cell>
          <cell r="BC1481">
            <v>0</v>
          </cell>
        </row>
        <row r="1482">
          <cell r="AM1482">
            <v>0</v>
          </cell>
          <cell r="AQ1482">
            <v>0</v>
          </cell>
          <cell r="AT1482">
            <v>0</v>
          </cell>
          <cell r="AW1482">
            <v>0</v>
          </cell>
          <cell r="AZ1482">
            <v>0</v>
          </cell>
          <cell r="BA1482">
            <v>0</v>
          </cell>
          <cell r="BB1482">
            <v>0</v>
          </cell>
          <cell r="BC1482">
            <v>0</v>
          </cell>
        </row>
        <row r="1483">
          <cell r="AM1483">
            <v>0</v>
          </cell>
          <cell r="AQ1483">
            <v>0</v>
          </cell>
          <cell r="AT1483">
            <v>0</v>
          </cell>
          <cell r="AW1483">
            <v>0</v>
          </cell>
          <cell r="AZ1483">
            <v>0</v>
          </cell>
          <cell r="BA1483">
            <v>0</v>
          </cell>
          <cell r="BB1483">
            <v>0</v>
          </cell>
          <cell r="BC1483">
            <v>0</v>
          </cell>
        </row>
        <row r="1484">
          <cell r="AM1484">
            <v>0</v>
          </cell>
          <cell r="AQ1484">
            <v>0</v>
          </cell>
          <cell r="AT1484">
            <v>0</v>
          </cell>
          <cell r="AW1484">
            <v>0</v>
          </cell>
          <cell r="AZ1484">
            <v>0</v>
          </cell>
          <cell r="BA1484">
            <v>0</v>
          </cell>
          <cell r="BB1484">
            <v>0</v>
          </cell>
          <cell r="BC1484">
            <v>0</v>
          </cell>
        </row>
        <row r="1485">
          <cell r="AM1485">
            <v>0</v>
          </cell>
          <cell r="AQ1485">
            <v>0</v>
          </cell>
          <cell r="AT1485">
            <v>0</v>
          </cell>
          <cell r="AW1485">
            <v>0</v>
          </cell>
          <cell r="AZ1485">
            <v>0</v>
          </cell>
          <cell r="BA1485">
            <v>0</v>
          </cell>
          <cell r="BB1485">
            <v>0</v>
          </cell>
          <cell r="BC1485">
            <v>0</v>
          </cell>
        </row>
        <row r="1486">
          <cell r="AM1486">
            <v>0</v>
          </cell>
          <cell r="AQ1486">
            <v>0</v>
          </cell>
          <cell r="AT1486">
            <v>0</v>
          </cell>
          <cell r="AW1486">
            <v>0</v>
          </cell>
          <cell r="AZ1486">
            <v>0</v>
          </cell>
          <cell r="BA1486">
            <v>0</v>
          </cell>
          <cell r="BB1486">
            <v>0</v>
          </cell>
          <cell r="BC1486">
            <v>0</v>
          </cell>
        </row>
        <row r="1487">
          <cell r="AM1487">
            <v>0</v>
          </cell>
          <cell r="AQ1487">
            <v>0</v>
          </cell>
          <cell r="AT1487">
            <v>0</v>
          </cell>
          <cell r="AW1487">
            <v>0</v>
          </cell>
          <cell r="AZ1487">
            <v>0</v>
          </cell>
          <cell r="BA1487">
            <v>0</v>
          </cell>
          <cell r="BB1487">
            <v>0</v>
          </cell>
          <cell r="BC1487">
            <v>0</v>
          </cell>
        </row>
        <row r="1488">
          <cell r="AM1488">
            <v>0</v>
          </cell>
          <cell r="AQ1488">
            <v>0</v>
          </cell>
          <cell r="AT1488">
            <v>0</v>
          </cell>
          <cell r="AW1488">
            <v>0</v>
          </cell>
          <cell r="AZ1488">
            <v>0</v>
          </cell>
          <cell r="BA1488">
            <v>0</v>
          </cell>
          <cell r="BB1488">
            <v>0</v>
          </cell>
          <cell r="BC1488">
            <v>0</v>
          </cell>
        </row>
        <row r="1489">
          <cell r="AM1489">
            <v>0</v>
          </cell>
          <cell r="AQ1489">
            <v>0</v>
          </cell>
          <cell r="AT1489">
            <v>0</v>
          </cell>
          <cell r="AW1489">
            <v>0</v>
          </cell>
          <cell r="AZ1489">
            <v>0</v>
          </cell>
          <cell r="BA1489">
            <v>0</v>
          </cell>
          <cell r="BB1489">
            <v>0</v>
          </cell>
          <cell r="BC1489">
            <v>0</v>
          </cell>
        </row>
        <row r="1490">
          <cell r="AM1490">
            <v>0</v>
          </cell>
          <cell r="AQ1490">
            <v>0</v>
          </cell>
          <cell r="AT1490">
            <v>0</v>
          </cell>
          <cell r="AW1490">
            <v>0</v>
          </cell>
          <cell r="AZ1490">
            <v>0</v>
          </cell>
          <cell r="BA1490">
            <v>0</v>
          </cell>
          <cell r="BB1490">
            <v>0</v>
          </cell>
          <cell r="BC1490">
            <v>0</v>
          </cell>
        </row>
        <row r="1491">
          <cell r="AM1491">
            <v>0</v>
          </cell>
          <cell r="AQ1491">
            <v>0</v>
          </cell>
          <cell r="AT1491">
            <v>0</v>
          </cell>
          <cell r="AW1491">
            <v>0</v>
          </cell>
          <cell r="AZ1491">
            <v>0</v>
          </cell>
          <cell r="BA1491">
            <v>0</v>
          </cell>
          <cell r="BB1491">
            <v>0</v>
          </cell>
          <cell r="BC1491">
            <v>0</v>
          </cell>
        </row>
        <row r="1492">
          <cell r="AM1492">
            <v>0</v>
          </cell>
          <cell r="AQ1492">
            <v>0</v>
          </cell>
          <cell r="AT1492">
            <v>0</v>
          </cell>
          <cell r="AW1492">
            <v>0</v>
          </cell>
          <cell r="AZ1492">
            <v>0</v>
          </cell>
          <cell r="BA1492">
            <v>0</v>
          </cell>
          <cell r="BB1492">
            <v>0</v>
          </cell>
          <cell r="BC1492">
            <v>0</v>
          </cell>
        </row>
        <row r="1493">
          <cell r="AM1493">
            <v>13293621.880000001</v>
          </cell>
          <cell r="AQ1493">
            <v>0</v>
          </cell>
          <cell r="AT1493" t="str">
            <v>Оборудование</v>
          </cell>
          <cell r="AW1493">
            <v>40543</v>
          </cell>
          <cell r="AZ1493" t="str">
            <v>12.2010</v>
          </cell>
          <cell r="BA1493" t="str">
            <v>12.2010</v>
          </cell>
          <cell r="BB1493">
            <v>0</v>
          </cell>
          <cell r="BC1493" t="str">
            <v>4.2010</v>
          </cell>
        </row>
        <row r="1494">
          <cell r="AM1494">
            <v>13293621.880000001</v>
          </cell>
          <cell r="AQ1494">
            <v>0</v>
          </cell>
          <cell r="AT1494" t="str">
            <v>Оборудование</v>
          </cell>
          <cell r="AW1494">
            <v>40543</v>
          </cell>
          <cell r="AZ1494" t="str">
            <v>12.2010</v>
          </cell>
          <cell r="BA1494" t="str">
            <v>12.2010</v>
          </cell>
          <cell r="BB1494">
            <v>0</v>
          </cell>
          <cell r="BC1494" t="str">
            <v>4.2010</v>
          </cell>
        </row>
        <row r="1495">
          <cell r="AM1495">
            <v>13293621.880000001</v>
          </cell>
          <cell r="AQ1495">
            <v>0</v>
          </cell>
          <cell r="AT1495" t="str">
            <v>Оборудование</v>
          </cell>
          <cell r="AW1495">
            <v>40623</v>
          </cell>
          <cell r="AZ1495" t="str">
            <v>3.2011</v>
          </cell>
          <cell r="BA1495" t="str">
            <v>3.2011</v>
          </cell>
          <cell r="BB1495" t="str">
            <v>4.2011</v>
          </cell>
          <cell r="BC1495" t="str">
            <v>1.2011</v>
          </cell>
        </row>
        <row r="1496">
          <cell r="AM1496">
            <v>13293621.880000001</v>
          </cell>
          <cell r="AQ1496">
            <v>0</v>
          </cell>
          <cell r="AT1496" t="str">
            <v>Оборудование</v>
          </cell>
          <cell r="AW1496">
            <v>40623</v>
          </cell>
          <cell r="AZ1496" t="str">
            <v>3.2011</v>
          </cell>
          <cell r="BA1496" t="str">
            <v>3.2011</v>
          </cell>
          <cell r="BB1496" t="str">
            <v>4.2011</v>
          </cell>
          <cell r="BC1496" t="str">
            <v>1.2011</v>
          </cell>
        </row>
        <row r="1497">
          <cell r="AM1497">
            <v>0</v>
          </cell>
          <cell r="AQ1497">
            <v>0</v>
          </cell>
          <cell r="AT1497">
            <v>0</v>
          </cell>
          <cell r="AW1497">
            <v>0</v>
          </cell>
          <cell r="AZ1497">
            <v>0</v>
          </cell>
          <cell r="BA1497">
            <v>0</v>
          </cell>
          <cell r="BB1497">
            <v>0</v>
          </cell>
          <cell r="BC1497">
            <v>0</v>
          </cell>
        </row>
        <row r="1498">
          <cell r="AM1498">
            <v>0</v>
          </cell>
          <cell r="AQ1498">
            <v>0</v>
          </cell>
          <cell r="AT1498">
            <v>0</v>
          </cell>
          <cell r="AW1498">
            <v>0</v>
          </cell>
          <cell r="AZ1498">
            <v>0</v>
          </cell>
          <cell r="BA1498">
            <v>0</v>
          </cell>
          <cell r="BB1498">
            <v>0</v>
          </cell>
          <cell r="BC1498">
            <v>0</v>
          </cell>
        </row>
        <row r="1499">
          <cell r="AM1499">
            <v>0</v>
          </cell>
          <cell r="AQ1499">
            <v>0</v>
          </cell>
          <cell r="AT1499">
            <v>0</v>
          </cell>
          <cell r="AW1499">
            <v>0</v>
          </cell>
          <cell r="AZ1499">
            <v>0</v>
          </cell>
          <cell r="BA1499">
            <v>0</v>
          </cell>
          <cell r="BB1499">
            <v>0</v>
          </cell>
          <cell r="BC1499">
            <v>0</v>
          </cell>
        </row>
        <row r="1500">
          <cell r="AM1500">
            <v>0</v>
          </cell>
          <cell r="AQ1500">
            <v>0</v>
          </cell>
          <cell r="AT1500">
            <v>0</v>
          </cell>
          <cell r="AW1500">
            <v>0</v>
          </cell>
          <cell r="AZ1500">
            <v>0</v>
          </cell>
          <cell r="BA1500">
            <v>0</v>
          </cell>
          <cell r="BB1500">
            <v>0</v>
          </cell>
          <cell r="BC1500">
            <v>0</v>
          </cell>
        </row>
        <row r="1501">
          <cell r="AM1501">
            <v>0</v>
          </cell>
          <cell r="AQ1501">
            <v>0</v>
          </cell>
          <cell r="AT1501">
            <v>0</v>
          </cell>
          <cell r="AW1501">
            <v>0</v>
          </cell>
          <cell r="AZ1501">
            <v>0</v>
          </cell>
          <cell r="BA1501">
            <v>0</v>
          </cell>
          <cell r="BB1501">
            <v>0</v>
          </cell>
          <cell r="BC1501">
            <v>0</v>
          </cell>
        </row>
        <row r="1502">
          <cell r="AM1502">
            <v>1583324.6</v>
          </cell>
          <cell r="AQ1502">
            <v>0</v>
          </cell>
          <cell r="AT1502" t="str">
            <v>Оборудование</v>
          </cell>
          <cell r="AW1502">
            <v>40535</v>
          </cell>
          <cell r="AZ1502" t="str">
            <v>12.2010</v>
          </cell>
          <cell r="BA1502" t="str">
            <v>12.2010</v>
          </cell>
          <cell r="BB1502">
            <v>0</v>
          </cell>
          <cell r="BC1502" t="str">
            <v>4.2010</v>
          </cell>
        </row>
        <row r="1503">
          <cell r="AM1503">
            <v>0</v>
          </cell>
          <cell r="AQ1503">
            <v>0</v>
          </cell>
          <cell r="AT1503">
            <v>0</v>
          </cell>
          <cell r="AW1503">
            <v>0</v>
          </cell>
          <cell r="AZ1503">
            <v>0</v>
          </cell>
          <cell r="BA1503">
            <v>0</v>
          </cell>
          <cell r="BB1503">
            <v>0</v>
          </cell>
          <cell r="BC1503">
            <v>0</v>
          </cell>
        </row>
        <row r="1504">
          <cell r="AM1504">
            <v>0</v>
          </cell>
          <cell r="AQ1504">
            <v>0</v>
          </cell>
          <cell r="AT1504">
            <v>0</v>
          </cell>
          <cell r="AW1504">
            <v>0</v>
          </cell>
          <cell r="AZ1504">
            <v>0</v>
          </cell>
          <cell r="BA1504">
            <v>0</v>
          </cell>
          <cell r="BB1504">
            <v>0</v>
          </cell>
          <cell r="BC1504">
            <v>0</v>
          </cell>
        </row>
        <row r="1505">
          <cell r="AM1505">
            <v>0</v>
          </cell>
          <cell r="AQ1505">
            <v>0</v>
          </cell>
          <cell r="AT1505">
            <v>0</v>
          </cell>
          <cell r="AW1505">
            <v>0</v>
          </cell>
          <cell r="AZ1505">
            <v>0</v>
          </cell>
          <cell r="BA1505">
            <v>0</v>
          </cell>
          <cell r="BB1505">
            <v>0</v>
          </cell>
          <cell r="BC1505">
            <v>0</v>
          </cell>
        </row>
        <row r="1506">
          <cell r="AM1506">
            <v>16591683.199999999</v>
          </cell>
          <cell r="AQ1506">
            <v>0</v>
          </cell>
          <cell r="AT1506" t="str">
            <v>Оборудование</v>
          </cell>
          <cell r="AW1506">
            <v>40543</v>
          </cell>
          <cell r="AZ1506" t="str">
            <v>12.2010</v>
          </cell>
          <cell r="BA1506" t="str">
            <v>12.2010</v>
          </cell>
          <cell r="BB1506">
            <v>0</v>
          </cell>
          <cell r="BC1506" t="str">
            <v>4.2010</v>
          </cell>
        </row>
        <row r="1507">
          <cell r="AM1507">
            <v>16591683.199999999</v>
          </cell>
          <cell r="AQ1507">
            <v>0</v>
          </cell>
          <cell r="AT1507" t="str">
            <v>Оборудование</v>
          </cell>
          <cell r="AW1507">
            <v>40543</v>
          </cell>
          <cell r="AZ1507" t="str">
            <v>12.2010</v>
          </cell>
          <cell r="BA1507" t="str">
            <v>12.2010</v>
          </cell>
          <cell r="BB1507">
            <v>0</v>
          </cell>
          <cell r="BC1507" t="str">
            <v>4.2010</v>
          </cell>
        </row>
        <row r="1508">
          <cell r="AM1508">
            <v>3365709.6</v>
          </cell>
          <cell r="AQ1508">
            <v>0</v>
          </cell>
          <cell r="AT1508" t="str">
            <v>Оборудование</v>
          </cell>
          <cell r="AW1508">
            <v>40602</v>
          </cell>
          <cell r="AZ1508" t="str">
            <v>2.2011</v>
          </cell>
          <cell r="BA1508" t="str">
            <v>2.2011</v>
          </cell>
          <cell r="BB1508" t="str">
            <v>3.2011</v>
          </cell>
          <cell r="BC1508" t="str">
            <v>1.2011</v>
          </cell>
        </row>
        <row r="1509">
          <cell r="AM1509">
            <v>2204945.6</v>
          </cell>
          <cell r="AQ1509">
            <v>0</v>
          </cell>
          <cell r="AT1509" t="str">
            <v>Оборудование</v>
          </cell>
          <cell r="AW1509">
            <v>40543</v>
          </cell>
          <cell r="AZ1509" t="str">
            <v>12.2010</v>
          </cell>
          <cell r="BA1509" t="str">
            <v>12.2010</v>
          </cell>
          <cell r="BB1509">
            <v>0</v>
          </cell>
          <cell r="BC1509" t="str">
            <v>4.2010</v>
          </cell>
        </row>
        <row r="1510">
          <cell r="AM1510">
            <v>1097008</v>
          </cell>
          <cell r="AQ1510">
            <v>0</v>
          </cell>
          <cell r="AT1510" t="str">
            <v>Оборудование</v>
          </cell>
          <cell r="AW1510">
            <v>40602</v>
          </cell>
          <cell r="AZ1510" t="str">
            <v>2.2011</v>
          </cell>
          <cell r="BA1510" t="str">
            <v>2.2011</v>
          </cell>
          <cell r="BB1510" t="str">
            <v>3.2011</v>
          </cell>
          <cell r="BC1510" t="str">
            <v>1.2011</v>
          </cell>
        </row>
        <row r="1511">
          <cell r="AM1511">
            <v>705364</v>
          </cell>
          <cell r="AQ1511">
            <v>0</v>
          </cell>
          <cell r="AT1511" t="str">
            <v>Оборудование</v>
          </cell>
          <cell r="AW1511">
            <v>40602</v>
          </cell>
          <cell r="AZ1511" t="str">
            <v>2.2011</v>
          </cell>
          <cell r="BA1511" t="str">
            <v>2.2011</v>
          </cell>
          <cell r="BB1511" t="str">
            <v>3.2011</v>
          </cell>
          <cell r="BC1511" t="str">
            <v>1.2011</v>
          </cell>
        </row>
        <row r="1512">
          <cell r="AM1512">
            <v>379762.82</v>
          </cell>
          <cell r="AQ1512">
            <v>0</v>
          </cell>
          <cell r="AT1512" t="str">
            <v>Оборудование</v>
          </cell>
          <cell r="AW1512">
            <v>40602</v>
          </cell>
          <cell r="AZ1512" t="str">
            <v>2.2011</v>
          </cell>
          <cell r="BA1512" t="str">
            <v>2.2011</v>
          </cell>
          <cell r="BB1512" t="str">
            <v>3.2011</v>
          </cell>
          <cell r="BC1512" t="str">
            <v>1.2011</v>
          </cell>
        </row>
        <row r="1513">
          <cell r="AM1513">
            <v>955724.72</v>
          </cell>
          <cell r="AQ1513">
            <v>0</v>
          </cell>
          <cell r="AT1513" t="str">
            <v>Оборудование</v>
          </cell>
          <cell r="AW1513">
            <v>40602</v>
          </cell>
          <cell r="AZ1513" t="str">
            <v>2.2011</v>
          </cell>
          <cell r="BA1513" t="str">
            <v>2.2011</v>
          </cell>
          <cell r="BB1513" t="str">
            <v>3.2011</v>
          </cell>
          <cell r="BC1513" t="str">
            <v>1.2011</v>
          </cell>
        </row>
        <row r="1514">
          <cell r="AM1514">
            <v>1899321.6</v>
          </cell>
          <cell r="AQ1514">
            <v>0</v>
          </cell>
          <cell r="AT1514" t="str">
            <v>Оборудование</v>
          </cell>
          <cell r="AW1514">
            <v>40602</v>
          </cell>
          <cell r="AZ1514" t="str">
            <v>2.2011</v>
          </cell>
          <cell r="BA1514" t="str">
            <v>2.2011</v>
          </cell>
          <cell r="BB1514" t="str">
            <v>3.2011</v>
          </cell>
          <cell r="BC1514" t="str">
            <v>1.2011</v>
          </cell>
        </row>
        <row r="1515">
          <cell r="AM1515">
            <v>573601.6</v>
          </cell>
          <cell r="AQ1515">
            <v>0</v>
          </cell>
          <cell r="AT1515" t="str">
            <v>Оборудование</v>
          </cell>
          <cell r="AW1515">
            <v>40602</v>
          </cell>
          <cell r="AZ1515" t="str">
            <v>2.2011</v>
          </cell>
          <cell r="BA1515" t="str">
            <v>2.2011</v>
          </cell>
          <cell r="BB1515" t="str">
            <v>3.2011</v>
          </cell>
          <cell r="BC1515" t="str">
            <v>1.2011</v>
          </cell>
        </row>
        <row r="1516">
          <cell r="AM1516">
            <v>678040</v>
          </cell>
          <cell r="AQ1516">
            <v>0</v>
          </cell>
          <cell r="AT1516" t="str">
            <v>Оборудование</v>
          </cell>
          <cell r="AW1516">
            <v>40602</v>
          </cell>
          <cell r="AZ1516" t="str">
            <v>2.2011</v>
          </cell>
          <cell r="BA1516" t="str">
            <v>2.2011</v>
          </cell>
          <cell r="BB1516" t="str">
            <v>3.2011</v>
          </cell>
          <cell r="BC1516" t="str">
            <v>1.2011</v>
          </cell>
        </row>
        <row r="1517">
          <cell r="AM1517">
            <v>1066541.74</v>
          </cell>
          <cell r="AQ1517">
            <v>0</v>
          </cell>
          <cell r="AT1517" t="str">
            <v>Оборудование</v>
          </cell>
          <cell r="AW1517">
            <v>40602</v>
          </cell>
          <cell r="AZ1517" t="str">
            <v>2.2011</v>
          </cell>
          <cell r="BA1517" t="str">
            <v>2.2011</v>
          </cell>
          <cell r="BB1517" t="str">
            <v>3.2011</v>
          </cell>
          <cell r="BC1517" t="str">
            <v>1.2011</v>
          </cell>
        </row>
        <row r="1518">
          <cell r="AM1518">
            <v>0</v>
          </cell>
          <cell r="AQ1518">
            <v>0</v>
          </cell>
          <cell r="AT1518">
            <v>0</v>
          </cell>
          <cell r="AW1518">
            <v>0</v>
          </cell>
          <cell r="AZ1518">
            <v>0</v>
          </cell>
          <cell r="BA1518">
            <v>0</v>
          </cell>
          <cell r="BB1518">
            <v>0</v>
          </cell>
          <cell r="BC1518">
            <v>0</v>
          </cell>
        </row>
        <row r="1519">
          <cell r="AM1519">
            <v>0</v>
          </cell>
          <cell r="AQ1519">
            <v>0</v>
          </cell>
          <cell r="AT1519">
            <v>0</v>
          </cell>
          <cell r="AW1519">
            <v>0</v>
          </cell>
          <cell r="AZ1519">
            <v>0</v>
          </cell>
          <cell r="BA1519">
            <v>0</v>
          </cell>
          <cell r="BB1519">
            <v>0</v>
          </cell>
          <cell r="BC1519">
            <v>0</v>
          </cell>
        </row>
        <row r="1520">
          <cell r="AM1520">
            <v>0</v>
          </cell>
          <cell r="AQ1520">
            <v>0</v>
          </cell>
          <cell r="AT1520">
            <v>0</v>
          </cell>
          <cell r="AW1520">
            <v>0</v>
          </cell>
          <cell r="AZ1520">
            <v>0</v>
          </cell>
          <cell r="BA1520">
            <v>0</v>
          </cell>
          <cell r="BB1520">
            <v>0</v>
          </cell>
          <cell r="BC1520">
            <v>0</v>
          </cell>
        </row>
        <row r="1521">
          <cell r="AM1521">
            <v>232659.66</v>
          </cell>
          <cell r="AQ1521">
            <v>0</v>
          </cell>
          <cell r="AT1521" t="str">
            <v>Оборудование</v>
          </cell>
          <cell r="AW1521">
            <v>40574</v>
          </cell>
          <cell r="AZ1521" t="str">
            <v>1.2011</v>
          </cell>
          <cell r="BA1521" t="str">
            <v>1.2011</v>
          </cell>
          <cell r="BB1521" t="str">
            <v>2.2011</v>
          </cell>
          <cell r="BC1521" t="str">
            <v>1.2011</v>
          </cell>
        </row>
        <row r="1522">
          <cell r="AM1522">
            <v>232659.66</v>
          </cell>
          <cell r="AQ1522">
            <v>0</v>
          </cell>
          <cell r="AT1522" t="str">
            <v>Оборудование</v>
          </cell>
          <cell r="AW1522">
            <v>40574</v>
          </cell>
          <cell r="AZ1522" t="str">
            <v>1.2011</v>
          </cell>
          <cell r="BA1522" t="str">
            <v>1.2011</v>
          </cell>
          <cell r="BB1522" t="str">
            <v>2.2011</v>
          </cell>
          <cell r="BC1522" t="str">
            <v>1.2011</v>
          </cell>
        </row>
        <row r="1523">
          <cell r="AM1523">
            <v>0</v>
          </cell>
          <cell r="AQ1523">
            <v>0</v>
          </cell>
          <cell r="AT1523">
            <v>0</v>
          </cell>
          <cell r="AW1523">
            <v>0</v>
          </cell>
          <cell r="AZ1523">
            <v>0</v>
          </cell>
          <cell r="BA1523">
            <v>0</v>
          </cell>
          <cell r="BB1523">
            <v>0</v>
          </cell>
          <cell r="BC1523">
            <v>0</v>
          </cell>
        </row>
        <row r="1524">
          <cell r="AM1524">
            <v>0</v>
          </cell>
          <cell r="AQ1524">
            <v>0</v>
          </cell>
          <cell r="AT1524">
            <v>0</v>
          </cell>
          <cell r="AW1524">
            <v>0</v>
          </cell>
          <cell r="AZ1524">
            <v>0</v>
          </cell>
          <cell r="BA1524">
            <v>0</v>
          </cell>
          <cell r="BB1524">
            <v>0</v>
          </cell>
          <cell r="BC1524">
            <v>0</v>
          </cell>
        </row>
        <row r="1525">
          <cell r="AM1525">
            <v>107299.45</v>
          </cell>
          <cell r="AQ1525">
            <v>0</v>
          </cell>
          <cell r="AT1525" t="str">
            <v>Оборудование</v>
          </cell>
          <cell r="AW1525">
            <v>40574</v>
          </cell>
          <cell r="AZ1525" t="str">
            <v>1.2011</v>
          </cell>
          <cell r="BA1525" t="str">
            <v>1.2011</v>
          </cell>
          <cell r="BB1525" t="str">
            <v>2.2011</v>
          </cell>
          <cell r="BC1525" t="str">
            <v>1.2011</v>
          </cell>
        </row>
        <row r="1526">
          <cell r="AM1526">
            <v>107299.45</v>
          </cell>
          <cell r="AQ1526">
            <v>0</v>
          </cell>
          <cell r="AT1526" t="str">
            <v>Оборудование</v>
          </cell>
          <cell r="AW1526">
            <v>40574</v>
          </cell>
          <cell r="AZ1526" t="str">
            <v>1.2011</v>
          </cell>
          <cell r="BA1526" t="str">
            <v>1.2011</v>
          </cell>
          <cell r="BB1526" t="str">
            <v>2.2011</v>
          </cell>
          <cell r="BC1526" t="str">
            <v>1.2011</v>
          </cell>
        </row>
        <row r="1527">
          <cell r="AM1527">
            <v>107299.45</v>
          </cell>
          <cell r="AQ1527">
            <v>0</v>
          </cell>
          <cell r="AT1527" t="str">
            <v>Оборудование</v>
          </cell>
          <cell r="AW1527">
            <v>40574</v>
          </cell>
          <cell r="AZ1527" t="str">
            <v>1.2011</v>
          </cell>
          <cell r="BA1527" t="str">
            <v>1.2011</v>
          </cell>
          <cell r="BB1527" t="str">
            <v>2.2011</v>
          </cell>
          <cell r="BC1527" t="str">
            <v>1.2011</v>
          </cell>
        </row>
        <row r="1528">
          <cell r="AM1528">
            <v>107299.45</v>
          </cell>
          <cell r="AQ1528">
            <v>0</v>
          </cell>
          <cell r="AT1528" t="str">
            <v>Оборудование</v>
          </cell>
          <cell r="AW1528">
            <v>40574</v>
          </cell>
          <cell r="AZ1528" t="str">
            <v>1.2011</v>
          </cell>
          <cell r="BA1528" t="str">
            <v>1.2011</v>
          </cell>
          <cell r="BB1528" t="str">
            <v>2.2011</v>
          </cell>
          <cell r="BC1528" t="str">
            <v>1.2011</v>
          </cell>
        </row>
        <row r="1529">
          <cell r="AM1529">
            <v>107299.45</v>
          </cell>
          <cell r="AQ1529">
            <v>0</v>
          </cell>
          <cell r="AT1529" t="str">
            <v>Оборудование</v>
          </cell>
          <cell r="AW1529">
            <v>40574</v>
          </cell>
          <cell r="AZ1529" t="str">
            <v>1.2011</v>
          </cell>
          <cell r="BA1529" t="str">
            <v>1.2011</v>
          </cell>
          <cell r="BB1529" t="str">
            <v>2.2011</v>
          </cell>
          <cell r="BC1529" t="str">
            <v>1.2011</v>
          </cell>
        </row>
        <row r="1530">
          <cell r="AM1530">
            <v>0</v>
          </cell>
          <cell r="AQ1530">
            <v>0</v>
          </cell>
          <cell r="AT1530">
            <v>0</v>
          </cell>
          <cell r="AW1530">
            <v>0</v>
          </cell>
          <cell r="AZ1530">
            <v>0</v>
          </cell>
          <cell r="BA1530">
            <v>0</v>
          </cell>
          <cell r="BB1530">
            <v>0</v>
          </cell>
          <cell r="BC1530">
            <v>0</v>
          </cell>
        </row>
        <row r="1531">
          <cell r="AM1531">
            <v>0</v>
          </cell>
          <cell r="AQ1531">
            <v>0</v>
          </cell>
          <cell r="AT1531">
            <v>0</v>
          </cell>
          <cell r="AW1531">
            <v>0</v>
          </cell>
          <cell r="AZ1531">
            <v>0</v>
          </cell>
          <cell r="BA1531">
            <v>0</v>
          </cell>
          <cell r="BB1531">
            <v>0</v>
          </cell>
          <cell r="BC1531">
            <v>0</v>
          </cell>
        </row>
        <row r="1532">
          <cell r="AM1532">
            <v>0</v>
          </cell>
          <cell r="AQ1532">
            <v>0</v>
          </cell>
          <cell r="AT1532">
            <v>0</v>
          </cell>
          <cell r="AW1532">
            <v>0</v>
          </cell>
          <cell r="AZ1532">
            <v>0</v>
          </cell>
          <cell r="BA1532">
            <v>0</v>
          </cell>
          <cell r="BB1532">
            <v>0</v>
          </cell>
          <cell r="BC1532">
            <v>0</v>
          </cell>
        </row>
        <row r="1533">
          <cell r="AM1533">
            <v>0</v>
          </cell>
          <cell r="AQ1533">
            <v>0</v>
          </cell>
          <cell r="AT1533">
            <v>0</v>
          </cell>
          <cell r="AW1533">
            <v>0</v>
          </cell>
          <cell r="AZ1533">
            <v>0</v>
          </cell>
          <cell r="BA1533">
            <v>0</v>
          </cell>
          <cell r="BB1533">
            <v>0</v>
          </cell>
          <cell r="BC1533">
            <v>0</v>
          </cell>
        </row>
        <row r="1534">
          <cell r="AM1534">
            <v>0</v>
          </cell>
          <cell r="AQ1534">
            <v>0</v>
          </cell>
          <cell r="AT1534">
            <v>0</v>
          </cell>
          <cell r="AW1534">
            <v>0</v>
          </cell>
          <cell r="AZ1534">
            <v>0</v>
          </cell>
          <cell r="BA1534">
            <v>0</v>
          </cell>
          <cell r="BB1534">
            <v>0</v>
          </cell>
          <cell r="BC1534">
            <v>0</v>
          </cell>
        </row>
        <row r="1535">
          <cell r="AM1535">
            <v>0</v>
          </cell>
          <cell r="AQ1535">
            <v>0</v>
          </cell>
          <cell r="AT1535">
            <v>0</v>
          </cell>
          <cell r="AW1535">
            <v>0</v>
          </cell>
          <cell r="AZ1535">
            <v>0</v>
          </cell>
          <cell r="BA1535">
            <v>0</v>
          </cell>
          <cell r="BB1535">
            <v>0</v>
          </cell>
          <cell r="BC1535">
            <v>0</v>
          </cell>
        </row>
        <row r="1536">
          <cell r="AM1536">
            <v>0</v>
          </cell>
          <cell r="AQ1536">
            <v>0</v>
          </cell>
          <cell r="AT1536">
            <v>0</v>
          </cell>
          <cell r="AW1536">
            <v>0</v>
          </cell>
          <cell r="AZ1536">
            <v>0</v>
          </cell>
          <cell r="BA1536">
            <v>0</v>
          </cell>
          <cell r="BB1536">
            <v>0</v>
          </cell>
          <cell r="BC1536">
            <v>0</v>
          </cell>
        </row>
        <row r="1537">
          <cell r="AM1537">
            <v>0</v>
          </cell>
          <cell r="AQ1537">
            <v>0</v>
          </cell>
          <cell r="AT1537">
            <v>0</v>
          </cell>
          <cell r="AW1537">
            <v>0</v>
          </cell>
          <cell r="AZ1537">
            <v>0</v>
          </cell>
          <cell r="BA1537">
            <v>0</v>
          </cell>
          <cell r="BB1537">
            <v>0</v>
          </cell>
          <cell r="BC1537">
            <v>0</v>
          </cell>
        </row>
        <row r="1538">
          <cell r="AM1538">
            <v>0</v>
          </cell>
          <cell r="AQ1538">
            <v>0</v>
          </cell>
          <cell r="AT1538">
            <v>0</v>
          </cell>
          <cell r="AW1538">
            <v>0</v>
          </cell>
          <cell r="AZ1538">
            <v>0</v>
          </cell>
          <cell r="BA1538">
            <v>0</v>
          </cell>
          <cell r="BB1538">
            <v>0</v>
          </cell>
          <cell r="BC1538">
            <v>0</v>
          </cell>
        </row>
        <row r="1539">
          <cell r="AM1539">
            <v>0</v>
          </cell>
          <cell r="AQ1539">
            <v>0</v>
          </cell>
          <cell r="AT1539">
            <v>0</v>
          </cell>
          <cell r="AW1539">
            <v>0</v>
          </cell>
          <cell r="AZ1539">
            <v>0</v>
          </cell>
          <cell r="BA1539">
            <v>0</v>
          </cell>
          <cell r="BB1539">
            <v>0</v>
          </cell>
          <cell r="BC1539">
            <v>0</v>
          </cell>
        </row>
        <row r="1540">
          <cell r="AM1540">
            <v>0</v>
          </cell>
          <cell r="AQ1540">
            <v>0</v>
          </cell>
          <cell r="AT1540">
            <v>0</v>
          </cell>
          <cell r="AW1540">
            <v>0</v>
          </cell>
          <cell r="AZ1540">
            <v>0</v>
          </cell>
          <cell r="BA1540">
            <v>0</v>
          </cell>
          <cell r="BB1540">
            <v>0</v>
          </cell>
          <cell r="BC1540">
            <v>0</v>
          </cell>
        </row>
        <row r="1541">
          <cell r="AM1541">
            <v>0</v>
          </cell>
          <cell r="AQ1541">
            <v>0</v>
          </cell>
          <cell r="AT1541">
            <v>0</v>
          </cell>
          <cell r="AW1541">
            <v>0</v>
          </cell>
          <cell r="AZ1541">
            <v>0</v>
          </cell>
          <cell r="BA1541">
            <v>0</v>
          </cell>
          <cell r="BB1541">
            <v>0</v>
          </cell>
          <cell r="BC1541">
            <v>0</v>
          </cell>
        </row>
        <row r="1542">
          <cell r="AM1542">
            <v>0</v>
          </cell>
          <cell r="AQ1542">
            <v>0</v>
          </cell>
          <cell r="AT1542">
            <v>0</v>
          </cell>
          <cell r="AW1542">
            <v>0</v>
          </cell>
          <cell r="AZ1542">
            <v>0</v>
          </cell>
          <cell r="BA1542">
            <v>0</v>
          </cell>
          <cell r="BB1542">
            <v>0</v>
          </cell>
          <cell r="BC1542">
            <v>0</v>
          </cell>
        </row>
        <row r="1543">
          <cell r="AM1543">
            <v>0</v>
          </cell>
          <cell r="AQ1543">
            <v>0</v>
          </cell>
          <cell r="AT1543">
            <v>0</v>
          </cell>
          <cell r="AW1543">
            <v>0</v>
          </cell>
          <cell r="AZ1543">
            <v>0</v>
          </cell>
          <cell r="BA1543">
            <v>0</v>
          </cell>
          <cell r="BB1543">
            <v>0</v>
          </cell>
          <cell r="BC1543">
            <v>0</v>
          </cell>
        </row>
        <row r="1544">
          <cell r="AM1544">
            <v>0</v>
          </cell>
          <cell r="AQ1544">
            <v>0</v>
          </cell>
          <cell r="AT1544">
            <v>0</v>
          </cell>
          <cell r="AW1544">
            <v>0</v>
          </cell>
          <cell r="AZ1544">
            <v>0</v>
          </cell>
          <cell r="BA1544">
            <v>0</v>
          </cell>
          <cell r="BB1544">
            <v>0</v>
          </cell>
          <cell r="BC1544">
            <v>0</v>
          </cell>
        </row>
        <row r="1545">
          <cell r="AM1545">
            <v>10577040.630000001</v>
          </cell>
          <cell r="AQ1545">
            <v>0</v>
          </cell>
          <cell r="AT1545" t="str">
            <v>Оборудование</v>
          </cell>
          <cell r="AW1545">
            <v>40543</v>
          </cell>
          <cell r="AZ1545" t="str">
            <v>12.2010</v>
          </cell>
          <cell r="BA1545" t="str">
            <v>12.2010</v>
          </cell>
          <cell r="BB1545">
            <v>0</v>
          </cell>
          <cell r="BC1545" t="str">
            <v>4.2010</v>
          </cell>
        </row>
        <row r="1546">
          <cell r="AM1546">
            <v>10473471.99</v>
          </cell>
          <cell r="AQ1546">
            <v>0</v>
          </cell>
          <cell r="AT1546" t="str">
            <v>Оборудование</v>
          </cell>
          <cell r="AW1546">
            <v>40623</v>
          </cell>
          <cell r="AZ1546" t="str">
            <v>3.2011</v>
          </cell>
          <cell r="BA1546" t="str">
            <v>3.2011</v>
          </cell>
          <cell r="BB1546" t="str">
            <v>4.2011</v>
          </cell>
          <cell r="BC1546" t="str">
            <v>1.2011</v>
          </cell>
        </row>
        <row r="1547">
          <cell r="AM1547">
            <v>17891774.16</v>
          </cell>
          <cell r="AQ1547">
            <v>0</v>
          </cell>
          <cell r="AT1547" t="str">
            <v>Оборудование</v>
          </cell>
          <cell r="AW1547">
            <v>40708</v>
          </cell>
          <cell r="AZ1547" t="str">
            <v>6.2011</v>
          </cell>
          <cell r="BA1547" t="str">
            <v>6.2011</v>
          </cell>
          <cell r="BB1547" t="str">
            <v>6.2011</v>
          </cell>
          <cell r="BC1547" t="str">
            <v>2.2011</v>
          </cell>
        </row>
        <row r="1548">
          <cell r="AM1548">
            <v>26746527.809999999</v>
          </cell>
          <cell r="AQ1548">
            <v>0</v>
          </cell>
          <cell r="AT1548" t="str">
            <v>Оборудование</v>
          </cell>
          <cell r="AW1548">
            <v>40715</v>
          </cell>
          <cell r="AZ1548" t="str">
            <v>6.2011</v>
          </cell>
          <cell r="BA1548" t="str">
            <v>6.2011</v>
          </cell>
          <cell r="BB1548" t="str">
            <v>1.1900</v>
          </cell>
          <cell r="BC1548" t="str">
            <v>2.2011</v>
          </cell>
        </row>
        <row r="1549">
          <cell r="AM1549">
            <v>0</v>
          </cell>
          <cell r="AQ1549">
            <v>0</v>
          </cell>
          <cell r="AT1549">
            <v>0</v>
          </cell>
          <cell r="AW1549">
            <v>0</v>
          </cell>
          <cell r="AZ1549">
            <v>0</v>
          </cell>
          <cell r="BA1549">
            <v>0</v>
          </cell>
          <cell r="BB1549">
            <v>0</v>
          </cell>
          <cell r="BC1549">
            <v>0</v>
          </cell>
        </row>
        <row r="1550">
          <cell r="AM1550">
            <v>0</v>
          </cell>
          <cell r="AQ1550">
            <v>0</v>
          </cell>
          <cell r="AT1550">
            <v>0</v>
          </cell>
          <cell r="AW1550">
            <v>0</v>
          </cell>
          <cell r="AZ1550">
            <v>0</v>
          </cell>
          <cell r="BA1550">
            <v>0</v>
          </cell>
          <cell r="BB1550">
            <v>0</v>
          </cell>
          <cell r="BC1550">
            <v>0</v>
          </cell>
        </row>
        <row r="1551">
          <cell r="AM1551">
            <v>0</v>
          </cell>
          <cell r="AQ1551">
            <v>0</v>
          </cell>
          <cell r="AT1551">
            <v>0</v>
          </cell>
          <cell r="AW1551">
            <v>0</v>
          </cell>
          <cell r="AZ1551">
            <v>0</v>
          </cell>
          <cell r="BA1551">
            <v>0</v>
          </cell>
          <cell r="BB1551">
            <v>0</v>
          </cell>
          <cell r="BC1551">
            <v>0</v>
          </cell>
        </row>
        <row r="1552">
          <cell r="AM1552">
            <v>0</v>
          </cell>
          <cell r="AQ1552">
            <v>0</v>
          </cell>
          <cell r="AT1552">
            <v>0</v>
          </cell>
          <cell r="AW1552">
            <v>0</v>
          </cell>
          <cell r="AZ1552">
            <v>0</v>
          </cell>
          <cell r="BA1552">
            <v>0</v>
          </cell>
          <cell r="BB1552">
            <v>0</v>
          </cell>
          <cell r="BC1552">
            <v>0</v>
          </cell>
        </row>
        <row r="1553">
          <cell r="AM1553">
            <v>0</v>
          </cell>
          <cell r="AQ1553">
            <v>0</v>
          </cell>
          <cell r="AT1553">
            <v>0</v>
          </cell>
          <cell r="AW1553">
            <v>0</v>
          </cell>
          <cell r="AZ1553">
            <v>0</v>
          </cell>
          <cell r="BA1553">
            <v>0</v>
          </cell>
          <cell r="BB1553">
            <v>0</v>
          </cell>
          <cell r="BC1553">
            <v>0</v>
          </cell>
        </row>
        <row r="1554">
          <cell r="AM1554">
            <v>0</v>
          </cell>
          <cell r="AQ1554">
            <v>0</v>
          </cell>
          <cell r="AT1554">
            <v>0</v>
          </cell>
          <cell r="AW1554">
            <v>0</v>
          </cell>
          <cell r="AZ1554">
            <v>0</v>
          </cell>
          <cell r="BA1554">
            <v>0</v>
          </cell>
          <cell r="BB1554">
            <v>0</v>
          </cell>
          <cell r="BC1554">
            <v>0</v>
          </cell>
        </row>
        <row r="1555">
          <cell r="AM1555">
            <v>0</v>
          </cell>
          <cell r="AQ1555">
            <v>0</v>
          </cell>
          <cell r="AT1555">
            <v>0</v>
          </cell>
          <cell r="AW1555">
            <v>0</v>
          </cell>
          <cell r="AZ1555">
            <v>0</v>
          </cell>
          <cell r="BA1555">
            <v>0</v>
          </cell>
          <cell r="BB1555">
            <v>0</v>
          </cell>
          <cell r="BC1555">
            <v>0</v>
          </cell>
        </row>
        <row r="1556">
          <cell r="AM1556">
            <v>0</v>
          </cell>
          <cell r="AQ1556">
            <v>0</v>
          </cell>
          <cell r="AT1556">
            <v>0</v>
          </cell>
          <cell r="AW1556">
            <v>0</v>
          </cell>
          <cell r="AZ1556">
            <v>0</v>
          </cell>
          <cell r="BA1556">
            <v>0</v>
          </cell>
          <cell r="BB1556">
            <v>0</v>
          </cell>
          <cell r="BC1556">
            <v>0</v>
          </cell>
        </row>
        <row r="1557">
          <cell r="AM1557">
            <v>0</v>
          </cell>
          <cell r="AQ1557">
            <v>0</v>
          </cell>
          <cell r="AT1557">
            <v>0</v>
          </cell>
          <cell r="AW1557">
            <v>0</v>
          </cell>
          <cell r="AZ1557">
            <v>0</v>
          </cell>
          <cell r="BA1557">
            <v>0</v>
          </cell>
          <cell r="BB1557">
            <v>0</v>
          </cell>
          <cell r="BC1557">
            <v>0</v>
          </cell>
        </row>
        <row r="1558">
          <cell r="AM1558">
            <v>0</v>
          </cell>
          <cell r="AQ1558">
            <v>0</v>
          </cell>
          <cell r="AT1558">
            <v>0</v>
          </cell>
          <cell r="AW1558">
            <v>0</v>
          </cell>
          <cell r="AZ1558">
            <v>0</v>
          </cell>
          <cell r="BA1558">
            <v>0</v>
          </cell>
          <cell r="BB1558">
            <v>0</v>
          </cell>
          <cell r="BC1558">
            <v>0</v>
          </cell>
        </row>
        <row r="1559">
          <cell r="AM1559">
            <v>0</v>
          </cell>
          <cell r="AQ1559">
            <v>0</v>
          </cell>
          <cell r="AT1559">
            <v>0</v>
          </cell>
          <cell r="AW1559">
            <v>0</v>
          </cell>
          <cell r="AZ1559">
            <v>0</v>
          </cell>
          <cell r="BA1559">
            <v>0</v>
          </cell>
          <cell r="BB1559">
            <v>0</v>
          </cell>
          <cell r="BC1559">
            <v>0</v>
          </cell>
        </row>
        <row r="1560">
          <cell r="AM1560">
            <v>0</v>
          </cell>
          <cell r="AQ1560">
            <v>0</v>
          </cell>
          <cell r="AT1560">
            <v>0</v>
          </cell>
          <cell r="AW1560">
            <v>0</v>
          </cell>
          <cell r="AZ1560">
            <v>0</v>
          </cell>
          <cell r="BA1560">
            <v>0</v>
          </cell>
          <cell r="BB1560">
            <v>0</v>
          </cell>
          <cell r="BC1560">
            <v>0</v>
          </cell>
        </row>
        <row r="1561">
          <cell r="AM1561">
            <v>0</v>
          </cell>
          <cell r="AQ1561">
            <v>0</v>
          </cell>
          <cell r="AT1561">
            <v>0</v>
          </cell>
          <cell r="AW1561">
            <v>0</v>
          </cell>
          <cell r="AZ1561">
            <v>0</v>
          </cell>
          <cell r="BA1561">
            <v>0</v>
          </cell>
          <cell r="BB1561">
            <v>0</v>
          </cell>
          <cell r="BC1561">
            <v>0</v>
          </cell>
        </row>
        <row r="1562">
          <cell r="AM1562">
            <v>0</v>
          </cell>
          <cell r="AQ1562">
            <v>0</v>
          </cell>
          <cell r="AT1562">
            <v>0</v>
          </cell>
          <cell r="AW1562">
            <v>0</v>
          </cell>
          <cell r="AZ1562">
            <v>0</v>
          </cell>
          <cell r="BA1562">
            <v>0</v>
          </cell>
          <cell r="BB1562">
            <v>0</v>
          </cell>
          <cell r="BC1562">
            <v>0</v>
          </cell>
        </row>
        <row r="1563">
          <cell r="AM1563">
            <v>0</v>
          </cell>
          <cell r="AQ1563">
            <v>0</v>
          </cell>
          <cell r="AT1563">
            <v>0</v>
          </cell>
          <cell r="AW1563">
            <v>0</v>
          </cell>
          <cell r="AZ1563">
            <v>0</v>
          </cell>
          <cell r="BA1563">
            <v>0</v>
          </cell>
          <cell r="BB1563">
            <v>0</v>
          </cell>
          <cell r="BC1563">
            <v>0</v>
          </cell>
        </row>
        <row r="1564">
          <cell r="AM1564">
            <v>0</v>
          </cell>
          <cell r="AQ1564">
            <v>0</v>
          </cell>
          <cell r="AT1564">
            <v>0</v>
          </cell>
          <cell r="AW1564">
            <v>0</v>
          </cell>
          <cell r="AZ1564">
            <v>0</v>
          </cell>
          <cell r="BA1564">
            <v>0</v>
          </cell>
          <cell r="BB1564">
            <v>0</v>
          </cell>
          <cell r="BC1564">
            <v>0</v>
          </cell>
        </row>
        <row r="1565">
          <cell r="AM1565">
            <v>0</v>
          </cell>
          <cell r="AQ1565">
            <v>0</v>
          </cell>
          <cell r="AT1565">
            <v>0</v>
          </cell>
          <cell r="AW1565">
            <v>0</v>
          </cell>
          <cell r="AZ1565">
            <v>0</v>
          </cell>
          <cell r="BA1565">
            <v>0</v>
          </cell>
          <cell r="BB1565">
            <v>0</v>
          </cell>
          <cell r="BC1565">
            <v>0</v>
          </cell>
        </row>
        <row r="1566">
          <cell r="AM1566">
            <v>0</v>
          </cell>
          <cell r="AQ1566">
            <v>0</v>
          </cell>
          <cell r="AT1566">
            <v>0</v>
          </cell>
          <cell r="AW1566">
            <v>0</v>
          </cell>
          <cell r="AZ1566">
            <v>0</v>
          </cell>
          <cell r="BA1566">
            <v>0</v>
          </cell>
          <cell r="BB1566">
            <v>0</v>
          </cell>
          <cell r="BC1566">
            <v>0</v>
          </cell>
        </row>
        <row r="1567">
          <cell r="AM1567">
            <v>0</v>
          </cell>
          <cell r="AQ1567">
            <v>0</v>
          </cell>
          <cell r="AT1567">
            <v>0</v>
          </cell>
          <cell r="AW1567">
            <v>0</v>
          </cell>
          <cell r="AZ1567">
            <v>0</v>
          </cell>
          <cell r="BA1567">
            <v>0</v>
          </cell>
          <cell r="BB1567">
            <v>0</v>
          </cell>
          <cell r="BC1567">
            <v>0</v>
          </cell>
        </row>
        <row r="1568">
          <cell r="AM1568">
            <v>0</v>
          </cell>
          <cell r="AQ1568">
            <v>0</v>
          </cell>
          <cell r="AT1568">
            <v>0</v>
          </cell>
          <cell r="AW1568">
            <v>0</v>
          </cell>
          <cell r="AZ1568">
            <v>0</v>
          </cell>
          <cell r="BA1568">
            <v>0</v>
          </cell>
          <cell r="BB1568">
            <v>0</v>
          </cell>
          <cell r="BC1568">
            <v>0</v>
          </cell>
        </row>
        <row r="1569">
          <cell r="AM1569">
            <v>0</v>
          </cell>
          <cell r="AQ1569">
            <v>0</v>
          </cell>
          <cell r="AT1569">
            <v>0</v>
          </cell>
          <cell r="AW1569">
            <v>0</v>
          </cell>
          <cell r="AZ1569">
            <v>0</v>
          </cell>
          <cell r="BA1569">
            <v>0</v>
          </cell>
          <cell r="BB1569">
            <v>0</v>
          </cell>
          <cell r="BC1569">
            <v>0</v>
          </cell>
        </row>
        <row r="1570">
          <cell r="AM1570">
            <v>0</v>
          </cell>
          <cell r="AQ1570">
            <v>0</v>
          </cell>
          <cell r="AT1570">
            <v>0</v>
          </cell>
          <cell r="AW1570">
            <v>0</v>
          </cell>
          <cell r="AZ1570">
            <v>0</v>
          </cell>
          <cell r="BA1570">
            <v>0</v>
          </cell>
          <cell r="BB1570">
            <v>0</v>
          </cell>
          <cell r="BC1570">
            <v>0</v>
          </cell>
        </row>
        <row r="1571">
          <cell r="AM1571">
            <v>0</v>
          </cell>
          <cell r="AQ1571">
            <v>0</v>
          </cell>
          <cell r="AT1571">
            <v>0</v>
          </cell>
          <cell r="AW1571">
            <v>0</v>
          </cell>
          <cell r="AZ1571">
            <v>0</v>
          </cell>
          <cell r="BA1571">
            <v>0</v>
          </cell>
          <cell r="BB1571">
            <v>0</v>
          </cell>
          <cell r="BC1571">
            <v>0</v>
          </cell>
        </row>
        <row r="1572">
          <cell r="AM1572">
            <v>0</v>
          </cell>
          <cell r="AQ1572">
            <v>0</v>
          </cell>
          <cell r="AT1572">
            <v>0</v>
          </cell>
          <cell r="AW1572">
            <v>0</v>
          </cell>
          <cell r="AZ1572">
            <v>0</v>
          </cell>
          <cell r="BA1572">
            <v>0</v>
          </cell>
          <cell r="BB1572">
            <v>0</v>
          </cell>
          <cell r="BC1572">
            <v>0</v>
          </cell>
        </row>
        <row r="1573">
          <cell r="AM1573">
            <v>0</v>
          </cell>
          <cell r="AQ1573">
            <v>0</v>
          </cell>
          <cell r="AT1573">
            <v>0</v>
          </cell>
          <cell r="AW1573">
            <v>0</v>
          </cell>
          <cell r="AZ1573">
            <v>0</v>
          </cell>
          <cell r="BA1573">
            <v>0</v>
          </cell>
          <cell r="BB1573">
            <v>0</v>
          </cell>
          <cell r="BC1573">
            <v>0</v>
          </cell>
        </row>
        <row r="1574">
          <cell r="AM1574">
            <v>0</v>
          </cell>
          <cell r="AQ1574">
            <v>0</v>
          </cell>
          <cell r="AT1574">
            <v>0</v>
          </cell>
          <cell r="AW1574">
            <v>0</v>
          </cell>
          <cell r="AZ1574">
            <v>0</v>
          </cell>
          <cell r="BA1574">
            <v>0</v>
          </cell>
          <cell r="BB1574">
            <v>0</v>
          </cell>
          <cell r="BC1574">
            <v>0</v>
          </cell>
        </row>
        <row r="1575">
          <cell r="AM1575">
            <v>0</v>
          </cell>
          <cell r="AQ1575">
            <v>0</v>
          </cell>
          <cell r="AT1575">
            <v>0</v>
          </cell>
          <cell r="AW1575">
            <v>0</v>
          </cell>
          <cell r="AZ1575">
            <v>0</v>
          </cell>
          <cell r="BA1575">
            <v>0</v>
          </cell>
          <cell r="BB1575">
            <v>0</v>
          </cell>
          <cell r="BC1575">
            <v>0</v>
          </cell>
        </row>
        <row r="1576">
          <cell r="AM1576">
            <v>0</v>
          </cell>
          <cell r="AQ1576">
            <v>0</v>
          </cell>
          <cell r="AT1576">
            <v>0</v>
          </cell>
          <cell r="AW1576">
            <v>0</v>
          </cell>
          <cell r="AZ1576">
            <v>0</v>
          </cell>
          <cell r="BA1576">
            <v>0</v>
          </cell>
          <cell r="BB1576">
            <v>0</v>
          </cell>
          <cell r="BC1576">
            <v>0</v>
          </cell>
        </row>
        <row r="1577">
          <cell r="AM1577">
            <v>0</v>
          </cell>
          <cell r="AQ1577">
            <v>0</v>
          </cell>
          <cell r="AT1577">
            <v>0</v>
          </cell>
          <cell r="AW1577">
            <v>0</v>
          </cell>
          <cell r="AZ1577">
            <v>0</v>
          </cell>
          <cell r="BA1577">
            <v>0</v>
          </cell>
          <cell r="BB1577">
            <v>0</v>
          </cell>
          <cell r="BC1577">
            <v>0</v>
          </cell>
        </row>
        <row r="1578">
          <cell r="AM1578">
            <v>0</v>
          </cell>
          <cell r="AQ1578">
            <v>0</v>
          </cell>
          <cell r="AT1578">
            <v>0</v>
          </cell>
          <cell r="AW1578">
            <v>0</v>
          </cell>
          <cell r="AZ1578">
            <v>0</v>
          </cell>
          <cell r="BA1578">
            <v>0</v>
          </cell>
          <cell r="BB1578">
            <v>0</v>
          </cell>
          <cell r="BC1578">
            <v>0</v>
          </cell>
        </row>
        <row r="1579">
          <cell r="AM1579">
            <v>0</v>
          </cell>
          <cell r="AQ1579">
            <v>0</v>
          </cell>
          <cell r="AT1579">
            <v>0</v>
          </cell>
          <cell r="AW1579">
            <v>0</v>
          </cell>
          <cell r="AZ1579">
            <v>0</v>
          </cell>
          <cell r="BA1579">
            <v>0</v>
          </cell>
          <cell r="BB1579">
            <v>0</v>
          </cell>
          <cell r="BC1579">
            <v>0</v>
          </cell>
        </row>
        <row r="1580">
          <cell r="AM1580">
            <v>0</v>
          </cell>
          <cell r="AQ1580">
            <v>0</v>
          </cell>
          <cell r="AT1580">
            <v>0</v>
          </cell>
          <cell r="AW1580">
            <v>0</v>
          </cell>
          <cell r="AZ1580">
            <v>0</v>
          </cell>
          <cell r="BA1580">
            <v>0</v>
          </cell>
          <cell r="BB1580">
            <v>0</v>
          </cell>
          <cell r="BC1580">
            <v>0</v>
          </cell>
        </row>
        <row r="1581">
          <cell r="AM1581">
            <v>0</v>
          </cell>
          <cell r="AQ1581">
            <v>0</v>
          </cell>
          <cell r="AT1581">
            <v>0</v>
          </cell>
          <cell r="AW1581">
            <v>0</v>
          </cell>
          <cell r="AZ1581">
            <v>0</v>
          </cell>
          <cell r="BA1581">
            <v>0</v>
          </cell>
          <cell r="BB1581">
            <v>0</v>
          </cell>
          <cell r="BC1581">
            <v>0</v>
          </cell>
        </row>
        <row r="1582">
          <cell r="AM1582">
            <v>0</v>
          </cell>
          <cell r="AQ1582">
            <v>0</v>
          </cell>
          <cell r="AT1582">
            <v>0</v>
          </cell>
          <cell r="AW1582">
            <v>0</v>
          </cell>
          <cell r="AZ1582">
            <v>0</v>
          </cell>
          <cell r="BA1582">
            <v>0</v>
          </cell>
          <cell r="BB1582">
            <v>0</v>
          </cell>
          <cell r="BC1582">
            <v>0</v>
          </cell>
        </row>
        <row r="1583">
          <cell r="AM1583">
            <v>0</v>
          </cell>
          <cell r="AQ1583">
            <v>0</v>
          </cell>
          <cell r="AT1583">
            <v>0</v>
          </cell>
          <cell r="AW1583">
            <v>0</v>
          </cell>
          <cell r="AZ1583">
            <v>0</v>
          </cell>
          <cell r="BA1583">
            <v>0</v>
          </cell>
          <cell r="BB1583">
            <v>0</v>
          </cell>
          <cell r="BC1583">
            <v>0</v>
          </cell>
        </row>
        <row r="1584">
          <cell r="AM1584">
            <v>0</v>
          </cell>
          <cell r="AQ1584">
            <v>0</v>
          </cell>
          <cell r="AT1584">
            <v>0</v>
          </cell>
          <cell r="AW1584">
            <v>0</v>
          </cell>
          <cell r="AZ1584">
            <v>0</v>
          </cell>
          <cell r="BA1584">
            <v>0</v>
          </cell>
          <cell r="BB1584">
            <v>0</v>
          </cell>
          <cell r="BC1584">
            <v>0</v>
          </cell>
        </row>
        <row r="1585">
          <cell r="AM1585">
            <v>0</v>
          </cell>
          <cell r="AQ1585">
            <v>0</v>
          </cell>
          <cell r="AT1585">
            <v>0</v>
          </cell>
          <cell r="AW1585">
            <v>0</v>
          </cell>
          <cell r="AZ1585">
            <v>0</v>
          </cell>
          <cell r="BA1585">
            <v>0</v>
          </cell>
          <cell r="BB1585">
            <v>0</v>
          </cell>
          <cell r="BC1585">
            <v>0</v>
          </cell>
        </row>
        <row r="1586">
          <cell r="AM1586">
            <v>0</v>
          </cell>
          <cell r="AQ1586">
            <v>0</v>
          </cell>
          <cell r="AT1586">
            <v>0</v>
          </cell>
          <cell r="AW1586">
            <v>0</v>
          </cell>
          <cell r="AZ1586">
            <v>0</v>
          </cell>
          <cell r="BA1586">
            <v>0</v>
          </cell>
          <cell r="BB1586">
            <v>0</v>
          </cell>
          <cell r="BC1586">
            <v>0</v>
          </cell>
        </row>
        <row r="1587">
          <cell r="AM1587">
            <v>0</v>
          </cell>
          <cell r="AQ1587">
            <v>0</v>
          </cell>
          <cell r="AT1587">
            <v>0</v>
          </cell>
          <cell r="AW1587">
            <v>0</v>
          </cell>
          <cell r="AZ1587">
            <v>0</v>
          </cell>
          <cell r="BA1587">
            <v>0</v>
          </cell>
          <cell r="BB1587">
            <v>0</v>
          </cell>
          <cell r="BC1587">
            <v>0</v>
          </cell>
        </row>
        <row r="1588">
          <cell r="AM1588">
            <v>0</v>
          </cell>
          <cell r="AQ1588">
            <v>0</v>
          </cell>
          <cell r="AT1588">
            <v>0</v>
          </cell>
          <cell r="AW1588">
            <v>0</v>
          </cell>
          <cell r="AZ1588">
            <v>0</v>
          </cell>
          <cell r="BA1588">
            <v>0</v>
          </cell>
          <cell r="BB1588">
            <v>0</v>
          </cell>
          <cell r="BC1588">
            <v>0</v>
          </cell>
        </row>
        <row r="1589">
          <cell r="AM1589">
            <v>0</v>
          </cell>
          <cell r="AQ1589">
            <v>0</v>
          </cell>
          <cell r="AT1589" t="str">
            <v>Оборудование</v>
          </cell>
          <cell r="AW1589">
            <v>40662</v>
          </cell>
          <cell r="AZ1589" t="str">
            <v>4.2011</v>
          </cell>
          <cell r="BA1589" t="str">
            <v>4.2011</v>
          </cell>
          <cell r="BB1589" t="str">
            <v>5.2011</v>
          </cell>
          <cell r="BC1589" t="str">
            <v>2.2011</v>
          </cell>
        </row>
        <row r="1590">
          <cell r="AM1590">
            <v>8461858.1999999993</v>
          </cell>
          <cell r="AQ1590">
            <v>0</v>
          </cell>
          <cell r="AT1590" t="str">
            <v>Оборудование</v>
          </cell>
          <cell r="AW1590">
            <v>40662</v>
          </cell>
          <cell r="AZ1590" t="str">
            <v>4.2011</v>
          </cell>
          <cell r="BA1590" t="str">
            <v>4.2011</v>
          </cell>
          <cell r="BB1590" t="str">
            <v>5.2011</v>
          </cell>
          <cell r="BC1590" t="str">
            <v>2.2011</v>
          </cell>
        </row>
        <row r="1591">
          <cell r="AM1591">
            <v>8461858.1999999993</v>
          </cell>
          <cell r="AQ1591">
            <v>0</v>
          </cell>
          <cell r="AT1591" t="str">
            <v>Оборудование</v>
          </cell>
          <cell r="AW1591">
            <v>40662</v>
          </cell>
          <cell r="AZ1591" t="str">
            <v>4.2011</v>
          </cell>
          <cell r="BA1591" t="str">
            <v>4.2011</v>
          </cell>
          <cell r="BB1591" t="str">
            <v>5.2011</v>
          </cell>
          <cell r="BC1591" t="str">
            <v>2.2011</v>
          </cell>
        </row>
        <row r="1592">
          <cell r="AM1592">
            <v>773896.8</v>
          </cell>
          <cell r="AQ1592">
            <v>0</v>
          </cell>
          <cell r="AT1592" t="str">
            <v>Оборудование</v>
          </cell>
          <cell r="AW1592">
            <v>40694</v>
          </cell>
          <cell r="AZ1592" t="str">
            <v>5.2011</v>
          </cell>
          <cell r="BA1592" t="str">
            <v>5.2011</v>
          </cell>
          <cell r="BB1592" t="str">
            <v>6.2011</v>
          </cell>
          <cell r="BC1592" t="str">
            <v>2.2011</v>
          </cell>
        </row>
        <row r="1593">
          <cell r="AM1593">
            <v>2124920.64</v>
          </cell>
          <cell r="AQ1593">
            <v>0</v>
          </cell>
          <cell r="AT1593" t="str">
            <v>Оборудование</v>
          </cell>
          <cell r="AW1593">
            <v>40694</v>
          </cell>
          <cell r="AZ1593" t="str">
            <v>5.2011</v>
          </cell>
          <cell r="BA1593" t="str">
            <v>5.2011</v>
          </cell>
          <cell r="BB1593" t="str">
            <v>6.2011</v>
          </cell>
          <cell r="BC1593" t="str">
            <v>2.2011</v>
          </cell>
        </row>
        <row r="1594">
          <cell r="AM1594">
            <v>5094.3</v>
          </cell>
          <cell r="AQ1594">
            <v>0</v>
          </cell>
          <cell r="AT1594" t="str">
            <v>Оборудование</v>
          </cell>
          <cell r="AW1594">
            <v>40694</v>
          </cell>
          <cell r="AZ1594" t="str">
            <v>5.2011</v>
          </cell>
          <cell r="BA1594" t="str">
            <v>5.2011</v>
          </cell>
          <cell r="BB1594" t="str">
            <v>6.2011</v>
          </cell>
          <cell r="BC1594" t="str">
            <v>2.2011</v>
          </cell>
        </row>
        <row r="1595">
          <cell r="AM1595">
            <v>801504</v>
          </cell>
          <cell r="AQ1595">
            <v>0</v>
          </cell>
          <cell r="AT1595" t="str">
            <v>Оборудование</v>
          </cell>
          <cell r="AW1595">
            <v>40694</v>
          </cell>
          <cell r="AZ1595" t="str">
            <v>5.2011</v>
          </cell>
          <cell r="BA1595" t="str">
            <v>5.2011</v>
          </cell>
          <cell r="BB1595" t="str">
            <v>6.2011</v>
          </cell>
          <cell r="BC1595" t="str">
            <v>2.2011</v>
          </cell>
        </row>
        <row r="1596">
          <cell r="AM1596">
            <v>0</v>
          </cell>
          <cell r="AQ1596">
            <v>0</v>
          </cell>
          <cell r="AT1596">
            <v>0</v>
          </cell>
          <cell r="AW1596">
            <v>0</v>
          </cell>
          <cell r="AZ1596">
            <v>0</v>
          </cell>
          <cell r="BA1596">
            <v>0</v>
          </cell>
          <cell r="BB1596">
            <v>0</v>
          </cell>
          <cell r="BC1596">
            <v>0</v>
          </cell>
        </row>
        <row r="1597">
          <cell r="AM1597">
            <v>0</v>
          </cell>
          <cell r="AQ1597">
            <v>0</v>
          </cell>
          <cell r="AT1597">
            <v>0</v>
          </cell>
          <cell r="AW1597">
            <v>0</v>
          </cell>
          <cell r="AZ1597">
            <v>0</v>
          </cell>
          <cell r="BA1597">
            <v>0</v>
          </cell>
          <cell r="BB1597">
            <v>0</v>
          </cell>
          <cell r="BC1597">
            <v>0</v>
          </cell>
        </row>
        <row r="1598">
          <cell r="AM1598">
            <v>3091481.1</v>
          </cell>
          <cell r="AQ1598">
            <v>0</v>
          </cell>
          <cell r="AT1598" t="str">
            <v>Оборудование</v>
          </cell>
          <cell r="AW1598">
            <v>40694</v>
          </cell>
          <cell r="AZ1598" t="str">
            <v>5.2011</v>
          </cell>
          <cell r="BA1598" t="str">
            <v>5.2011</v>
          </cell>
          <cell r="BB1598" t="str">
            <v>6.2011</v>
          </cell>
          <cell r="BC1598" t="str">
            <v>2.2011</v>
          </cell>
        </row>
        <row r="1599">
          <cell r="AM1599">
            <v>0</v>
          </cell>
          <cell r="AQ1599">
            <v>0</v>
          </cell>
          <cell r="AT1599" t="str">
            <v>Оборудование</v>
          </cell>
          <cell r="AW1599">
            <v>40662</v>
          </cell>
          <cell r="AZ1599" t="str">
            <v>4.2011</v>
          </cell>
          <cell r="BA1599" t="str">
            <v>4.2011</v>
          </cell>
          <cell r="BB1599" t="str">
            <v>5.2011</v>
          </cell>
          <cell r="BC1599" t="str">
            <v>2.2011</v>
          </cell>
        </row>
        <row r="1600">
          <cell r="AM1600">
            <v>2374567.96</v>
          </cell>
          <cell r="AQ1600">
            <v>0</v>
          </cell>
          <cell r="AT1600" t="str">
            <v>Оборудование</v>
          </cell>
          <cell r="AW1600">
            <v>40662</v>
          </cell>
          <cell r="AZ1600" t="str">
            <v>4.2011</v>
          </cell>
          <cell r="BA1600" t="str">
            <v>4.2011</v>
          </cell>
          <cell r="BB1600" t="str">
            <v>5.2011</v>
          </cell>
          <cell r="BC1600" t="str">
            <v>2.2011</v>
          </cell>
        </row>
        <row r="1601">
          <cell r="AM1601">
            <v>2374567.96</v>
          </cell>
          <cell r="AQ1601">
            <v>0</v>
          </cell>
          <cell r="AT1601" t="str">
            <v>Оборудование</v>
          </cell>
          <cell r="AW1601">
            <v>40662</v>
          </cell>
          <cell r="AZ1601" t="str">
            <v>4.2011</v>
          </cell>
          <cell r="BA1601" t="str">
            <v>4.2011</v>
          </cell>
          <cell r="BB1601" t="str">
            <v>5.2011</v>
          </cell>
          <cell r="BC1601" t="str">
            <v>2.2011</v>
          </cell>
        </row>
        <row r="1602">
          <cell r="AM1602">
            <v>555442.31999999995</v>
          </cell>
          <cell r="AQ1602">
            <v>0</v>
          </cell>
          <cell r="AT1602" t="str">
            <v>Оборудование</v>
          </cell>
          <cell r="AW1602">
            <v>40694</v>
          </cell>
          <cell r="AZ1602" t="str">
            <v>5.2011</v>
          </cell>
          <cell r="BA1602" t="str">
            <v>5.2011</v>
          </cell>
          <cell r="BB1602" t="str">
            <v>6.2011</v>
          </cell>
          <cell r="BC1602" t="str">
            <v>2.2011</v>
          </cell>
        </row>
        <row r="1603">
          <cell r="AM1603">
            <v>0</v>
          </cell>
          <cell r="AQ1603">
            <v>0</v>
          </cell>
          <cell r="AT1603" t="str">
            <v>Оборудование</v>
          </cell>
          <cell r="AW1603">
            <v>40662</v>
          </cell>
          <cell r="AZ1603" t="str">
            <v>4.2011</v>
          </cell>
          <cell r="BA1603" t="str">
            <v>4.2011</v>
          </cell>
          <cell r="BB1603" t="str">
            <v>5.2011</v>
          </cell>
          <cell r="BC1603" t="str">
            <v>2.2011</v>
          </cell>
        </row>
        <row r="1604">
          <cell r="AM1604">
            <v>3773595.48</v>
          </cell>
          <cell r="AQ1604">
            <v>0</v>
          </cell>
          <cell r="AT1604" t="str">
            <v>Оборудование</v>
          </cell>
          <cell r="AW1604">
            <v>40662</v>
          </cell>
          <cell r="AZ1604" t="str">
            <v>4.2011</v>
          </cell>
          <cell r="BA1604" t="str">
            <v>4.2011</v>
          </cell>
          <cell r="BB1604" t="str">
            <v>5.2011</v>
          </cell>
          <cell r="BC1604" t="str">
            <v>2.2011</v>
          </cell>
        </row>
        <row r="1605">
          <cell r="AM1605">
            <v>3773595.48</v>
          </cell>
          <cell r="AQ1605">
            <v>0</v>
          </cell>
          <cell r="AT1605" t="str">
            <v>Оборудование</v>
          </cell>
          <cell r="AW1605">
            <v>40662</v>
          </cell>
          <cell r="AZ1605" t="str">
            <v>4.2011</v>
          </cell>
          <cell r="BA1605" t="str">
            <v>4.2011</v>
          </cell>
          <cell r="BB1605" t="str">
            <v>5.2011</v>
          </cell>
          <cell r="BC1605" t="str">
            <v>2.2011</v>
          </cell>
        </row>
        <row r="1606">
          <cell r="AM1606">
            <v>85747.56</v>
          </cell>
          <cell r="AQ1606">
            <v>0</v>
          </cell>
          <cell r="AT1606" t="str">
            <v>Оборудование</v>
          </cell>
          <cell r="AW1606">
            <v>40694</v>
          </cell>
          <cell r="AZ1606" t="str">
            <v>5.2011</v>
          </cell>
          <cell r="BA1606" t="str">
            <v>5.2011</v>
          </cell>
          <cell r="BB1606" t="str">
            <v>6.2011</v>
          </cell>
          <cell r="BC1606" t="str">
            <v>2.2011</v>
          </cell>
        </row>
        <row r="1607">
          <cell r="AM1607">
            <v>174922.2</v>
          </cell>
          <cell r="AQ1607">
            <v>0</v>
          </cell>
          <cell r="AT1607" t="str">
            <v>Оборудование</v>
          </cell>
          <cell r="AW1607">
            <v>40694</v>
          </cell>
          <cell r="AZ1607" t="str">
            <v>5.2011</v>
          </cell>
          <cell r="BA1607" t="str">
            <v>5.2011</v>
          </cell>
          <cell r="BB1607" t="str">
            <v>6.2011</v>
          </cell>
          <cell r="BC1607" t="str">
            <v>2.2011</v>
          </cell>
        </row>
        <row r="1608">
          <cell r="AM1608">
            <v>138860.57999999999</v>
          </cell>
          <cell r="AQ1608">
            <v>0</v>
          </cell>
          <cell r="AT1608" t="str">
            <v>Оборудование</v>
          </cell>
          <cell r="AW1608">
            <v>40694</v>
          </cell>
          <cell r="AZ1608" t="str">
            <v>5.2011</v>
          </cell>
          <cell r="BA1608" t="str">
            <v>5.2011</v>
          </cell>
          <cell r="BB1608" t="str">
            <v>6.2011</v>
          </cell>
          <cell r="BC1608" t="str">
            <v>2.2011</v>
          </cell>
        </row>
        <row r="1609">
          <cell r="AM1609">
            <v>3787956.48</v>
          </cell>
          <cell r="AQ1609">
            <v>0</v>
          </cell>
          <cell r="AT1609" t="str">
            <v>Оборудование</v>
          </cell>
          <cell r="AW1609">
            <v>40694</v>
          </cell>
          <cell r="AZ1609" t="str">
            <v>5.2011</v>
          </cell>
          <cell r="BA1609" t="str">
            <v>5.2011</v>
          </cell>
          <cell r="BB1609" t="str">
            <v>6.2011</v>
          </cell>
          <cell r="BC1609" t="str">
            <v>2.2011</v>
          </cell>
        </row>
        <row r="1610">
          <cell r="AM1610">
            <v>0</v>
          </cell>
          <cell r="AQ1610">
            <v>0</v>
          </cell>
          <cell r="AT1610">
            <v>0</v>
          </cell>
          <cell r="AW1610">
            <v>0</v>
          </cell>
          <cell r="AZ1610">
            <v>0</v>
          </cell>
          <cell r="BA1610">
            <v>0</v>
          </cell>
          <cell r="BB1610">
            <v>0</v>
          </cell>
          <cell r="BC1610">
            <v>0</v>
          </cell>
        </row>
        <row r="1611">
          <cell r="AM1611">
            <v>0</v>
          </cell>
          <cell r="AQ1611">
            <v>0</v>
          </cell>
          <cell r="AT1611">
            <v>0</v>
          </cell>
          <cell r="AW1611">
            <v>0</v>
          </cell>
          <cell r="AZ1611">
            <v>0</v>
          </cell>
          <cell r="BA1611">
            <v>0</v>
          </cell>
          <cell r="BB1611">
            <v>0</v>
          </cell>
          <cell r="BC1611">
            <v>0</v>
          </cell>
        </row>
        <row r="1612">
          <cell r="AM1612">
            <v>0</v>
          </cell>
          <cell r="AQ1612">
            <v>0</v>
          </cell>
          <cell r="AT1612">
            <v>0</v>
          </cell>
          <cell r="AW1612">
            <v>0</v>
          </cell>
          <cell r="AZ1612">
            <v>0</v>
          </cell>
          <cell r="BA1612">
            <v>0</v>
          </cell>
          <cell r="BB1612">
            <v>0</v>
          </cell>
          <cell r="BC1612">
            <v>0</v>
          </cell>
        </row>
        <row r="1613">
          <cell r="AM1613">
            <v>807045.35</v>
          </cell>
          <cell r="AQ1613">
            <v>0</v>
          </cell>
          <cell r="AT1613" t="str">
            <v>Оборудование</v>
          </cell>
          <cell r="AW1613">
            <v>40722</v>
          </cell>
          <cell r="AZ1613" t="str">
            <v>6.2011</v>
          </cell>
          <cell r="BA1613" t="str">
            <v>6.2011</v>
          </cell>
          <cell r="BB1613" t="str">
            <v>1.1900</v>
          </cell>
          <cell r="BC1613" t="str">
            <v>2.2011</v>
          </cell>
        </row>
        <row r="1614">
          <cell r="AM1614">
            <v>807045.35</v>
          </cell>
          <cell r="AQ1614">
            <v>0</v>
          </cell>
          <cell r="AT1614" t="str">
            <v>Оборудование</v>
          </cell>
          <cell r="AW1614">
            <v>40722</v>
          </cell>
          <cell r="AZ1614" t="str">
            <v>6.2011</v>
          </cell>
          <cell r="BA1614" t="str">
            <v>6.2011</v>
          </cell>
          <cell r="BB1614" t="str">
            <v>1.1900</v>
          </cell>
          <cell r="BC1614" t="str">
            <v>2.2011</v>
          </cell>
        </row>
        <row r="1615">
          <cell r="AM1615">
            <v>807045.35</v>
          </cell>
          <cell r="AQ1615">
            <v>0</v>
          </cell>
          <cell r="AT1615" t="str">
            <v>Оборудование</v>
          </cell>
          <cell r="AW1615">
            <v>40722</v>
          </cell>
          <cell r="AZ1615" t="str">
            <v>6.2011</v>
          </cell>
          <cell r="BA1615" t="str">
            <v>6.2011</v>
          </cell>
          <cell r="BB1615" t="str">
            <v>1.1900</v>
          </cell>
          <cell r="BC1615" t="str">
            <v>2.2011</v>
          </cell>
        </row>
        <row r="1616">
          <cell r="AM1616">
            <v>807045.35</v>
          </cell>
          <cell r="AQ1616">
            <v>0</v>
          </cell>
          <cell r="AT1616" t="str">
            <v>Оборудование</v>
          </cell>
          <cell r="AW1616">
            <v>40722</v>
          </cell>
          <cell r="AZ1616" t="str">
            <v>6.2011</v>
          </cell>
          <cell r="BA1616" t="str">
            <v>6.2011</v>
          </cell>
          <cell r="BB1616" t="str">
            <v>1.1900</v>
          </cell>
          <cell r="BC1616" t="str">
            <v>2.2011</v>
          </cell>
        </row>
        <row r="1617">
          <cell r="AM1617">
            <v>11386778.34</v>
          </cell>
          <cell r="AQ1617">
            <v>0</v>
          </cell>
          <cell r="AT1617" t="str">
            <v>Оборудование</v>
          </cell>
          <cell r="AW1617">
            <v>40543</v>
          </cell>
          <cell r="AZ1617" t="str">
            <v>12.2010</v>
          </cell>
          <cell r="BA1617" t="str">
            <v>12.2010</v>
          </cell>
          <cell r="BB1617">
            <v>0</v>
          </cell>
          <cell r="BC1617" t="str">
            <v>4.2010</v>
          </cell>
        </row>
        <row r="1618">
          <cell r="AM1618">
            <v>2568300.6800000002</v>
          </cell>
          <cell r="AQ1618">
            <v>0</v>
          </cell>
          <cell r="AT1618" t="str">
            <v>Оборудование</v>
          </cell>
          <cell r="AW1618">
            <v>40543</v>
          </cell>
          <cell r="AZ1618" t="str">
            <v>12.2010</v>
          </cell>
          <cell r="BA1618" t="str">
            <v>12.2010</v>
          </cell>
          <cell r="BB1618">
            <v>0</v>
          </cell>
          <cell r="BC1618" t="str">
            <v>4.2010</v>
          </cell>
        </row>
        <row r="1619">
          <cell r="AM1619">
            <v>0</v>
          </cell>
          <cell r="AQ1619">
            <v>0</v>
          </cell>
          <cell r="AT1619">
            <v>0</v>
          </cell>
          <cell r="AW1619">
            <v>0</v>
          </cell>
          <cell r="AZ1619">
            <v>0</v>
          </cell>
          <cell r="BA1619">
            <v>0</v>
          </cell>
          <cell r="BB1619">
            <v>0</v>
          </cell>
          <cell r="BC1619">
            <v>0</v>
          </cell>
        </row>
        <row r="1620">
          <cell r="AM1620">
            <v>0</v>
          </cell>
          <cell r="AQ1620">
            <v>0</v>
          </cell>
          <cell r="AT1620">
            <v>0</v>
          </cell>
          <cell r="AW1620">
            <v>0</v>
          </cell>
          <cell r="AZ1620">
            <v>0</v>
          </cell>
          <cell r="BA1620">
            <v>0</v>
          </cell>
          <cell r="BB1620">
            <v>0</v>
          </cell>
          <cell r="BC1620">
            <v>0</v>
          </cell>
        </row>
        <row r="1621">
          <cell r="AM1621">
            <v>0</v>
          </cell>
          <cell r="AQ1621">
            <v>0</v>
          </cell>
          <cell r="AT1621">
            <v>0</v>
          </cell>
          <cell r="AW1621">
            <v>0</v>
          </cell>
          <cell r="AZ1621">
            <v>0</v>
          </cell>
          <cell r="BA1621">
            <v>0</v>
          </cell>
          <cell r="BB1621">
            <v>0</v>
          </cell>
          <cell r="BC1621">
            <v>0</v>
          </cell>
        </row>
        <row r="1622">
          <cell r="AM1622">
            <v>0</v>
          </cell>
          <cell r="AQ1622">
            <v>0</v>
          </cell>
          <cell r="AT1622">
            <v>0</v>
          </cell>
          <cell r="AW1622">
            <v>0</v>
          </cell>
          <cell r="AZ1622">
            <v>0</v>
          </cell>
          <cell r="BA1622">
            <v>0</v>
          </cell>
          <cell r="BB1622">
            <v>0</v>
          </cell>
          <cell r="BC1622">
            <v>0</v>
          </cell>
        </row>
        <row r="1623">
          <cell r="AM1623">
            <v>0</v>
          </cell>
          <cell r="AQ1623">
            <v>0</v>
          </cell>
          <cell r="AT1623">
            <v>0</v>
          </cell>
          <cell r="AW1623">
            <v>0</v>
          </cell>
          <cell r="AZ1623">
            <v>0</v>
          </cell>
          <cell r="BA1623">
            <v>0</v>
          </cell>
          <cell r="BB1623">
            <v>0</v>
          </cell>
          <cell r="BC1623">
            <v>0</v>
          </cell>
        </row>
        <row r="1624">
          <cell r="AM1624">
            <v>0</v>
          </cell>
          <cell r="AQ1624">
            <v>0</v>
          </cell>
          <cell r="AT1624">
            <v>0</v>
          </cell>
          <cell r="AW1624">
            <v>0</v>
          </cell>
          <cell r="AZ1624">
            <v>0</v>
          </cell>
          <cell r="BA1624">
            <v>0</v>
          </cell>
          <cell r="BB1624">
            <v>0</v>
          </cell>
          <cell r="BC1624">
            <v>0</v>
          </cell>
        </row>
        <row r="1625">
          <cell r="AM1625">
            <v>0</v>
          </cell>
          <cell r="AQ1625">
            <v>0</v>
          </cell>
          <cell r="AT1625">
            <v>0</v>
          </cell>
          <cell r="AW1625">
            <v>0</v>
          </cell>
          <cell r="AZ1625">
            <v>0</v>
          </cell>
          <cell r="BA1625">
            <v>0</v>
          </cell>
          <cell r="BB1625">
            <v>0</v>
          </cell>
          <cell r="BC1625">
            <v>0</v>
          </cell>
        </row>
        <row r="1626">
          <cell r="AM1626">
            <v>0</v>
          </cell>
          <cell r="AQ1626">
            <v>0</v>
          </cell>
          <cell r="AT1626">
            <v>0</v>
          </cell>
          <cell r="AW1626">
            <v>0</v>
          </cell>
          <cell r="AZ1626">
            <v>0</v>
          </cell>
          <cell r="BA1626">
            <v>0</v>
          </cell>
          <cell r="BB1626">
            <v>0</v>
          </cell>
          <cell r="BC1626">
            <v>0</v>
          </cell>
        </row>
        <row r="1627">
          <cell r="AM1627">
            <v>0</v>
          </cell>
          <cell r="AQ1627">
            <v>0</v>
          </cell>
          <cell r="AT1627">
            <v>0</v>
          </cell>
          <cell r="AW1627">
            <v>0</v>
          </cell>
          <cell r="AZ1627">
            <v>0</v>
          </cell>
          <cell r="BA1627">
            <v>0</v>
          </cell>
          <cell r="BB1627">
            <v>0</v>
          </cell>
          <cell r="BC1627">
            <v>0</v>
          </cell>
        </row>
        <row r="1628">
          <cell r="AM1628">
            <v>0</v>
          </cell>
          <cell r="AQ1628">
            <v>0</v>
          </cell>
          <cell r="AT1628">
            <v>0</v>
          </cell>
          <cell r="AW1628">
            <v>0</v>
          </cell>
          <cell r="AZ1628">
            <v>0</v>
          </cell>
          <cell r="BA1628">
            <v>0</v>
          </cell>
          <cell r="BB1628">
            <v>0</v>
          </cell>
          <cell r="BC1628">
            <v>0</v>
          </cell>
        </row>
        <row r="1629">
          <cell r="AM1629">
            <v>0</v>
          </cell>
          <cell r="AQ1629">
            <v>0</v>
          </cell>
          <cell r="AT1629">
            <v>0</v>
          </cell>
          <cell r="AW1629">
            <v>0</v>
          </cell>
          <cell r="AZ1629">
            <v>0</v>
          </cell>
          <cell r="BA1629">
            <v>0</v>
          </cell>
          <cell r="BB1629">
            <v>0</v>
          </cell>
          <cell r="BC1629">
            <v>0</v>
          </cell>
        </row>
        <row r="1630">
          <cell r="AM1630">
            <v>0</v>
          </cell>
          <cell r="AQ1630">
            <v>0</v>
          </cell>
          <cell r="AT1630">
            <v>0</v>
          </cell>
          <cell r="AW1630">
            <v>0</v>
          </cell>
          <cell r="AZ1630">
            <v>0</v>
          </cell>
          <cell r="BA1630">
            <v>0</v>
          </cell>
          <cell r="BB1630">
            <v>0</v>
          </cell>
          <cell r="BC1630">
            <v>0</v>
          </cell>
        </row>
        <row r="1631">
          <cell r="AM1631">
            <v>0</v>
          </cell>
          <cell r="AQ1631">
            <v>0</v>
          </cell>
          <cell r="AT1631">
            <v>0</v>
          </cell>
          <cell r="AW1631">
            <v>0</v>
          </cell>
          <cell r="AZ1631">
            <v>0</v>
          </cell>
          <cell r="BA1631">
            <v>0</v>
          </cell>
          <cell r="BB1631">
            <v>0</v>
          </cell>
          <cell r="BC1631">
            <v>0</v>
          </cell>
        </row>
        <row r="1632">
          <cell r="AM1632">
            <v>0</v>
          </cell>
          <cell r="AQ1632">
            <v>0</v>
          </cell>
          <cell r="AT1632">
            <v>0</v>
          </cell>
          <cell r="AW1632">
            <v>0</v>
          </cell>
          <cell r="AZ1632">
            <v>0</v>
          </cell>
          <cell r="BA1632">
            <v>0</v>
          </cell>
          <cell r="BB1632">
            <v>0</v>
          </cell>
          <cell r="BC1632">
            <v>0</v>
          </cell>
        </row>
        <row r="1633">
          <cell r="AM1633">
            <v>0</v>
          </cell>
          <cell r="AQ1633">
            <v>0</v>
          </cell>
          <cell r="AT1633">
            <v>0</v>
          </cell>
          <cell r="AW1633">
            <v>0</v>
          </cell>
          <cell r="AZ1633">
            <v>0</v>
          </cell>
          <cell r="BA1633">
            <v>0</v>
          </cell>
          <cell r="BB1633">
            <v>0</v>
          </cell>
          <cell r="BC1633">
            <v>0</v>
          </cell>
        </row>
        <row r="1634">
          <cell r="AM1634">
            <v>0</v>
          </cell>
          <cell r="AQ1634">
            <v>0</v>
          </cell>
          <cell r="AT1634">
            <v>0</v>
          </cell>
          <cell r="AW1634">
            <v>0</v>
          </cell>
          <cell r="AZ1634">
            <v>0</v>
          </cell>
          <cell r="BA1634">
            <v>0</v>
          </cell>
          <cell r="BB1634">
            <v>0</v>
          </cell>
          <cell r="BC1634">
            <v>0</v>
          </cell>
        </row>
        <row r="1635">
          <cell r="AM1635">
            <v>0</v>
          </cell>
          <cell r="AQ1635">
            <v>0</v>
          </cell>
          <cell r="AT1635">
            <v>0</v>
          </cell>
          <cell r="AW1635">
            <v>0</v>
          </cell>
          <cell r="AZ1635">
            <v>0</v>
          </cell>
          <cell r="BA1635">
            <v>0</v>
          </cell>
          <cell r="BB1635">
            <v>0</v>
          </cell>
          <cell r="BC1635">
            <v>0</v>
          </cell>
        </row>
        <row r="1636">
          <cell r="AM1636">
            <v>0</v>
          </cell>
          <cell r="AQ1636">
            <v>0</v>
          </cell>
          <cell r="AT1636">
            <v>0</v>
          </cell>
          <cell r="AW1636">
            <v>0</v>
          </cell>
          <cell r="AZ1636">
            <v>0</v>
          </cell>
          <cell r="BA1636">
            <v>0</v>
          </cell>
          <cell r="BB1636">
            <v>0</v>
          </cell>
          <cell r="BC1636">
            <v>0</v>
          </cell>
        </row>
        <row r="1637">
          <cell r="AM1637">
            <v>0</v>
          </cell>
          <cell r="AQ1637">
            <v>0</v>
          </cell>
          <cell r="AT1637">
            <v>0</v>
          </cell>
          <cell r="AW1637">
            <v>0</v>
          </cell>
          <cell r="AZ1637">
            <v>0</v>
          </cell>
          <cell r="BA1637">
            <v>0</v>
          </cell>
          <cell r="BB1637">
            <v>0</v>
          </cell>
          <cell r="BC1637">
            <v>0</v>
          </cell>
        </row>
        <row r="1638">
          <cell r="AM1638">
            <v>0</v>
          </cell>
          <cell r="AQ1638">
            <v>0</v>
          </cell>
          <cell r="AT1638">
            <v>0</v>
          </cell>
          <cell r="AW1638">
            <v>0</v>
          </cell>
          <cell r="AZ1638">
            <v>0</v>
          </cell>
          <cell r="BA1638">
            <v>0</v>
          </cell>
          <cell r="BB1638">
            <v>0</v>
          </cell>
          <cell r="BC1638">
            <v>0</v>
          </cell>
        </row>
        <row r="1639">
          <cell r="AM1639">
            <v>0</v>
          </cell>
          <cell r="AQ1639">
            <v>0</v>
          </cell>
          <cell r="AT1639">
            <v>0</v>
          </cell>
          <cell r="AW1639">
            <v>0</v>
          </cell>
          <cell r="AZ1639">
            <v>0</v>
          </cell>
          <cell r="BA1639">
            <v>0</v>
          </cell>
          <cell r="BB1639">
            <v>0</v>
          </cell>
          <cell r="BC1639">
            <v>0</v>
          </cell>
        </row>
        <row r="1640">
          <cell r="AM1640">
            <v>0</v>
          </cell>
          <cell r="AQ1640">
            <v>0</v>
          </cell>
          <cell r="AT1640">
            <v>0</v>
          </cell>
          <cell r="AW1640">
            <v>0</v>
          </cell>
          <cell r="AZ1640">
            <v>0</v>
          </cell>
          <cell r="BA1640">
            <v>0</v>
          </cell>
          <cell r="BB1640">
            <v>0</v>
          </cell>
          <cell r="BC1640">
            <v>0</v>
          </cell>
        </row>
        <row r="1641">
          <cell r="AM1641">
            <v>0</v>
          </cell>
          <cell r="AQ1641">
            <v>0</v>
          </cell>
          <cell r="AT1641">
            <v>0</v>
          </cell>
          <cell r="AW1641">
            <v>0</v>
          </cell>
          <cell r="AZ1641">
            <v>0</v>
          </cell>
          <cell r="BA1641">
            <v>0</v>
          </cell>
          <cell r="BB1641">
            <v>0</v>
          </cell>
          <cell r="BC1641">
            <v>0</v>
          </cell>
        </row>
        <row r="1642">
          <cell r="AM1642">
            <v>0</v>
          </cell>
          <cell r="AQ1642">
            <v>0</v>
          </cell>
          <cell r="AT1642">
            <v>0</v>
          </cell>
          <cell r="AW1642">
            <v>0</v>
          </cell>
          <cell r="AZ1642">
            <v>0</v>
          </cell>
          <cell r="BA1642">
            <v>0</v>
          </cell>
          <cell r="BB1642">
            <v>0</v>
          </cell>
          <cell r="BC1642">
            <v>0</v>
          </cell>
        </row>
        <row r="1643">
          <cell r="AM1643">
            <v>0</v>
          </cell>
          <cell r="AQ1643">
            <v>0</v>
          </cell>
          <cell r="AT1643">
            <v>0</v>
          </cell>
          <cell r="AW1643">
            <v>0</v>
          </cell>
          <cell r="AZ1643">
            <v>0</v>
          </cell>
          <cell r="BA1643">
            <v>0</v>
          </cell>
          <cell r="BB1643">
            <v>0</v>
          </cell>
          <cell r="BC1643">
            <v>0</v>
          </cell>
        </row>
        <row r="1644">
          <cell r="AM1644">
            <v>0</v>
          </cell>
          <cell r="AQ1644">
            <v>0</v>
          </cell>
          <cell r="AT1644">
            <v>0</v>
          </cell>
          <cell r="AW1644">
            <v>0</v>
          </cell>
          <cell r="AZ1644">
            <v>0</v>
          </cell>
          <cell r="BA1644">
            <v>0</v>
          </cell>
          <cell r="BB1644">
            <v>0</v>
          </cell>
          <cell r="BC1644">
            <v>0</v>
          </cell>
        </row>
        <row r="1645">
          <cell r="AM1645">
            <v>0</v>
          </cell>
          <cell r="AQ1645">
            <v>0</v>
          </cell>
          <cell r="AT1645">
            <v>0</v>
          </cell>
          <cell r="AW1645">
            <v>0</v>
          </cell>
          <cell r="AZ1645">
            <v>0</v>
          </cell>
          <cell r="BA1645">
            <v>0</v>
          </cell>
          <cell r="BB1645">
            <v>0</v>
          </cell>
          <cell r="BC1645">
            <v>0</v>
          </cell>
        </row>
        <row r="1646">
          <cell r="AM1646">
            <v>0</v>
          </cell>
          <cell r="AQ1646">
            <v>0</v>
          </cell>
          <cell r="AT1646">
            <v>0</v>
          </cell>
          <cell r="AW1646">
            <v>0</v>
          </cell>
          <cell r="AZ1646">
            <v>0</v>
          </cell>
          <cell r="BA1646">
            <v>0</v>
          </cell>
          <cell r="BB1646">
            <v>0</v>
          </cell>
          <cell r="BC1646">
            <v>0</v>
          </cell>
        </row>
        <row r="1647">
          <cell r="AM1647">
            <v>0</v>
          </cell>
          <cell r="AQ1647">
            <v>0</v>
          </cell>
          <cell r="AT1647">
            <v>0</v>
          </cell>
          <cell r="AW1647">
            <v>0</v>
          </cell>
          <cell r="AZ1647">
            <v>0</v>
          </cell>
          <cell r="BA1647">
            <v>0</v>
          </cell>
          <cell r="BB1647">
            <v>0</v>
          </cell>
          <cell r="BC1647">
            <v>0</v>
          </cell>
        </row>
        <row r="1648">
          <cell r="AM1648">
            <v>0</v>
          </cell>
          <cell r="AQ1648">
            <v>0</v>
          </cell>
          <cell r="AT1648">
            <v>0</v>
          </cell>
          <cell r="AW1648">
            <v>0</v>
          </cell>
          <cell r="AZ1648">
            <v>0</v>
          </cell>
          <cell r="BA1648">
            <v>0</v>
          </cell>
          <cell r="BB1648">
            <v>0</v>
          </cell>
          <cell r="BC1648">
            <v>0</v>
          </cell>
        </row>
        <row r="1649">
          <cell r="AM1649">
            <v>0</v>
          </cell>
          <cell r="AQ1649">
            <v>0</v>
          </cell>
          <cell r="AT1649">
            <v>0</v>
          </cell>
          <cell r="AW1649">
            <v>0</v>
          </cell>
          <cell r="AZ1649">
            <v>0</v>
          </cell>
          <cell r="BA1649">
            <v>0</v>
          </cell>
          <cell r="BB1649">
            <v>0</v>
          </cell>
          <cell r="BC1649">
            <v>0</v>
          </cell>
        </row>
        <row r="1650">
          <cell r="AM1650">
            <v>0</v>
          </cell>
          <cell r="AQ1650">
            <v>0</v>
          </cell>
          <cell r="AT1650">
            <v>0</v>
          </cell>
          <cell r="AW1650">
            <v>0</v>
          </cell>
          <cell r="AZ1650">
            <v>0</v>
          </cell>
          <cell r="BA1650">
            <v>0</v>
          </cell>
          <cell r="BB1650">
            <v>0</v>
          </cell>
          <cell r="BC1650">
            <v>0</v>
          </cell>
        </row>
        <row r="1651">
          <cell r="AM1651">
            <v>0</v>
          </cell>
          <cell r="AQ1651">
            <v>0</v>
          </cell>
          <cell r="AT1651">
            <v>0</v>
          </cell>
          <cell r="AW1651">
            <v>0</v>
          </cell>
          <cell r="AZ1651">
            <v>0</v>
          </cell>
          <cell r="BA1651">
            <v>0</v>
          </cell>
          <cell r="BB1651">
            <v>0</v>
          </cell>
          <cell r="BC1651">
            <v>0</v>
          </cell>
        </row>
        <row r="1652">
          <cell r="AM1652">
            <v>0</v>
          </cell>
          <cell r="AQ1652">
            <v>0</v>
          </cell>
          <cell r="AT1652">
            <v>0</v>
          </cell>
          <cell r="AW1652">
            <v>0</v>
          </cell>
          <cell r="AZ1652">
            <v>0</v>
          </cell>
          <cell r="BA1652">
            <v>0</v>
          </cell>
          <cell r="BB1652">
            <v>0</v>
          </cell>
          <cell r="BC1652">
            <v>0</v>
          </cell>
        </row>
        <row r="1653">
          <cell r="AM1653">
            <v>0</v>
          </cell>
          <cell r="AQ1653">
            <v>0</v>
          </cell>
          <cell r="AT1653">
            <v>0</v>
          </cell>
          <cell r="AW1653">
            <v>0</v>
          </cell>
          <cell r="AZ1653">
            <v>0</v>
          </cell>
          <cell r="BA1653">
            <v>0</v>
          </cell>
          <cell r="BB1653">
            <v>0</v>
          </cell>
          <cell r="BC1653">
            <v>0</v>
          </cell>
        </row>
        <row r="1654">
          <cell r="AM1654">
            <v>0</v>
          </cell>
          <cell r="AQ1654">
            <v>0</v>
          </cell>
          <cell r="AT1654">
            <v>0</v>
          </cell>
          <cell r="AW1654">
            <v>0</v>
          </cell>
          <cell r="AZ1654">
            <v>0</v>
          </cell>
          <cell r="BA1654">
            <v>0</v>
          </cell>
          <cell r="BB1654">
            <v>0</v>
          </cell>
          <cell r="BC1654">
            <v>0</v>
          </cell>
        </row>
        <row r="1655">
          <cell r="AM1655">
            <v>0</v>
          </cell>
          <cell r="AQ1655">
            <v>0</v>
          </cell>
          <cell r="AT1655">
            <v>0</v>
          </cell>
          <cell r="AW1655">
            <v>0</v>
          </cell>
          <cell r="AZ1655">
            <v>0</v>
          </cell>
          <cell r="BA1655">
            <v>0</v>
          </cell>
          <cell r="BB1655">
            <v>0</v>
          </cell>
          <cell r="BC1655">
            <v>0</v>
          </cell>
        </row>
        <row r="1656">
          <cell r="AM1656">
            <v>0</v>
          </cell>
          <cell r="AQ1656">
            <v>0</v>
          </cell>
          <cell r="AT1656">
            <v>0</v>
          </cell>
          <cell r="AW1656">
            <v>0</v>
          </cell>
          <cell r="AZ1656">
            <v>0</v>
          </cell>
          <cell r="BA1656">
            <v>0</v>
          </cell>
          <cell r="BB1656">
            <v>0</v>
          </cell>
          <cell r="BC1656">
            <v>0</v>
          </cell>
        </row>
        <row r="1657">
          <cell r="AM1657">
            <v>0</v>
          </cell>
          <cell r="AQ1657">
            <v>0</v>
          </cell>
          <cell r="AT1657">
            <v>0</v>
          </cell>
          <cell r="AW1657">
            <v>0</v>
          </cell>
          <cell r="AZ1657">
            <v>0</v>
          </cell>
          <cell r="BA1657">
            <v>0</v>
          </cell>
          <cell r="BB1657">
            <v>0</v>
          </cell>
          <cell r="BC1657">
            <v>0</v>
          </cell>
        </row>
        <row r="1658">
          <cell r="AM1658">
            <v>0</v>
          </cell>
          <cell r="AQ1658">
            <v>0</v>
          </cell>
          <cell r="AT1658">
            <v>0</v>
          </cell>
          <cell r="AW1658">
            <v>0</v>
          </cell>
          <cell r="AZ1658">
            <v>0</v>
          </cell>
          <cell r="BA1658">
            <v>0</v>
          </cell>
          <cell r="BB1658">
            <v>0</v>
          </cell>
          <cell r="BC1658">
            <v>0</v>
          </cell>
        </row>
        <row r="1659">
          <cell r="AM1659">
            <v>0</v>
          </cell>
          <cell r="AQ1659">
            <v>0</v>
          </cell>
          <cell r="AT1659">
            <v>0</v>
          </cell>
          <cell r="AW1659">
            <v>0</v>
          </cell>
          <cell r="AZ1659">
            <v>0</v>
          </cell>
          <cell r="BA1659">
            <v>0</v>
          </cell>
          <cell r="BB1659">
            <v>0</v>
          </cell>
          <cell r="BC1659">
            <v>0</v>
          </cell>
        </row>
        <row r="1660">
          <cell r="AM1660">
            <v>0</v>
          </cell>
          <cell r="AQ1660">
            <v>0</v>
          </cell>
          <cell r="AT1660">
            <v>0</v>
          </cell>
          <cell r="AW1660">
            <v>0</v>
          </cell>
          <cell r="AZ1660">
            <v>0</v>
          </cell>
          <cell r="BA1660">
            <v>0</v>
          </cell>
          <cell r="BB1660">
            <v>0</v>
          </cell>
          <cell r="BC1660">
            <v>0</v>
          </cell>
        </row>
        <row r="1661">
          <cell r="AM1661">
            <v>0</v>
          </cell>
          <cell r="AQ1661">
            <v>0</v>
          </cell>
          <cell r="AT1661">
            <v>0</v>
          </cell>
          <cell r="AW1661">
            <v>0</v>
          </cell>
          <cell r="AZ1661">
            <v>0</v>
          </cell>
          <cell r="BA1661">
            <v>0</v>
          </cell>
          <cell r="BB1661">
            <v>0</v>
          </cell>
          <cell r="BC1661">
            <v>0</v>
          </cell>
        </row>
        <row r="1662">
          <cell r="AM1662">
            <v>0</v>
          </cell>
          <cell r="AQ1662">
            <v>0</v>
          </cell>
          <cell r="AT1662">
            <v>0</v>
          </cell>
          <cell r="AW1662">
            <v>0</v>
          </cell>
          <cell r="AZ1662">
            <v>0</v>
          </cell>
          <cell r="BA1662">
            <v>0</v>
          </cell>
          <cell r="BB1662">
            <v>0</v>
          </cell>
          <cell r="BC1662">
            <v>0</v>
          </cell>
        </row>
        <row r="1663">
          <cell r="AM1663">
            <v>0</v>
          </cell>
          <cell r="AQ1663">
            <v>0</v>
          </cell>
          <cell r="AT1663">
            <v>0</v>
          </cell>
          <cell r="AW1663">
            <v>0</v>
          </cell>
          <cell r="AZ1663">
            <v>0</v>
          </cell>
          <cell r="BA1663">
            <v>0</v>
          </cell>
          <cell r="BB1663">
            <v>0</v>
          </cell>
          <cell r="BC1663">
            <v>0</v>
          </cell>
        </row>
        <row r="1664">
          <cell r="AM1664">
            <v>0</v>
          </cell>
          <cell r="AQ1664">
            <v>0</v>
          </cell>
          <cell r="AT1664">
            <v>0</v>
          </cell>
          <cell r="AW1664">
            <v>0</v>
          </cell>
          <cell r="AZ1664">
            <v>0</v>
          </cell>
          <cell r="BA1664">
            <v>0</v>
          </cell>
          <cell r="BB1664">
            <v>0</v>
          </cell>
          <cell r="BC1664">
            <v>0</v>
          </cell>
        </row>
        <row r="1665">
          <cell r="AM1665">
            <v>0</v>
          </cell>
          <cell r="AQ1665">
            <v>0</v>
          </cell>
          <cell r="AT1665">
            <v>0</v>
          </cell>
          <cell r="AW1665">
            <v>0</v>
          </cell>
          <cell r="AZ1665">
            <v>0</v>
          </cell>
          <cell r="BA1665">
            <v>0</v>
          </cell>
          <cell r="BB1665">
            <v>0</v>
          </cell>
          <cell r="BC1665">
            <v>0</v>
          </cell>
        </row>
        <row r="1666">
          <cell r="AM1666">
            <v>0</v>
          </cell>
          <cell r="AQ1666">
            <v>0</v>
          </cell>
          <cell r="AT1666">
            <v>0</v>
          </cell>
          <cell r="AW1666">
            <v>0</v>
          </cell>
          <cell r="AZ1666">
            <v>0</v>
          </cell>
          <cell r="BA1666">
            <v>0</v>
          </cell>
          <cell r="BB1666">
            <v>0</v>
          </cell>
          <cell r="BC1666">
            <v>0</v>
          </cell>
        </row>
        <row r="1667">
          <cell r="AM1667">
            <v>0</v>
          </cell>
          <cell r="AQ1667">
            <v>0</v>
          </cell>
          <cell r="AT1667">
            <v>0</v>
          </cell>
          <cell r="AW1667">
            <v>0</v>
          </cell>
          <cell r="AZ1667">
            <v>0</v>
          </cell>
          <cell r="BA1667">
            <v>0</v>
          </cell>
          <cell r="BB1667">
            <v>0</v>
          </cell>
          <cell r="BC1667">
            <v>0</v>
          </cell>
        </row>
        <row r="1668">
          <cell r="AM1668">
            <v>0</v>
          </cell>
          <cell r="AQ1668">
            <v>0</v>
          </cell>
          <cell r="AT1668">
            <v>0</v>
          </cell>
          <cell r="AW1668">
            <v>0</v>
          </cell>
          <cell r="AZ1668">
            <v>0</v>
          </cell>
          <cell r="BA1668">
            <v>0</v>
          </cell>
          <cell r="BB1668">
            <v>0</v>
          </cell>
          <cell r="BC1668">
            <v>0</v>
          </cell>
        </row>
        <row r="1669">
          <cell r="AM1669">
            <v>0</v>
          </cell>
          <cell r="AQ1669">
            <v>0</v>
          </cell>
          <cell r="AT1669">
            <v>0</v>
          </cell>
          <cell r="AW1669">
            <v>0</v>
          </cell>
          <cell r="AZ1669">
            <v>0</v>
          </cell>
          <cell r="BA1669">
            <v>0</v>
          </cell>
          <cell r="BB1669">
            <v>0</v>
          </cell>
          <cell r="BC1669">
            <v>0</v>
          </cell>
        </row>
        <row r="1670">
          <cell r="AM1670">
            <v>0</v>
          </cell>
          <cell r="AQ1670">
            <v>0</v>
          </cell>
          <cell r="AT1670">
            <v>0</v>
          </cell>
          <cell r="AW1670">
            <v>0</v>
          </cell>
          <cell r="AZ1670">
            <v>0</v>
          </cell>
          <cell r="BA1670">
            <v>0</v>
          </cell>
          <cell r="BB1670">
            <v>0</v>
          </cell>
          <cell r="BC1670">
            <v>0</v>
          </cell>
        </row>
        <row r="1671">
          <cell r="AM1671">
            <v>0</v>
          </cell>
          <cell r="AQ1671">
            <v>0</v>
          </cell>
          <cell r="AT1671">
            <v>0</v>
          </cell>
          <cell r="AW1671">
            <v>0</v>
          </cell>
          <cell r="AZ1671">
            <v>0</v>
          </cell>
          <cell r="BA1671">
            <v>0</v>
          </cell>
          <cell r="BB1671">
            <v>0</v>
          </cell>
          <cell r="BC1671">
            <v>0</v>
          </cell>
        </row>
        <row r="1672">
          <cell r="AM1672">
            <v>0</v>
          </cell>
          <cell r="AQ1672">
            <v>0</v>
          </cell>
          <cell r="AT1672">
            <v>0</v>
          </cell>
          <cell r="AW1672">
            <v>0</v>
          </cell>
          <cell r="AZ1672">
            <v>0</v>
          </cell>
          <cell r="BA1672">
            <v>0</v>
          </cell>
          <cell r="BB1672">
            <v>0</v>
          </cell>
          <cell r="BC1672">
            <v>0</v>
          </cell>
        </row>
        <row r="1673">
          <cell r="AM1673">
            <v>0</v>
          </cell>
          <cell r="AQ1673">
            <v>0</v>
          </cell>
          <cell r="AT1673">
            <v>0</v>
          </cell>
          <cell r="AW1673">
            <v>0</v>
          </cell>
          <cell r="AZ1673">
            <v>0</v>
          </cell>
          <cell r="BA1673">
            <v>0</v>
          </cell>
          <cell r="BB1673">
            <v>0</v>
          </cell>
          <cell r="BC1673">
            <v>0</v>
          </cell>
        </row>
        <row r="1674">
          <cell r="AM1674">
            <v>0</v>
          </cell>
          <cell r="AQ1674">
            <v>0</v>
          </cell>
          <cell r="AT1674">
            <v>0</v>
          </cell>
          <cell r="AW1674">
            <v>0</v>
          </cell>
          <cell r="AZ1674">
            <v>0</v>
          </cell>
          <cell r="BA1674">
            <v>0</v>
          </cell>
          <cell r="BB1674">
            <v>0</v>
          </cell>
          <cell r="BC1674">
            <v>0</v>
          </cell>
        </row>
        <row r="1675">
          <cell r="AM1675">
            <v>859075.56</v>
          </cell>
          <cell r="AQ1675">
            <v>0</v>
          </cell>
          <cell r="AT1675" t="str">
            <v>Оборудование</v>
          </cell>
          <cell r="AW1675">
            <v>40724</v>
          </cell>
          <cell r="AZ1675" t="str">
            <v>6.2011</v>
          </cell>
          <cell r="BA1675" t="str">
            <v>6.2011</v>
          </cell>
          <cell r="BB1675" t="str">
            <v>1.1900</v>
          </cell>
          <cell r="BC1675" t="str">
            <v>2.2011</v>
          </cell>
        </row>
        <row r="1676">
          <cell r="AM1676">
            <v>859075.56</v>
          </cell>
          <cell r="AQ1676">
            <v>0</v>
          </cell>
          <cell r="AT1676" t="str">
            <v>Оборудование</v>
          </cell>
          <cell r="AW1676">
            <v>40724</v>
          </cell>
          <cell r="AZ1676" t="str">
            <v>6.2011</v>
          </cell>
          <cell r="BA1676" t="str">
            <v>6.2011</v>
          </cell>
          <cell r="BB1676" t="str">
            <v>1.1900</v>
          </cell>
          <cell r="BC1676" t="str">
            <v>2.2011</v>
          </cell>
        </row>
        <row r="1677">
          <cell r="AM1677">
            <v>859075.56</v>
          </cell>
          <cell r="AQ1677">
            <v>0</v>
          </cell>
          <cell r="AT1677" t="str">
            <v>Оборудование</v>
          </cell>
          <cell r="AW1677">
            <v>40724</v>
          </cell>
          <cell r="AZ1677" t="str">
            <v>6.2011</v>
          </cell>
          <cell r="BA1677" t="str">
            <v>6.2011</v>
          </cell>
          <cell r="BB1677" t="str">
            <v>1.1900</v>
          </cell>
          <cell r="BC1677" t="str">
            <v>2.2011</v>
          </cell>
        </row>
        <row r="1678">
          <cell r="AM1678">
            <v>859075.56</v>
          </cell>
          <cell r="AQ1678">
            <v>0</v>
          </cell>
          <cell r="AT1678" t="str">
            <v>Оборудование</v>
          </cell>
          <cell r="AW1678">
            <v>40724</v>
          </cell>
          <cell r="AZ1678" t="str">
            <v>6.2011</v>
          </cell>
          <cell r="BA1678" t="str">
            <v>6.2011</v>
          </cell>
          <cell r="BB1678" t="str">
            <v>1.1900</v>
          </cell>
          <cell r="BC1678" t="str">
            <v>2.2011</v>
          </cell>
        </row>
        <row r="1679">
          <cell r="AM1679">
            <v>859075.56</v>
          </cell>
          <cell r="AQ1679">
            <v>0</v>
          </cell>
          <cell r="AT1679" t="str">
            <v>Оборудование</v>
          </cell>
          <cell r="AW1679">
            <v>40724</v>
          </cell>
          <cell r="AZ1679" t="str">
            <v>6.2011</v>
          </cell>
          <cell r="BA1679" t="str">
            <v>6.2011</v>
          </cell>
          <cell r="BB1679" t="str">
            <v>1.1900</v>
          </cell>
          <cell r="BC1679" t="str">
            <v>2.2011</v>
          </cell>
        </row>
        <row r="1680">
          <cell r="AM1680">
            <v>859075.56</v>
          </cell>
          <cell r="AQ1680">
            <v>0</v>
          </cell>
          <cell r="AT1680" t="str">
            <v>Оборудование</v>
          </cell>
          <cell r="AW1680">
            <v>40724</v>
          </cell>
          <cell r="AZ1680" t="str">
            <v>6.2011</v>
          </cell>
          <cell r="BA1680" t="str">
            <v>6.2011</v>
          </cell>
          <cell r="BB1680" t="str">
            <v>1.1900</v>
          </cell>
          <cell r="BC1680" t="str">
            <v>2.2011</v>
          </cell>
        </row>
        <row r="1681">
          <cell r="AM1681">
            <v>859075.56</v>
          </cell>
          <cell r="AQ1681">
            <v>0</v>
          </cell>
          <cell r="AT1681" t="str">
            <v>Оборудование</v>
          </cell>
          <cell r="AW1681">
            <v>40724</v>
          </cell>
          <cell r="AZ1681" t="str">
            <v>6.2011</v>
          </cell>
          <cell r="BA1681" t="str">
            <v>6.2011</v>
          </cell>
          <cell r="BB1681" t="str">
            <v>1.1900</v>
          </cell>
          <cell r="BC1681" t="str">
            <v>2.2011</v>
          </cell>
        </row>
        <row r="1682">
          <cell r="AM1682">
            <v>859075.56</v>
          </cell>
          <cell r="AQ1682">
            <v>0</v>
          </cell>
          <cell r="AT1682" t="str">
            <v>Оборудование</v>
          </cell>
          <cell r="AW1682">
            <v>40724</v>
          </cell>
          <cell r="AZ1682" t="str">
            <v>6.2011</v>
          </cell>
          <cell r="BA1682" t="str">
            <v>6.2011</v>
          </cell>
          <cell r="BB1682" t="str">
            <v>1.1900</v>
          </cell>
          <cell r="BC1682" t="str">
            <v>2.2011</v>
          </cell>
        </row>
        <row r="1683">
          <cell r="AM1683">
            <v>859075.56</v>
          </cell>
          <cell r="AQ1683">
            <v>0</v>
          </cell>
          <cell r="AT1683" t="str">
            <v>Оборудование</v>
          </cell>
          <cell r="AW1683">
            <v>40724</v>
          </cell>
          <cell r="AZ1683" t="str">
            <v>6.2011</v>
          </cell>
          <cell r="BA1683" t="str">
            <v>6.2011</v>
          </cell>
          <cell r="BB1683" t="str">
            <v>1.1900</v>
          </cell>
          <cell r="BC1683" t="str">
            <v>2.2011</v>
          </cell>
        </row>
        <row r="1684">
          <cell r="AM1684">
            <v>0</v>
          </cell>
          <cell r="AQ1684">
            <v>0</v>
          </cell>
          <cell r="AT1684">
            <v>0</v>
          </cell>
          <cell r="AW1684">
            <v>0</v>
          </cell>
          <cell r="AZ1684">
            <v>0</v>
          </cell>
          <cell r="BA1684">
            <v>0</v>
          </cell>
          <cell r="BB1684">
            <v>0</v>
          </cell>
          <cell r="BC1684">
            <v>0</v>
          </cell>
        </row>
        <row r="1685">
          <cell r="AM1685">
            <v>0</v>
          </cell>
          <cell r="AQ1685">
            <v>0</v>
          </cell>
          <cell r="AT1685">
            <v>0</v>
          </cell>
          <cell r="AW1685">
            <v>0</v>
          </cell>
          <cell r="AZ1685">
            <v>0</v>
          </cell>
          <cell r="BA1685">
            <v>0</v>
          </cell>
          <cell r="BB1685">
            <v>0</v>
          </cell>
          <cell r="BC1685">
            <v>0</v>
          </cell>
        </row>
        <row r="1686">
          <cell r="AM1686">
            <v>0</v>
          </cell>
          <cell r="AQ1686">
            <v>0</v>
          </cell>
          <cell r="AT1686">
            <v>0</v>
          </cell>
          <cell r="AW1686">
            <v>0</v>
          </cell>
          <cell r="AZ1686">
            <v>0</v>
          </cell>
          <cell r="BA1686">
            <v>0</v>
          </cell>
          <cell r="BB1686">
            <v>0</v>
          </cell>
          <cell r="BC1686">
            <v>0</v>
          </cell>
        </row>
        <row r="1687">
          <cell r="AM1687">
            <v>0</v>
          </cell>
          <cell r="AQ1687">
            <v>0</v>
          </cell>
          <cell r="AT1687">
            <v>0</v>
          </cell>
          <cell r="AW1687">
            <v>0</v>
          </cell>
          <cell r="AZ1687">
            <v>0</v>
          </cell>
          <cell r="BA1687">
            <v>0</v>
          </cell>
          <cell r="BB1687">
            <v>0</v>
          </cell>
          <cell r="BC1687">
            <v>0</v>
          </cell>
        </row>
        <row r="1688">
          <cell r="AM1688">
            <v>0</v>
          </cell>
          <cell r="AQ1688">
            <v>0</v>
          </cell>
          <cell r="AT1688">
            <v>0</v>
          </cell>
          <cell r="AW1688">
            <v>0</v>
          </cell>
          <cell r="AZ1688">
            <v>0</v>
          </cell>
          <cell r="BA1688">
            <v>0</v>
          </cell>
          <cell r="BB1688">
            <v>0</v>
          </cell>
          <cell r="BC1688">
            <v>0</v>
          </cell>
        </row>
        <row r="1689">
          <cell r="AM1689">
            <v>0</v>
          </cell>
          <cell r="AQ1689">
            <v>0</v>
          </cell>
          <cell r="AT1689">
            <v>0</v>
          </cell>
          <cell r="AW1689">
            <v>0</v>
          </cell>
          <cell r="AZ1689">
            <v>0</v>
          </cell>
          <cell r="BA1689">
            <v>0</v>
          </cell>
          <cell r="BB1689">
            <v>0</v>
          </cell>
          <cell r="BC1689">
            <v>0</v>
          </cell>
        </row>
        <row r="1690">
          <cell r="AM1690">
            <v>0</v>
          </cell>
          <cell r="AQ1690">
            <v>0</v>
          </cell>
          <cell r="AT1690">
            <v>0</v>
          </cell>
          <cell r="AW1690">
            <v>0</v>
          </cell>
          <cell r="AZ1690">
            <v>0</v>
          </cell>
          <cell r="BA1690">
            <v>0</v>
          </cell>
          <cell r="BB1690">
            <v>0</v>
          </cell>
          <cell r="BC1690">
            <v>0</v>
          </cell>
        </row>
        <row r="1691">
          <cell r="AM1691">
            <v>0</v>
          </cell>
          <cell r="AQ1691">
            <v>0</v>
          </cell>
          <cell r="AT1691">
            <v>0</v>
          </cell>
          <cell r="AW1691">
            <v>0</v>
          </cell>
          <cell r="AZ1691">
            <v>0</v>
          </cell>
          <cell r="BA1691">
            <v>0</v>
          </cell>
          <cell r="BB1691">
            <v>0</v>
          </cell>
          <cell r="BC1691">
            <v>0</v>
          </cell>
        </row>
        <row r="1692">
          <cell r="AM1692">
            <v>0</v>
          </cell>
          <cell r="AQ1692">
            <v>0</v>
          </cell>
          <cell r="AT1692">
            <v>0</v>
          </cell>
          <cell r="AW1692">
            <v>0</v>
          </cell>
          <cell r="AZ1692">
            <v>0</v>
          </cell>
          <cell r="BA1692">
            <v>0</v>
          </cell>
          <cell r="BB1692">
            <v>0</v>
          </cell>
          <cell r="BC1692">
            <v>0</v>
          </cell>
        </row>
        <row r="1693">
          <cell r="AM1693">
            <v>0</v>
          </cell>
          <cell r="AQ1693">
            <v>0</v>
          </cell>
          <cell r="AT1693">
            <v>0</v>
          </cell>
          <cell r="AW1693">
            <v>0</v>
          </cell>
          <cell r="AZ1693">
            <v>0</v>
          </cell>
          <cell r="BA1693">
            <v>0</v>
          </cell>
          <cell r="BB1693">
            <v>0</v>
          </cell>
          <cell r="BC1693">
            <v>0</v>
          </cell>
        </row>
        <row r="1694">
          <cell r="AM1694">
            <v>166980</v>
          </cell>
          <cell r="AQ1694">
            <v>0</v>
          </cell>
          <cell r="AT1694" t="str">
            <v>Оборудование</v>
          </cell>
          <cell r="AW1694">
            <v>40724</v>
          </cell>
          <cell r="AZ1694" t="str">
            <v>6.2011</v>
          </cell>
          <cell r="BA1694" t="str">
            <v>6.2011</v>
          </cell>
          <cell r="BB1694" t="str">
            <v>1.1900</v>
          </cell>
          <cell r="BC1694" t="str">
            <v>2.2011</v>
          </cell>
        </row>
        <row r="1695">
          <cell r="AM1695">
            <v>166980</v>
          </cell>
          <cell r="AQ1695">
            <v>0</v>
          </cell>
          <cell r="AT1695" t="str">
            <v>Оборудование</v>
          </cell>
          <cell r="AW1695">
            <v>40724</v>
          </cell>
          <cell r="AZ1695" t="str">
            <v>6.2011</v>
          </cell>
          <cell r="BA1695" t="str">
            <v>6.2011</v>
          </cell>
          <cell r="BB1695" t="str">
            <v>1.1900</v>
          </cell>
          <cell r="BC1695" t="str">
            <v>2.2011</v>
          </cell>
        </row>
        <row r="1696">
          <cell r="AM1696">
            <v>166980</v>
          </cell>
          <cell r="AQ1696">
            <v>0</v>
          </cell>
          <cell r="AT1696" t="str">
            <v>Оборудование</v>
          </cell>
          <cell r="AW1696">
            <v>40724</v>
          </cell>
          <cell r="AZ1696" t="str">
            <v>6.2011</v>
          </cell>
          <cell r="BA1696" t="str">
            <v>6.2011</v>
          </cell>
          <cell r="BB1696" t="str">
            <v>1.1900</v>
          </cell>
          <cell r="BC1696" t="str">
            <v>2.2011</v>
          </cell>
        </row>
        <row r="1697">
          <cell r="AM1697">
            <v>166980</v>
          </cell>
          <cell r="AQ1697">
            <v>0</v>
          </cell>
          <cell r="AT1697" t="str">
            <v>Оборудование</v>
          </cell>
          <cell r="AW1697">
            <v>40724</v>
          </cell>
          <cell r="AZ1697" t="str">
            <v>6.2011</v>
          </cell>
          <cell r="BA1697" t="str">
            <v>6.2011</v>
          </cell>
          <cell r="BB1697" t="str">
            <v>1.1900</v>
          </cell>
          <cell r="BC1697" t="str">
            <v>2.2011</v>
          </cell>
        </row>
        <row r="1698">
          <cell r="AM1698">
            <v>0</v>
          </cell>
          <cell r="AQ1698">
            <v>0</v>
          </cell>
          <cell r="AT1698">
            <v>0</v>
          </cell>
          <cell r="AW1698">
            <v>0</v>
          </cell>
          <cell r="AZ1698">
            <v>0</v>
          </cell>
          <cell r="BA1698">
            <v>0</v>
          </cell>
          <cell r="BB1698">
            <v>0</v>
          </cell>
          <cell r="BC1698">
            <v>0</v>
          </cell>
        </row>
        <row r="1699">
          <cell r="AM1699">
            <v>0</v>
          </cell>
          <cell r="AQ1699">
            <v>0</v>
          </cell>
          <cell r="AT1699">
            <v>0</v>
          </cell>
          <cell r="AW1699">
            <v>0</v>
          </cell>
          <cell r="AZ1699">
            <v>0</v>
          </cell>
          <cell r="BA1699">
            <v>0</v>
          </cell>
          <cell r="BB1699">
            <v>0</v>
          </cell>
          <cell r="BC1699">
            <v>0</v>
          </cell>
        </row>
        <row r="1700">
          <cell r="AM1700">
            <v>0</v>
          </cell>
          <cell r="AQ1700">
            <v>0</v>
          </cell>
          <cell r="AT1700">
            <v>0</v>
          </cell>
          <cell r="AW1700">
            <v>0</v>
          </cell>
          <cell r="AZ1700">
            <v>0</v>
          </cell>
          <cell r="BA1700">
            <v>0</v>
          </cell>
          <cell r="BB1700">
            <v>0</v>
          </cell>
          <cell r="BC1700">
            <v>0</v>
          </cell>
        </row>
        <row r="1701">
          <cell r="AM1701">
            <v>0</v>
          </cell>
          <cell r="AQ1701">
            <v>0</v>
          </cell>
          <cell r="AT1701">
            <v>0</v>
          </cell>
          <cell r="AW1701">
            <v>0</v>
          </cell>
          <cell r="AZ1701">
            <v>0</v>
          </cell>
          <cell r="BA1701">
            <v>0</v>
          </cell>
          <cell r="BB1701">
            <v>0</v>
          </cell>
          <cell r="BC1701">
            <v>0</v>
          </cell>
        </row>
        <row r="1702">
          <cell r="AM1702">
            <v>0</v>
          </cell>
          <cell r="AQ1702">
            <v>0</v>
          </cell>
          <cell r="AT1702">
            <v>0</v>
          </cell>
          <cell r="AW1702">
            <v>0</v>
          </cell>
          <cell r="AZ1702">
            <v>0</v>
          </cell>
          <cell r="BA1702">
            <v>0</v>
          </cell>
          <cell r="BB1702">
            <v>0</v>
          </cell>
          <cell r="BC1702">
            <v>0</v>
          </cell>
        </row>
        <row r="1703">
          <cell r="AM1703">
            <v>0</v>
          </cell>
          <cell r="AQ1703">
            <v>0</v>
          </cell>
          <cell r="AT1703">
            <v>0</v>
          </cell>
          <cell r="AW1703">
            <v>0</v>
          </cell>
          <cell r="AZ1703">
            <v>0</v>
          </cell>
          <cell r="BA1703">
            <v>0</v>
          </cell>
          <cell r="BB1703">
            <v>0</v>
          </cell>
          <cell r="BC1703">
            <v>0</v>
          </cell>
        </row>
        <row r="1704">
          <cell r="AM1704">
            <v>0</v>
          </cell>
          <cell r="AQ1704">
            <v>0</v>
          </cell>
          <cell r="AT1704">
            <v>0</v>
          </cell>
          <cell r="AW1704">
            <v>0</v>
          </cell>
          <cell r="AZ1704">
            <v>0</v>
          </cell>
          <cell r="BA1704">
            <v>0</v>
          </cell>
          <cell r="BB1704">
            <v>0</v>
          </cell>
          <cell r="BC1704">
            <v>0</v>
          </cell>
        </row>
        <row r="1705">
          <cell r="AM1705">
            <v>0</v>
          </cell>
          <cell r="AQ1705">
            <v>0</v>
          </cell>
          <cell r="AT1705">
            <v>0</v>
          </cell>
          <cell r="AW1705">
            <v>0</v>
          </cell>
          <cell r="AZ1705">
            <v>0</v>
          </cell>
          <cell r="BA1705">
            <v>0</v>
          </cell>
          <cell r="BB1705">
            <v>0</v>
          </cell>
          <cell r="BC1705">
            <v>0</v>
          </cell>
        </row>
        <row r="1706">
          <cell r="AM1706">
            <v>0</v>
          </cell>
          <cell r="AQ1706">
            <v>0</v>
          </cell>
          <cell r="AT1706">
            <v>0</v>
          </cell>
          <cell r="AW1706">
            <v>0</v>
          </cell>
          <cell r="AZ1706">
            <v>0</v>
          </cell>
          <cell r="BA1706">
            <v>0</v>
          </cell>
          <cell r="BB1706">
            <v>0</v>
          </cell>
          <cell r="BC1706">
            <v>0</v>
          </cell>
        </row>
        <row r="1707">
          <cell r="AM1707">
            <v>0</v>
          </cell>
          <cell r="AQ1707">
            <v>0</v>
          </cell>
          <cell r="AT1707">
            <v>0</v>
          </cell>
          <cell r="AW1707">
            <v>0</v>
          </cell>
          <cell r="AZ1707">
            <v>0</v>
          </cell>
          <cell r="BA1707">
            <v>0</v>
          </cell>
          <cell r="BB1707">
            <v>0</v>
          </cell>
          <cell r="BC1707">
            <v>0</v>
          </cell>
        </row>
        <row r="1708">
          <cell r="AM1708">
            <v>0</v>
          </cell>
          <cell r="AQ1708">
            <v>0</v>
          </cell>
          <cell r="AT1708">
            <v>0</v>
          </cell>
          <cell r="AW1708">
            <v>0</v>
          </cell>
          <cell r="AZ1708">
            <v>0</v>
          </cell>
          <cell r="BA1708">
            <v>0</v>
          </cell>
          <cell r="BB1708">
            <v>0</v>
          </cell>
          <cell r="BC1708">
            <v>0</v>
          </cell>
        </row>
        <row r="1709">
          <cell r="AM1709">
            <v>0</v>
          </cell>
          <cell r="AQ1709">
            <v>0</v>
          </cell>
          <cell r="AT1709">
            <v>0</v>
          </cell>
          <cell r="AW1709">
            <v>0</v>
          </cell>
          <cell r="AZ1709">
            <v>0</v>
          </cell>
          <cell r="BA1709">
            <v>0</v>
          </cell>
          <cell r="BB1709">
            <v>0</v>
          </cell>
          <cell r="BC1709">
            <v>0</v>
          </cell>
        </row>
        <row r="1710">
          <cell r="AM1710">
            <v>0</v>
          </cell>
          <cell r="AQ1710">
            <v>0</v>
          </cell>
          <cell r="AT1710">
            <v>0</v>
          </cell>
          <cell r="AW1710">
            <v>0</v>
          </cell>
          <cell r="AZ1710">
            <v>0</v>
          </cell>
          <cell r="BA1710">
            <v>0</v>
          </cell>
          <cell r="BB1710">
            <v>0</v>
          </cell>
          <cell r="BC1710">
            <v>0</v>
          </cell>
        </row>
        <row r="1711">
          <cell r="AM1711">
            <v>0</v>
          </cell>
          <cell r="AQ1711">
            <v>0</v>
          </cell>
          <cell r="AT1711">
            <v>0</v>
          </cell>
          <cell r="AW1711">
            <v>0</v>
          </cell>
          <cell r="AZ1711">
            <v>0</v>
          </cell>
          <cell r="BA1711">
            <v>0</v>
          </cell>
          <cell r="BB1711">
            <v>0</v>
          </cell>
          <cell r="BC1711">
            <v>0</v>
          </cell>
        </row>
        <row r="1712">
          <cell r="AM1712">
            <v>0</v>
          </cell>
          <cell r="AQ1712">
            <v>0</v>
          </cell>
          <cell r="AT1712">
            <v>0</v>
          </cell>
          <cell r="AW1712">
            <v>0</v>
          </cell>
          <cell r="AZ1712">
            <v>0</v>
          </cell>
          <cell r="BA1712">
            <v>0</v>
          </cell>
          <cell r="BB1712">
            <v>0</v>
          </cell>
          <cell r="BC1712">
            <v>0</v>
          </cell>
        </row>
        <row r="1713">
          <cell r="AM1713">
            <v>0</v>
          </cell>
          <cell r="AQ1713">
            <v>0</v>
          </cell>
          <cell r="AT1713">
            <v>0</v>
          </cell>
          <cell r="AW1713">
            <v>0</v>
          </cell>
          <cell r="AZ1713">
            <v>0</v>
          </cell>
          <cell r="BA1713">
            <v>0</v>
          </cell>
          <cell r="BB1713">
            <v>0</v>
          </cell>
          <cell r="BC1713">
            <v>0</v>
          </cell>
        </row>
        <row r="1714">
          <cell r="AM1714">
            <v>0</v>
          </cell>
          <cell r="AQ1714">
            <v>0</v>
          </cell>
          <cell r="AT1714">
            <v>0</v>
          </cell>
          <cell r="AW1714">
            <v>0</v>
          </cell>
          <cell r="AZ1714">
            <v>0</v>
          </cell>
          <cell r="BA1714">
            <v>0</v>
          </cell>
          <cell r="BB1714">
            <v>0</v>
          </cell>
          <cell r="BC1714">
            <v>0</v>
          </cell>
        </row>
        <row r="1715">
          <cell r="AM1715">
            <v>0</v>
          </cell>
          <cell r="AQ1715">
            <v>0</v>
          </cell>
          <cell r="AT1715">
            <v>0</v>
          </cell>
          <cell r="AW1715">
            <v>0</v>
          </cell>
          <cell r="AZ1715">
            <v>0</v>
          </cell>
          <cell r="BA1715">
            <v>0</v>
          </cell>
          <cell r="BB1715">
            <v>0</v>
          </cell>
          <cell r="BC1715">
            <v>0</v>
          </cell>
        </row>
        <row r="1716">
          <cell r="AM1716">
            <v>0</v>
          </cell>
          <cell r="AQ1716">
            <v>0</v>
          </cell>
          <cell r="AT1716">
            <v>0</v>
          </cell>
          <cell r="AW1716">
            <v>0</v>
          </cell>
          <cell r="AZ1716">
            <v>0</v>
          </cell>
          <cell r="BA1716">
            <v>0</v>
          </cell>
          <cell r="BB1716">
            <v>0</v>
          </cell>
          <cell r="BC1716">
            <v>0</v>
          </cell>
        </row>
        <row r="1717">
          <cell r="AM1717">
            <v>0</v>
          </cell>
          <cell r="AQ1717">
            <v>0</v>
          </cell>
          <cell r="AT1717">
            <v>0</v>
          </cell>
          <cell r="AW1717">
            <v>0</v>
          </cell>
          <cell r="AZ1717">
            <v>0</v>
          </cell>
          <cell r="BA1717">
            <v>0</v>
          </cell>
          <cell r="BB1717">
            <v>0</v>
          </cell>
          <cell r="BC1717">
            <v>0</v>
          </cell>
        </row>
        <row r="1718">
          <cell r="AM1718">
            <v>0</v>
          </cell>
          <cell r="AQ1718">
            <v>0</v>
          </cell>
          <cell r="AT1718">
            <v>0</v>
          </cell>
          <cell r="AW1718">
            <v>0</v>
          </cell>
          <cell r="AZ1718">
            <v>0</v>
          </cell>
          <cell r="BA1718">
            <v>0</v>
          </cell>
          <cell r="BB1718">
            <v>0</v>
          </cell>
          <cell r="BC1718">
            <v>0</v>
          </cell>
        </row>
        <row r="1719">
          <cell r="AM1719">
            <v>0</v>
          </cell>
          <cell r="AQ1719">
            <v>0</v>
          </cell>
          <cell r="AT1719">
            <v>0</v>
          </cell>
          <cell r="AW1719">
            <v>0</v>
          </cell>
          <cell r="AZ1719">
            <v>0</v>
          </cell>
          <cell r="BA1719">
            <v>0</v>
          </cell>
          <cell r="BB1719">
            <v>0</v>
          </cell>
          <cell r="BC1719">
            <v>0</v>
          </cell>
        </row>
        <row r="1720">
          <cell r="AM1720">
            <v>0</v>
          </cell>
          <cell r="AQ1720">
            <v>0</v>
          </cell>
          <cell r="AT1720">
            <v>0</v>
          </cell>
          <cell r="AW1720">
            <v>0</v>
          </cell>
          <cell r="AZ1720">
            <v>0</v>
          </cell>
          <cell r="BA1720">
            <v>0</v>
          </cell>
          <cell r="BB1720">
            <v>0</v>
          </cell>
          <cell r="BC1720">
            <v>0</v>
          </cell>
        </row>
        <row r="1721">
          <cell r="AM1721">
            <v>0</v>
          </cell>
          <cell r="AQ1721">
            <v>0</v>
          </cell>
          <cell r="AT1721">
            <v>0</v>
          </cell>
          <cell r="AW1721">
            <v>0</v>
          </cell>
          <cell r="AZ1721">
            <v>0</v>
          </cell>
          <cell r="BA1721">
            <v>0</v>
          </cell>
          <cell r="BB1721">
            <v>0</v>
          </cell>
          <cell r="BC1721">
            <v>0</v>
          </cell>
        </row>
        <row r="1722">
          <cell r="AM1722">
            <v>0</v>
          </cell>
          <cell r="AQ1722">
            <v>0</v>
          </cell>
          <cell r="AT1722">
            <v>0</v>
          </cell>
          <cell r="AW1722">
            <v>0</v>
          </cell>
          <cell r="AZ1722">
            <v>0</v>
          </cell>
          <cell r="BA1722">
            <v>0</v>
          </cell>
          <cell r="BB1722">
            <v>0</v>
          </cell>
          <cell r="BC1722">
            <v>0</v>
          </cell>
        </row>
        <row r="1723">
          <cell r="AM1723">
            <v>0</v>
          </cell>
          <cell r="AQ1723">
            <v>0</v>
          </cell>
          <cell r="AT1723">
            <v>0</v>
          </cell>
          <cell r="AW1723">
            <v>0</v>
          </cell>
          <cell r="AZ1723">
            <v>0</v>
          </cell>
          <cell r="BA1723">
            <v>0</v>
          </cell>
          <cell r="BB1723">
            <v>0</v>
          </cell>
          <cell r="BC1723">
            <v>0</v>
          </cell>
        </row>
        <row r="1724">
          <cell r="AM1724">
            <v>0</v>
          </cell>
          <cell r="AQ1724">
            <v>0</v>
          </cell>
          <cell r="AT1724">
            <v>0</v>
          </cell>
          <cell r="AW1724">
            <v>0</v>
          </cell>
          <cell r="AZ1724">
            <v>0</v>
          </cell>
          <cell r="BA1724">
            <v>0</v>
          </cell>
          <cell r="BB1724">
            <v>0</v>
          </cell>
          <cell r="BC1724">
            <v>0</v>
          </cell>
        </row>
        <row r="1725">
          <cell r="AM1725">
            <v>0</v>
          </cell>
          <cell r="AQ1725">
            <v>0</v>
          </cell>
          <cell r="AT1725">
            <v>0</v>
          </cell>
          <cell r="AW1725">
            <v>0</v>
          </cell>
          <cell r="AZ1725">
            <v>0</v>
          </cell>
          <cell r="BA1725">
            <v>0</v>
          </cell>
          <cell r="BB1725">
            <v>0</v>
          </cell>
          <cell r="BC1725">
            <v>0</v>
          </cell>
        </row>
        <row r="1726">
          <cell r="AM1726">
            <v>0</v>
          </cell>
          <cell r="AQ1726">
            <v>0</v>
          </cell>
          <cell r="AT1726">
            <v>0</v>
          </cell>
          <cell r="AW1726">
            <v>0</v>
          </cell>
          <cell r="AZ1726">
            <v>0</v>
          </cell>
          <cell r="BA1726">
            <v>0</v>
          </cell>
          <cell r="BB1726">
            <v>0</v>
          </cell>
          <cell r="BC1726">
            <v>0</v>
          </cell>
        </row>
        <row r="1727">
          <cell r="AM1727">
            <v>0</v>
          </cell>
          <cell r="AQ1727">
            <v>0</v>
          </cell>
          <cell r="AT1727">
            <v>0</v>
          </cell>
          <cell r="AW1727">
            <v>0</v>
          </cell>
          <cell r="AZ1727">
            <v>0</v>
          </cell>
          <cell r="BA1727">
            <v>0</v>
          </cell>
          <cell r="BB1727">
            <v>0</v>
          </cell>
          <cell r="BC1727">
            <v>0</v>
          </cell>
        </row>
        <row r="1728">
          <cell r="AM1728">
            <v>0</v>
          </cell>
          <cell r="AQ1728">
            <v>0</v>
          </cell>
          <cell r="AT1728">
            <v>0</v>
          </cell>
          <cell r="AW1728">
            <v>0</v>
          </cell>
          <cell r="AZ1728">
            <v>0</v>
          </cell>
          <cell r="BA1728">
            <v>0</v>
          </cell>
          <cell r="BB1728">
            <v>0</v>
          </cell>
          <cell r="BC1728">
            <v>0</v>
          </cell>
        </row>
        <row r="1729">
          <cell r="AM1729">
            <v>0</v>
          </cell>
          <cell r="AQ1729">
            <v>0</v>
          </cell>
          <cell r="AT1729">
            <v>0</v>
          </cell>
          <cell r="AW1729">
            <v>0</v>
          </cell>
          <cell r="AZ1729">
            <v>0</v>
          </cell>
          <cell r="BA1729">
            <v>0</v>
          </cell>
          <cell r="BB1729">
            <v>0</v>
          </cell>
          <cell r="BC1729">
            <v>0</v>
          </cell>
        </row>
        <row r="1730">
          <cell r="AM1730">
            <v>0</v>
          </cell>
          <cell r="AQ1730">
            <v>0</v>
          </cell>
          <cell r="AT1730">
            <v>0</v>
          </cell>
          <cell r="AW1730">
            <v>0</v>
          </cell>
          <cell r="AZ1730">
            <v>0</v>
          </cell>
          <cell r="BA1730">
            <v>0</v>
          </cell>
          <cell r="BB1730">
            <v>0</v>
          </cell>
          <cell r="BC1730">
            <v>0</v>
          </cell>
        </row>
        <row r="1731">
          <cell r="AM1731">
            <v>0</v>
          </cell>
          <cell r="AQ1731">
            <v>0</v>
          </cell>
          <cell r="AT1731">
            <v>0</v>
          </cell>
          <cell r="AW1731">
            <v>0</v>
          </cell>
          <cell r="AZ1731">
            <v>0</v>
          </cell>
          <cell r="BA1731">
            <v>0</v>
          </cell>
          <cell r="BB1731">
            <v>0</v>
          </cell>
          <cell r="BC1731">
            <v>0</v>
          </cell>
        </row>
        <row r="1732">
          <cell r="AM1732">
            <v>0</v>
          </cell>
          <cell r="AQ1732">
            <v>0</v>
          </cell>
          <cell r="AT1732">
            <v>0</v>
          </cell>
          <cell r="AW1732">
            <v>0</v>
          </cell>
          <cell r="AZ1732">
            <v>0</v>
          </cell>
          <cell r="BA1732">
            <v>0</v>
          </cell>
          <cell r="BB1732">
            <v>0</v>
          </cell>
          <cell r="BC1732">
            <v>0</v>
          </cell>
        </row>
        <row r="1733">
          <cell r="AM1733">
            <v>0</v>
          </cell>
          <cell r="AQ1733">
            <v>0</v>
          </cell>
          <cell r="AT1733">
            <v>0</v>
          </cell>
          <cell r="AW1733">
            <v>0</v>
          </cell>
          <cell r="AZ1733">
            <v>0</v>
          </cell>
          <cell r="BA1733">
            <v>0</v>
          </cell>
          <cell r="BB1733">
            <v>0</v>
          </cell>
          <cell r="BC1733">
            <v>0</v>
          </cell>
        </row>
        <row r="1734">
          <cell r="AM1734">
            <v>0</v>
          </cell>
          <cell r="AQ1734">
            <v>0</v>
          </cell>
          <cell r="AT1734">
            <v>0</v>
          </cell>
          <cell r="AW1734">
            <v>0</v>
          </cell>
          <cell r="AZ1734">
            <v>0</v>
          </cell>
          <cell r="BA1734">
            <v>0</v>
          </cell>
          <cell r="BB1734">
            <v>0</v>
          </cell>
          <cell r="BC1734">
            <v>0</v>
          </cell>
        </row>
        <row r="1735">
          <cell r="AM1735">
            <v>0</v>
          </cell>
          <cell r="AQ1735">
            <v>0</v>
          </cell>
          <cell r="AT1735">
            <v>0</v>
          </cell>
          <cell r="AW1735">
            <v>0</v>
          </cell>
          <cell r="AZ1735">
            <v>0</v>
          </cell>
          <cell r="BA1735">
            <v>0</v>
          </cell>
          <cell r="BB1735">
            <v>0</v>
          </cell>
          <cell r="BC1735">
            <v>0</v>
          </cell>
        </row>
        <row r="1736">
          <cell r="AM1736">
            <v>0</v>
          </cell>
          <cell r="AQ1736">
            <v>0</v>
          </cell>
          <cell r="AT1736">
            <v>0</v>
          </cell>
          <cell r="AW1736">
            <v>0</v>
          </cell>
          <cell r="AZ1736">
            <v>0</v>
          </cell>
          <cell r="BA1736">
            <v>0</v>
          </cell>
          <cell r="BB1736">
            <v>0</v>
          </cell>
          <cell r="BC1736">
            <v>0</v>
          </cell>
        </row>
        <row r="1737">
          <cell r="AM1737">
            <v>0</v>
          </cell>
          <cell r="AQ1737">
            <v>0</v>
          </cell>
          <cell r="AT1737">
            <v>0</v>
          </cell>
          <cell r="AW1737">
            <v>0</v>
          </cell>
          <cell r="AZ1737">
            <v>0</v>
          </cell>
          <cell r="BA1737">
            <v>0</v>
          </cell>
          <cell r="BB1737">
            <v>0</v>
          </cell>
          <cell r="BC1737">
            <v>0</v>
          </cell>
        </row>
        <row r="1738">
          <cell r="AM1738">
            <v>0</v>
          </cell>
          <cell r="AQ1738">
            <v>0</v>
          </cell>
          <cell r="AT1738">
            <v>0</v>
          </cell>
          <cell r="AW1738">
            <v>0</v>
          </cell>
          <cell r="AZ1738">
            <v>0</v>
          </cell>
          <cell r="BA1738">
            <v>0</v>
          </cell>
          <cell r="BB1738">
            <v>0</v>
          </cell>
          <cell r="BC1738">
            <v>0</v>
          </cell>
        </row>
        <row r="1739">
          <cell r="AM1739">
            <v>0</v>
          </cell>
          <cell r="AQ1739">
            <v>0</v>
          </cell>
          <cell r="AT1739">
            <v>0</v>
          </cell>
          <cell r="AW1739">
            <v>0</v>
          </cell>
          <cell r="AZ1739">
            <v>0</v>
          </cell>
          <cell r="BA1739">
            <v>0</v>
          </cell>
          <cell r="BB1739">
            <v>0</v>
          </cell>
          <cell r="BC1739">
            <v>0</v>
          </cell>
        </row>
        <row r="1740">
          <cell r="AM1740">
            <v>0</v>
          </cell>
          <cell r="AQ1740">
            <v>0</v>
          </cell>
          <cell r="AT1740">
            <v>0</v>
          </cell>
          <cell r="AW1740">
            <v>0</v>
          </cell>
          <cell r="AZ1740">
            <v>0</v>
          </cell>
          <cell r="BA1740">
            <v>0</v>
          </cell>
          <cell r="BB1740">
            <v>0</v>
          </cell>
          <cell r="BC1740">
            <v>0</v>
          </cell>
        </row>
        <row r="1741">
          <cell r="AM1741">
            <v>0</v>
          </cell>
          <cell r="AQ1741">
            <v>0</v>
          </cell>
          <cell r="AT1741">
            <v>0</v>
          </cell>
          <cell r="AW1741">
            <v>0</v>
          </cell>
          <cell r="AZ1741">
            <v>0</v>
          </cell>
          <cell r="BA1741">
            <v>0</v>
          </cell>
          <cell r="BB1741">
            <v>0</v>
          </cell>
          <cell r="BC1741">
            <v>0</v>
          </cell>
        </row>
        <row r="1742">
          <cell r="AM1742">
            <v>0</v>
          </cell>
          <cell r="AQ1742">
            <v>0</v>
          </cell>
          <cell r="AT1742">
            <v>0</v>
          </cell>
          <cell r="AW1742">
            <v>0</v>
          </cell>
          <cell r="AZ1742">
            <v>0</v>
          </cell>
          <cell r="BA1742">
            <v>0</v>
          </cell>
          <cell r="BB1742">
            <v>0</v>
          </cell>
          <cell r="BC1742">
            <v>0</v>
          </cell>
        </row>
        <row r="1743">
          <cell r="AM1743">
            <v>0</v>
          </cell>
          <cell r="AQ1743">
            <v>0</v>
          </cell>
          <cell r="AT1743">
            <v>0</v>
          </cell>
          <cell r="AW1743">
            <v>0</v>
          </cell>
          <cell r="AZ1743">
            <v>0</v>
          </cell>
          <cell r="BA1743">
            <v>0</v>
          </cell>
          <cell r="BB1743">
            <v>0</v>
          </cell>
          <cell r="BC1743">
            <v>0</v>
          </cell>
        </row>
        <row r="1744">
          <cell r="AM1744">
            <v>0</v>
          </cell>
          <cell r="AQ1744">
            <v>0</v>
          </cell>
          <cell r="AT1744">
            <v>0</v>
          </cell>
          <cell r="AW1744">
            <v>0</v>
          </cell>
          <cell r="AZ1744">
            <v>0</v>
          </cell>
          <cell r="BA1744">
            <v>0</v>
          </cell>
          <cell r="BB1744">
            <v>0</v>
          </cell>
          <cell r="BC1744">
            <v>0</v>
          </cell>
        </row>
        <row r="1745">
          <cell r="AM1745">
            <v>0</v>
          </cell>
          <cell r="AQ1745">
            <v>0</v>
          </cell>
          <cell r="AT1745">
            <v>0</v>
          </cell>
          <cell r="AW1745">
            <v>0</v>
          </cell>
          <cell r="AZ1745">
            <v>0</v>
          </cell>
          <cell r="BA1745">
            <v>0</v>
          </cell>
          <cell r="BB1745">
            <v>0</v>
          </cell>
          <cell r="BC1745">
            <v>0</v>
          </cell>
        </row>
        <row r="1746">
          <cell r="AM1746">
            <v>0</v>
          </cell>
          <cell r="AQ1746">
            <v>0</v>
          </cell>
          <cell r="AT1746">
            <v>0</v>
          </cell>
          <cell r="AW1746">
            <v>0</v>
          </cell>
          <cell r="AZ1746">
            <v>0</v>
          </cell>
          <cell r="BA1746">
            <v>0</v>
          </cell>
          <cell r="BB1746">
            <v>0</v>
          </cell>
          <cell r="BC1746">
            <v>0</v>
          </cell>
        </row>
        <row r="1747">
          <cell r="AM1747">
            <v>0</v>
          </cell>
          <cell r="AQ1747">
            <v>0</v>
          </cell>
          <cell r="AT1747">
            <v>0</v>
          </cell>
          <cell r="AW1747">
            <v>0</v>
          </cell>
          <cell r="AZ1747">
            <v>0</v>
          </cell>
          <cell r="BA1747">
            <v>0</v>
          </cell>
          <cell r="BB1747">
            <v>0</v>
          </cell>
          <cell r="BC1747">
            <v>0</v>
          </cell>
        </row>
        <row r="1748">
          <cell r="AM1748">
            <v>0</v>
          </cell>
          <cell r="AQ1748">
            <v>0</v>
          </cell>
          <cell r="AT1748">
            <v>0</v>
          </cell>
          <cell r="AW1748">
            <v>0</v>
          </cell>
          <cell r="AZ1748">
            <v>0</v>
          </cell>
          <cell r="BA1748">
            <v>0</v>
          </cell>
          <cell r="BB1748">
            <v>0</v>
          </cell>
          <cell r="BC1748">
            <v>0</v>
          </cell>
        </row>
        <row r="1749">
          <cell r="AM1749">
            <v>1333936.43</v>
          </cell>
          <cell r="AQ1749">
            <v>0</v>
          </cell>
          <cell r="AT1749" t="str">
            <v>Оборудование</v>
          </cell>
          <cell r="AW1749">
            <v>40679</v>
          </cell>
          <cell r="AZ1749" t="str">
            <v>5.2011</v>
          </cell>
          <cell r="BA1749" t="str">
            <v>5.2011</v>
          </cell>
          <cell r="BB1749" t="str">
            <v>5.2011</v>
          </cell>
          <cell r="BC1749" t="str">
            <v>2.2011</v>
          </cell>
        </row>
        <row r="1750">
          <cell r="AM1750">
            <v>3125812.96</v>
          </cell>
          <cell r="AQ1750">
            <v>0</v>
          </cell>
          <cell r="AT1750" t="str">
            <v>Оборудование</v>
          </cell>
          <cell r="AW1750">
            <v>40679</v>
          </cell>
          <cell r="AZ1750" t="str">
            <v>5.2011</v>
          </cell>
          <cell r="BA1750" t="str">
            <v>5.2011</v>
          </cell>
          <cell r="BB1750" t="str">
            <v>5.2011</v>
          </cell>
          <cell r="BC1750" t="str">
            <v>2.2011</v>
          </cell>
        </row>
        <row r="1751">
          <cell r="AM1751">
            <v>2959565.68</v>
          </cell>
          <cell r="AQ1751">
            <v>0</v>
          </cell>
          <cell r="AT1751" t="str">
            <v>Оборудование</v>
          </cell>
          <cell r="AW1751">
            <v>40679</v>
          </cell>
          <cell r="AZ1751" t="str">
            <v>5.2011</v>
          </cell>
          <cell r="BA1751" t="str">
            <v>5.2011</v>
          </cell>
          <cell r="BB1751" t="str">
            <v>5.2011</v>
          </cell>
          <cell r="BC1751" t="str">
            <v>2.2011</v>
          </cell>
        </row>
        <row r="1752">
          <cell r="AM1752">
            <v>752779.24</v>
          </cell>
          <cell r="AQ1752">
            <v>0</v>
          </cell>
          <cell r="AT1752" t="str">
            <v>Оборудование</v>
          </cell>
          <cell r="AW1752">
            <v>40679</v>
          </cell>
          <cell r="AZ1752" t="str">
            <v>5.2011</v>
          </cell>
          <cell r="BA1752" t="str">
            <v>5.2011</v>
          </cell>
          <cell r="BB1752" t="str">
            <v>5.2011</v>
          </cell>
          <cell r="BC1752" t="str">
            <v>2.2011</v>
          </cell>
        </row>
        <row r="1753">
          <cell r="AM1753">
            <v>171608.89</v>
          </cell>
          <cell r="AQ1753">
            <v>0</v>
          </cell>
          <cell r="AT1753" t="str">
            <v>Оборудование</v>
          </cell>
          <cell r="AW1753">
            <v>40633</v>
          </cell>
          <cell r="AZ1753" t="str">
            <v>3.2011</v>
          </cell>
          <cell r="BA1753" t="str">
            <v>3.2011</v>
          </cell>
          <cell r="BB1753" t="str">
            <v>4.2011</v>
          </cell>
          <cell r="BC1753" t="str">
            <v>1.2011</v>
          </cell>
        </row>
        <row r="1754">
          <cell r="AM1754">
            <v>188234.02</v>
          </cell>
          <cell r="AQ1754">
            <v>0</v>
          </cell>
          <cell r="AT1754" t="str">
            <v>Оборудование</v>
          </cell>
          <cell r="AW1754">
            <v>40679</v>
          </cell>
          <cell r="AZ1754" t="str">
            <v>5.2011</v>
          </cell>
          <cell r="BA1754" t="str">
            <v>5.2011</v>
          </cell>
          <cell r="BB1754" t="str">
            <v>5.2011</v>
          </cell>
          <cell r="BC1754" t="str">
            <v>2.2011</v>
          </cell>
        </row>
        <row r="1755">
          <cell r="AM1755">
            <v>146404.01999999999</v>
          </cell>
          <cell r="AQ1755">
            <v>0</v>
          </cell>
          <cell r="AT1755" t="str">
            <v>Оборудование</v>
          </cell>
          <cell r="AW1755">
            <v>40679</v>
          </cell>
          <cell r="AZ1755" t="str">
            <v>5.2011</v>
          </cell>
          <cell r="BA1755" t="str">
            <v>5.2011</v>
          </cell>
          <cell r="BB1755" t="str">
            <v>5.2011</v>
          </cell>
          <cell r="BC1755" t="str">
            <v>2.2011</v>
          </cell>
        </row>
        <row r="1756">
          <cell r="AM1756">
            <v>146404.01999999999</v>
          </cell>
          <cell r="AQ1756">
            <v>0</v>
          </cell>
          <cell r="AT1756" t="str">
            <v>Оборудование</v>
          </cell>
          <cell r="AW1756">
            <v>40679</v>
          </cell>
          <cell r="AZ1756" t="str">
            <v>5.2011</v>
          </cell>
          <cell r="BA1756" t="str">
            <v>5.2011</v>
          </cell>
          <cell r="BB1756" t="str">
            <v>5.2011</v>
          </cell>
          <cell r="BC1756" t="str">
            <v>2.2011</v>
          </cell>
        </row>
        <row r="1757">
          <cell r="AM1757">
            <v>104576.04</v>
          </cell>
          <cell r="AQ1757">
            <v>0</v>
          </cell>
          <cell r="AT1757" t="str">
            <v>Оборудование</v>
          </cell>
          <cell r="AW1757">
            <v>40679</v>
          </cell>
          <cell r="AZ1757" t="str">
            <v>5.2011</v>
          </cell>
          <cell r="BA1757" t="str">
            <v>5.2011</v>
          </cell>
          <cell r="BB1757" t="str">
            <v>5.2011</v>
          </cell>
          <cell r="BC1757" t="str">
            <v>2.2011</v>
          </cell>
        </row>
        <row r="1758">
          <cell r="AM1758">
            <v>64832.76</v>
          </cell>
          <cell r="AQ1758">
            <v>0</v>
          </cell>
          <cell r="AT1758" t="str">
            <v>Оборудование</v>
          </cell>
          <cell r="AW1758">
            <v>40679</v>
          </cell>
          <cell r="AZ1758" t="str">
            <v>5.2011</v>
          </cell>
          <cell r="BA1758" t="str">
            <v>5.2011</v>
          </cell>
          <cell r="BB1758" t="str">
            <v>5.2011</v>
          </cell>
          <cell r="BC1758" t="str">
            <v>2.2011</v>
          </cell>
        </row>
        <row r="1759">
          <cell r="AM1759">
            <v>380512</v>
          </cell>
          <cell r="AQ1759">
            <v>0</v>
          </cell>
          <cell r="AT1759" t="str">
            <v>Оборудование</v>
          </cell>
          <cell r="AW1759">
            <v>40633</v>
          </cell>
          <cell r="AZ1759" t="str">
            <v>3.2011</v>
          </cell>
          <cell r="BA1759" t="str">
            <v>3.2011</v>
          </cell>
          <cell r="BB1759" t="str">
            <v>4.2011</v>
          </cell>
          <cell r="BC1759" t="str">
            <v>1.2011</v>
          </cell>
        </row>
        <row r="1760">
          <cell r="AM1760">
            <v>0</v>
          </cell>
          <cell r="AQ1760">
            <v>0</v>
          </cell>
          <cell r="AT1760">
            <v>0</v>
          </cell>
          <cell r="AW1760">
            <v>0</v>
          </cell>
          <cell r="AZ1760">
            <v>0</v>
          </cell>
          <cell r="BA1760">
            <v>0</v>
          </cell>
          <cell r="BB1760">
            <v>0</v>
          </cell>
          <cell r="BC1760">
            <v>0</v>
          </cell>
        </row>
        <row r="1761">
          <cell r="AM1761">
            <v>0</v>
          </cell>
          <cell r="AQ1761">
            <v>0</v>
          </cell>
          <cell r="AT1761">
            <v>0</v>
          </cell>
          <cell r="AW1761">
            <v>0</v>
          </cell>
          <cell r="AZ1761">
            <v>0</v>
          </cell>
          <cell r="BA1761">
            <v>0</v>
          </cell>
          <cell r="BB1761">
            <v>0</v>
          </cell>
          <cell r="BC1761">
            <v>0</v>
          </cell>
        </row>
        <row r="1762">
          <cell r="AM1762">
            <v>0</v>
          </cell>
          <cell r="AQ1762">
            <v>0</v>
          </cell>
          <cell r="AT1762">
            <v>0</v>
          </cell>
          <cell r="AW1762">
            <v>0</v>
          </cell>
          <cell r="AZ1762">
            <v>0</v>
          </cell>
          <cell r="BA1762">
            <v>0</v>
          </cell>
          <cell r="BB1762">
            <v>0</v>
          </cell>
          <cell r="BC1762">
            <v>0</v>
          </cell>
        </row>
        <row r="1763">
          <cell r="AM1763">
            <v>0</v>
          </cell>
          <cell r="AQ1763">
            <v>0</v>
          </cell>
          <cell r="AT1763">
            <v>0</v>
          </cell>
          <cell r="AW1763">
            <v>0</v>
          </cell>
          <cell r="AZ1763">
            <v>0</v>
          </cell>
          <cell r="BA1763">
            <v>0</v>
          </cell>
          <cell r="BB1763">
            <v>0</v>
          </cell>
          <cell r="BC1763">
            <v>0</v>
          </cell>
        </row>
        <row r="1764">
          <cell r="AM1764">
            <v>0</v>
          </cell>
          <cell r="AQ1764">
            <v>0</v>
          </cell>
          <cell r="AT1764">
            <v>0</v>
          </cell>
          <cell r="AW1764">
            <v>0</v>
          </cell>
          <cell r="AZ1764">
            <v>0</v>
          </cell>
          <cell r="BA1764">
            <v>0</v>
          </cell>
          <cell r="BB1764">
            <v>0</v>
          </cell>
          <cell r="BC1764">
            <v>0</v>
          </cell>
        </row>
        <row r="1765">
          <cell r="AM1765">
            <v>0</v>
          </cell>
          <cell r="AQ1765">
            <v>0</v>
          </cell>
          <cell r="AT1765">
            <v>0</v>
          </cell>
          <cell r="AW1765">
            <v>0</v>
          </cell>
          <cell r="AZ1765">
            <v>0</v>
          </cell>
          <cell r="BA1765">
            <v>0</v>
          </cell>
          <cell r="BB1765">
            <v>0</v>
          </cell>
          <cell r="BC1765">
            <v>0</v>
          </cell>
        </row>
        <row r="1766">
          <cell r="AM1766">
            <v>0</v>
          </cell>
          <cell r="AQ1766">
            <v>0</v>
          </cell>
          <cell r="AT1766">
            <v>0</v>
          </cell>
          <cell r="AW1766">
            <v>0</v>
          </cell>
          <cell r="AZ1766">
            <v>0</v>
          </cell>
          <cell r="BA1766">
            <v>0</v>
          </cell>
          <cell r="BB1766">
            <v>0</v>
          </cell>
          <cell r="BC1766">
            <v>0</v>
          </cell>
        </row>
        <row r="1767">
          <cell r="AM1767">
            <v>0</v>
          </cell>
          <cell r="AQ1767">
            <v>0</v>
          </cell>
          <cell r="AT1767">
            <v>0</v>
          </cell>
          <cell r="AW1767">
            <v>0</v>
          </cell>
          <cell r="AZ1767">
            <v>0</v>
          </cell>
          <cell r="BA1767">
            <v>0</v>
          </cell>
          <cell r="BB1767">
            <v>0</v>
          </cell>
          <cell r="BC1767">
            <v>0</v>
          </cell>
        </row>
        <row r="1768">
          <cell r="AM1768">
            <v>0</v>
          </cell>
          <cell r="AQ1768">
            <v>0</v>
          </cell>
          <cell r="AT1768">
            <v>0</v>
          </cell>
          <cell r="AW1768">
            <v>0</v>
          </cell>
          <cell r="AZ1768">
            <v>0</v>
          </cell>
          <cell r="BA1768">
            <v>0</v>
          </cell>
          <cell r="BB1768">
            <v>0</v>
          </cell>
          <cell r="BC1768">
            <v>0</v>
          </cell>
        </row>
        <row r="1769">
          <cell r="AM1769">
            <v>0</v>
          </cell>
          <cell r="AQ1769">
            <v>0</v>
          </cell>
          <cell r="AT1769">
            <v>0</v>
          </cell>
          <cell r="AW1769">
            <v>0</v>
          </cell>
          <cell r="AZ1769">
            <v>0</v>
          </cell>
          <cell r="BA1769">
            <v>0</v>
          </cell>
          <cell r="BB1769">
            <v>0</v>
          </cell>
          <cell r="BC1769">
            <v>0</v>
          </cell>
        </row>
        <row r="1770">
          <cell r="AM1770">
            <v>0</v>
          </cell>
          <cell r="AQ1770">
            <v>0</v>
          </cell>
          <cell r="AT1770">
            <v>0</v>
          </cell>
          <cell r="AW1770">
            <v>0</v>
          </cell>
          <cell r="AZ1770">
            <v>0</v>
          </cell>
          <cell r="BA1770">
            <v>0</v>
          </cell>
          <cell r="BB1770">
            <v>0</v>
          </cell>
          <cell r="BC1770">
            <v>0</v>
          </cell>
        </row>
        <row r="1771">
          <cell r="AM1771">
            <v>0</v>
          </cell>
          <cell r="AQ1771">
            <v>0</v>
          </cell>
          <cell r="AT1771">
            <v>0</v>
          </cell>
          <cell r="AW1771">
            <v>0</v>
          </cell>
          <cell r="AZ1771">
            <v>0</v>
          </cell>
          <cell r="BA1771">
            <v>0</v>
          </cell>
          <cell r="BB1771">
            <v>0</v>
          </cell>
          <cell r="BC1771">
            <v>0</v>
          </cell>
        </row>
        <row r="1772">
          <cell r="AM1772">
            <v>3784831.93</v>
          </cell>
          <cell r="AQ1772">
            <v>0</v>
          </cell>
          <cell r="AT1772" t="str">
            <v>Оборудование</v>
          </cell>
          <cell r="AW1772">
            <v>40659</v>
          </cell>
          <cell r="AZ1772" t="str">
            <v>4.2011</v>
          </cell>
          <cell r="BA1772" t="str">
            <v>4.2011</v>
          </cell>
          <cell r="BB1772" t="str">
            <v>5.2011</v>
          </cell>
          <cell r="BC1772" t="str">
            <v>2.2011</v>
          </cell>
        </row>
        <row r="1773">
          <cell r="AM1773">
            <v>3784831.93</v>
          </cell>
          <cell r="AQ1773">
            <v>0</v>
          </cell>
          <cell r="AT1773" t="str">
            <v>Оборудование</v>
          </cell>
          <cell r="AW1773">
            <v>40659</v>
          </cell>
          <cell r="AZ1773" t="str">
            <v>4.2011</v>
          </cell>
          <cell r="BA1773" t="str">
            <v>4.2011</v>
          </cell>
          <cell r="BB1773" t="str">
            <v>5.2011</v>
          </cell>
          <cell r="BC1773" t="str">
            <v>2.2011</v>
          </cell>
        </row>
        <row r="1774">
          <cell r="AM1774">
            <v>0</v>
          </cell>
          <cell r="AQ1774">
            <v>0</v>
          </cell>
          <cell r="AT1774">
            <v>0</v>
          </cell>
          <cell r="AW1774">
            <v>0</v>
          </cell>
          <cell r="AZ1774">
            <v>0</v>
          </cell>
          <cell r="BA1774">
            <v>0</v>
          </cell>
          <cell r="BB1774">
            <v>0</v>
          </cell>
          <cell r="BC1774">
            <v>0</v>
          </cell>
        </row>
        <row r="1775">
          <cell r="AM1775">
            <v>0</v>
          </cell>
          <cell r="AQ1775">
            <v>0</v>
          </cell>
          <cell r="AT1775">
            <v>0</v>
          </cell>
          <cell r="AW1775">
            <v>0</v>
          </cell>
          <cell r="AZ1775">
            <v>0</v>
          </cell>
          <cell r="BA1775">
            <v>0</v>
          </cell>
          <cell r="BB1775">
            <v>0</v>
          </cell>
          <cell r="BC1775">
            <v>0</v>
          </cell>
        </row>
        <row r="1776">
          <cell r="AM1776">
            <v>0</v>
          </cell>
          <cell r="AQ1776">
            <v>0</v>
          </cell>
          <cell r="AT1776">
            <v>0</v>
          </cell>
          <cell r="AW1776">
            <v>0</v>
          </cell>
          <cell r="AZ1776">
            <v>0</v>
          </cell>
          <cell r="BA1776">
            <v>0</v>
          </cell>
          <cell r="BB1776">
            <v>0</v>
          </cell>
          <cell r="BC1776">
            <v>0</v>
          </cell>
        </row>
        <row r="1777">
          <cell r="AM1777">
            <v>0</v>
          </cell>
          <cell r="AQ1777">
            <v>0</v>
          </cell>
          <cell r="AT1777">
            <v>0</v>
          </cell>
          <cell r="AW1777">
            <v>0</v>
          </cell>
          <cell r="AZ1777">
            <v>0</v>
          </cell>
          <cell r="BA1777">
            <v>0</v>
          </cell>
          <cell r="BB1777">
            <v>0</v>
          </cell>
          <cell r="BC1777">
            <v>0</v>
          </cell>
        </row>
        <row r="1778">
          <cell r="AM1778">
            <v>0</v>
          </cell>
          <cell r="AQ1778">
            <v>0</v>
          </cell>
          <cell r="AT1778">
            <v>0</v>
          </cell>
          <cell r="AW1778">
            <v>0</v>
          </cell>
          <cell r="AZ1778">
            <v>0</v>
          </cell>
          <cell r="BA1778">
            <v>0</v>
          </cell>
          <cell r="BB1778">
            <v>0</v>
          </cell>
          <cell r="BC1778">
            <v>0</v>
          </cell>
        </row>
        <row r="1779">
          <cell r="AM1779">
            <v>0</v>
          </cell>
          <cell r="AQ1779">
            <v>0</v>
          </cell>
          <cell r="AT1779">
            <v>0</v>
          </cell>
          <cell r="AW1779">
            <v>0</v>
          </cell>
          <cell r="AZ1779">
            <v>0</v>
          </cell>
          <cell r="BA1779">
            <v>0</v>
          </cell>
          <cell r="BB1779">
            <v>0</v>
          </cell>
          <cell r="BC1779">
            <v>0</v>
          </cell>
        </row>
        <row r="1780">
          <cell r="AM1780">
            <v>0</v>
          </cell>
          <cell r="AQ1780">
            <v>0</v>
          </cell>
          <cell r="AT1780">
            <v>0</v>
          </cell>
          <cell r="AW1780">
            <v>0</v>
          </cell>
          <cell r="AZ1780">
            <v>0</v>
          </cell>
          <cell r="BA1780">
            <v>0</v>
          </cell>
          <cell r="BB1780">
            <v>0</v>
          </cell>
          <cell r="BC1780">
            <v>0</v>
          </cell>
        </row>
        <row r="1781">
          <cell r="AM1781">
            <v>0</v>
          </cell>
          <cell r="AQ1781">
            <v>0</v>
          </cell>
          <cell r="AT1781">
            <v>0</v>
          </cell>
          <cell r="AW1781">
            <v>0</v>
          </cell>
          <cell r="AZ1781">
            <v>0</v>
          </cell>
          <cell r="BA1781">
            <v>0</v>
          </cell>
          <cell r="BB1781">
            <v>0</v>
          </cell>
          <cell r="BC1781">
            <v>0</v>
          </cell>
        </row>
        <row r="1782">
          <cell r="AM1782">
            <v>595056</v>
          </cell>
          <cell r="AQ1782">
            <v>0</v>
          </cell>
          <cell r="AT1782" t="str">
            <v>Оборудование</v>
          </cell>
          <cell r="AW1782">
            <v>40724</v>
          </cell>
          <cell r="AZ1782" t="str">
            <v>6.2011</v>
          </cell>
          <cell r="BA1782" t="str">
            <v>6.2011</v>
          </cell>
          <cell r="BB1782" t="str">
            <v>1.1900</v>
          </cell>
          <cell r="BC1782" t="str">
            <v>2.2011</v>
          </cell>
        </row>
        <row r="1783">
          <cell r="AM1783">
            <v>297528</v>
          </cell>
          <cell r="AQ1783">
            <v>0</v>
          </cell>
          <cell r="AT1783" t="str">
            <v>Оборудование</v>
          </cell>
          <cell r="AW1783">
            <v>40724</v>
          </cell>
          <cell r="AZ1783" t="str">
            <v>6.2011</v>
          </cell>
          <cell r="BA1783" t="str">
            <v>6.2011</v>
          </cell>
          <cell r="BB1783" t="str">
            <v>1.1900</v>
          </cell>
          <cell r="BC1783" t="str">
            <v>2.2011</v>
          </cell>
        </row>
        <row r="1784">
          <cell r="AM1784">
            <v>44528</v>
          </cell>
          <cell r="AQ1784">
            <v>0</v>
          </cell>
          <cell r="AT1784" t="str">
            <v>Оборудование</v>
          </cell>
          <cell r="AW1784">
            <v>40659</v>
          </cell>
          <cell r="AZ1784" t="str">
            <v>4.2011</v>
          </cell>
          <cell r="BA1784" t="str">
            <v>4.2011</v>
          </cell>
          <cell r="BB1784" t="str">
            <v>5.2011</v>
          </cell>
          <cell r="BC1784" t="str">
            <v>2.2011</v>
          </cell>
        </row>
        <row r="1785">
          <cell r="AM1785">
            <v>0</v>
          </cell>
          <cell r="AQ1785">
            <v>0</v>
          </cell>
          <cell r="AT1785">
            <v>0</v>
          </cell>
          <cell r="AW1785">
            <v>0</v>
          </cell>
          <cell r="AZ1785">
            <v>0</v>
          </cell>
          <cell r="BA1785">
            <v>0</v>
          </cell>
          <cell r="BB1785">
            <v>0</v>
          </cell>
          <cell r="BC1785">
            <v>0</v>
          </cell>
        </row>
        <row r="1786">
          <cell r="AM1786">
            <v>0</v>
          </cell>
          <cell r="AQ1786">
            <v>0</v>
          </cell>
          <cell r="AT1786">
            <v>0</v>
          </cell>
          <cell r="AW1786">
            <v>0</v>
          </cell>
          <cell r="AZ1786">
            <v>0</v>
          </cell>
          <cell r="BA1786">
            <v>0</v>
          </cell>
          <cell r="BB1786">
            <v>0</v>
          </cell>
          <cell r="BC1786">
            <v>0</v>
          </cell>
        </row>
        <row r="1787">
          <cell r="AM1787">
            <v>0</v>
          </cell>
          <cell r="AQ1787">
            <v>0</v>
          </cell>
          <cell r="AT1787">
            <v>0</v>
          </cell>
          <cell r="AW1787">
            <v>0</v>
          </cell>
          <cell r="AZ1787">
            <v>0</v>
          </cell>
          <cell r="BA1787">
            <v>0</v>
          </cell>
          <cell r="BB1787">
            <v>0</v>
          </cell>
          <cell r="BC1787">
            <v>0</v>
          </cell>
        </row>
        <row r="1788">
          <cell r="AM1788">
            <v>0</v>
          </cell>
          <cell r="AQ1788">
            <v>0</v>
          </cell>
          <cell r="AT1788">
            <v>0</v>
          </cell>
          <cell r="AW1788">
            <v>0</v>
          </cell>
          <cell r="AZ1788">
            <v>0</v>
          </cell>
          <cell r="BA1788">
            <v>0</v>
          </cell>
          <cell r="BB1788">
            <v>0</v>
          </cell>
          <cell r="BC1788">
            <v>0</v>
          </cell>
        </row>
        <row r="1789">
          <cell r="AQ1789">
            <v>0</v>
          </cell>
          <cell r="AZ1789">
            <v>0</v>
          </cell>
          <cell r="BA1789">
            <v>0</v>
          </cell>
          <cell r="BB1789">
            <v>0</v>
          </cell>
          <cell r="BC1789">
            <v>0</v>
          </cell>
        </row>
        <row r="1790">
          <cell r="AQ1790">
            <v>0</v>
          </cell>
          <cell r="AZ1790">
            <v>0</v>
          </cell>
          <cell r="BA1790">
            <v>0</v>
          </cell>
          <cell r="BB1790">
            <v>0</v>
          </cell>
          <cell r="BC1790">
            <v>0</v>
          </cell>
        </row>
        <row r="1791">
          <cell r="AQ1791">
            <v>0</v>
          </cell>
          <cell r="AZ1791">
            <v>0</v>
          </cell>
          <cell r="BA1791">
            <v>0</v>
          </cell>
          <cell r="BB1791">
            <v>0</v>
          </cell>
          <cell r="BC1791">
            <v>0</v>
          </cell>
        </row>
        <row r="1792">
          <cell r="AQ1792">
            <v>0</v>
          </cell>
          <cell r="AZ1792">
            <v>0</v>
          </cell>
          <cell r="BA1792">
            <v>0</v>
          </cell>
          <cell r="BB1792">
            <v>0</v>
          </cell>
          <cell r="BC1792">
            <v>0</v>
          </cell>
        </row>
        <row r="1793">
          <cell r="AQ1793">
            <v>0</v>
          </cell>
          <cell r="AZ1793">
            <v>0</v>
          </cell>
          <cell r="BA1793">
            <v>0</v>
          </cell>
          <cell r="BB1793">
            <v>0</v>
          </cell>
          <cell r="BC1793">
            <v>0</v>
          </cell>
        </row>
        <row r="1794">
          <cell r="AQ1794">
            <v>0</v>
          </cell>
          <cell r="AZ1794">
            <v>0</v>
          </cell>
          <cell r="BA1794">
            <v>0</v>
          </cell>
          <cell r="BB1794">
            <v>0</v>
          </cell>
          <cell r="BC1794">
            <v>0</v>
          </cell>
        </row>
        <row r="1795">
          <cell r="AQ1795">
            <v>0</v>
          </cell>
          <cell r="AZ1795">
            <v>0</v>
          </cell>
          <cell r="BA1795">
            <v>0</v>
          </cell>
          <cell r="BB1795">
            <v>0</v>
          </cell>
          <cell r="BC1795">
            <v>0</v>
          </cell>
        </row>
        <row r="1796">
          <cell r="AQ1796">
            <v>0</v>
          </cell>
          <cell r="AZ1796">
            <v>0</v>
          </cell>
          <cell r="BA1796">
            <v>0</v>
          </cell>
          <cell r="BB1796">
            <v>0</v>
          </cell>
          <cell r="BC1796">
            <v>0</v>
          </cell>
        </row>
        <row r="1797">
          <cell r="AQ1797">
            <v>0</v>
          </cell>
          <cell r="AZ1797">
            <v>0</v>
          </cell>
          <cell r="BA1797">
            <v>0</v>
          </cell>
          <cell r="BB1797">
            <v>0</v>
          </cell>
          <cell r="BC1797">
            <v>0</v>
          </cell>
        </row>
        <row r="1798">
          <cell r="AQ1798">
            <v>0</v>
          </cell>
          <cell r="AZ1798">
            <v>0</v>
          </cell>
          <cell r="BA1798">
            <v>0</v>
          </cell>
          <cell r="BB1798">
            <v>0</v>
          </cell>
          <cell r="BC1798">
            <v>0</v>
          </cell>
        </row>
        <row r="1799">
          <cell r="AQ1799">
            <v>0</v>
          </cell>
          <cell r="AZ1799">
            <v>0</v>
          </cell>
          <cell r="BA1799">
            <v>0</v>
          </cell>
          <cell r="BB1799">
            <v>0</v>
          </cell>
          <cell r="BC1799">
            <v>0</v>
          </cell>
        </row>
        <row r="1800">
          <cell r="AQ1800">
            <v>0</v>
          </cell>
          <cell r="AZ1800">
            <v>0</v>
          </cell>
          <cell r="BA1800">
            <v>0</v>
          </cell>
          <cell r="BB1800">
            <v>0</v>
          </cell>
          <cell r="BC1800">
            <v>0</v>
          </cell>
        </row>
        <row r="1801">
          <cell r="AQ1801">
            <v>0</v>
          </cell>
          <cell r="AZ1801">
            <v>0</v>
          </cell>
          <cell r="BA1801">
            <v>0</v>
          </cell>
          <cell r="BB1801">
            <v>0</v>
          </cell>
          <cell r="BC1801">
            <v>0</v>
          </cell>
        </row>
        <row r="1802">
          <cell r="AQ1802">
            <v>0</v>
          </cell>
          <cell r="AZ1802">
            <v>0</v>
          </cell>
          <cell r="BA1802">
            <v>0</v>
          </cell>
          <cell r="BB1802">
            <v>0</v>
          </cell>
          <cell r="BC1802">
            <v>0</v>
          </cell>
        </row>
        <row r="1803">
          <cell r="AQ1803">
            <v>0</v>
          </cell>
          <cell r="AZ1803">
            <v>0</v>
          </cell>
          <cell r="BA1803">
            <v>0</v>
          </cell>
          <cell r="BB1803">
            <v>0</v>
          </cell>
          <cell r="BC1803">
            <v>0</v>
          </cell>
        </row>
        <row r="1804">
          <cell r="AQ1804">
            <v>0</v>
          </cell>
          <cell r="AZ1804">
            <v>0</v>
          </cell>
          <cell r="BA1804">
            <v>0</v>
          </cell>
          <cell r="BB1804">
            <v>0</v>
          </cell>
          <cell r="BC1804">
            <v>0</v>
          </cell>
        </row>
        <row r="1805">
          <cell r="AQ1805">
            <v>0</v>
          </cell>
          <cell r="AZ1805">
            <v>0</v>
          </cell>
          <cell r="BA1805">
            <v>0</v>
          </cell>
          <cell r="BB1805">
            <v>0</v>
          </cell>
          <cell r="BC1805">
            <v>0</v>
          </cell>
        </row>
        <row r="1806">
          <cell r="AQ1806">
            <v>0</v>
          </cell>
          <cell r="AZ1806">
            <v>0</v>
          </cell>
          <cell r="BA1806">
            <v>0</v>
          </cell>
          <cell r="BB1806">
            <v>0</v>
          </cell>
          <cell r="BC1806">
            <v>0</v>
          </cell>
        </row>
        <row r="1807">
          <cell r="AQ1807">
            <v>0</v>
          </cell>
          <cell r="AZ1807">
            <v>0</v>
          </cell>
          <cell r="BA1807">
            <v>0</v>
          </cell>
          <cell r="BB1807">
            <v>0</v>
          </cell>
          <cell r="BC1807">
            <v>0</v>
          </cell>
        </row>
        <row r="1808">
          <cell r="AQ1808">
            <v>0</v>
          </cell>
          <cell r="AZ1808">
            <v>0</v>
          </cell>
          <cell r="BA1808">
            <v>0</v>
          </cell>
          <cell r="BB1808">
            <v>0</v>
          </cell>
          <cell r="BC1808">
            <v>0</v>
          </cell>
        </row>
        <row r="1809">
          <cell r="AQ1809">
            <v>0</v>
          </cell>
          <cell r="AZ1809">
            <v>0</v>
          </cell>
          <cell r="BA1809">
            <v>0</v>
          </cell>
          <cell r="BB1809">
            <v>0</v>
          </cell>
          <cell r="BC1809">
            <v>0</v>
          </cell>
        </row>
        <row r="1810">
          <cell r="AQ1810">
            <v>0</v>
          </cell>
          <cell r="AZ1810">
            <v>0</v>
          </cell>
          <cell r="BA1810">
            <v>0</v>
          </cell>
          <cell r="BB1810">
            <v>0</v>
          </cell>
          <cell r="BC1810">
            <v>0</v>
          </cell>
        </row>
        <row r="1811">
          <cell r="AQ1811">
            <v>0</v>
          </cell>
          <cell r="AZ1811">
            <v>0</v>
          </cell>
          <cell r="BA1811">
            <v>0</v>
          </cell>
          <cell r="BB1811">
            <v>0</v>
          </cell>
          <cell r="BC1811">
            <v>0</v>
          </cell>
        </row>
        <row r="1812">
          <cell r="AQ1812">
            <v>0</v>
          </cell>
          <cell r="AZ1812">
            <v>0</v>
          </cell>
          <cell r="BA1812">
            <v>0</v>
          </cell>
          <cell r="BB1812">
            <v>0</v>
          </cell>
          <cell r="BC1812">
            <v>0</v>
          </cell>
        </row>
        <row r="1813">
          <cell r="AQ1813">
            <v>0</v>
          </cell>
          <cell r="AZ1813">
            <v>0</v>
          </cell>
          <cell r="BA1813">
            <v>0</v>
          </cell>
          <cell r="BB1813">
            <v>0</v>
          </cell>
          <cell r="BC1813">
            <v>0</v>
          </cell>
        </row>
        <row r="1814">
          <cell r="AQ1814">
            <v>0</v>
          </cell>
          <cell r="AZ1814">
            <v>0</v>
          </cell>
          <cell r="BA1814">
            <v>0</v>
          </cell>
          <cell r="BB1814">
            <v>0</v>
          </cell>
          <cell r="BC1814">
            <v>0</v>
          </cell>
        </row>
        <row r="1815">
          <cell r="AQ1815">
            <v>0</v>
          </cell>
          <cell r="AZ1815">
            <v>0</v>
          </cell>
          <cell r="BA1815">
            <v>0</v>
          </cell>
          <cell r="BB1815">
            <v>0</v>
          </cell>
          <cell r="BC1815">
            <v>0</v>
          </cell>
        </row>
        <row r="1816">
          <cell r="AQ1816">
            <v>0</v>
          </cell>
          <cell r="AZ1816">
            <v>0</v>
          </cell>
          <cell r="BA1816">
            <v>0</v>
          </cell>
          <cell r="BB1816">
            <v>0</v>
          </cell>
          <cell r="BC1816">
            <v>0</v>
          </cell>
        </row>
        <row r="1817">
          <cell r="AQ1817">
            <v>0</v>
          </cell>
          <cell r="AZ1817">
            <v>0</v>
          </cell>
          <cell r="BA1817">
            <v>0</v>
          </cell>
          <cell r="BB1817">
            <v>0</v>
          </cell>
          <cell r="BC1817">
            <v>0</v>
          </cell>
        </row>
        <row r="1818">
          <cell r="AQ1818">
            <v>0</v>
          </cell>
          <cell r="AZ1818">
            <v>0</v>
          </cell>
          <cell r="BA1818">
            <v>0</v>
          </cell>
          <cell r="BB1818">
            <v>0</v>
          </cell>
          <cell r="BC1818">
            <v>0</v>
          </cell>
        </row>
        <row r="1819">
          <cell r="AQ1819">
            <v>0</v>
          </cell>
          <cell r="AZ1819">
            <v>0</v>
          </cell>
          <cell r="BA1819">
            <v>0</v>
          </cell>
          <cell r="BB1819">
            <v>0</v>
          </cell>
          <cell r="BC1819">
            <v>0</v>
          </cell>
        </row>
        <row r="1820">
          <cell r="AQ1820">
            <v>0</v>
          </cell>
          <cell r="AZ1820">
            <v>0</v>
          </cell>
          <cell r="BA1820">
            <v>0</v>
          </cell>
          <cell r="BB1820">
            <v>0</v>
          </cell>
          <cell r="BC1820">
            <v>0</v>
          </cell>
        </row>
        <row r="1821">
          <cell r="AQ1821">
            <v>0</v>
          </cell>
          <cell r="AZ1821">
            <v>0</v>
          </cell>
          <cell r="BA1821">
            <v>0</v>
          </cell>
          <cell r="BB1821">
            <v>0</v>
          </cell>
          <cell r="BC1821">
            <v>0</v>
          </cell>
        </row>
        <row r="1822">
          <cell r="AQ1822">
            <v>0</v>
          </cell>
          <cell r="AZ1822">
            <v>0</v>
          </cell>
          <cell r="BA1822">
            <v>0</v>
          </cell>
          <cell r="BB1822">
            <v>0</v>
          </cell>
          <cell r="BC1822">
            <v>0</v>
          </cell>
        </row>
        <row r="1823">
          <cell r="AQ1823">
            <v>0</v>
          </cell>
          <cell r="AZ1823">
            <v>0</v>
          </cell>
          <cell r="BA1823">
            <v>0</v>
          </cell>
          <cell r="BB1823">
            <v>0</v>
          </cell>
          <cell r="BC1823">
            <v>0</v>
          </cell>
        </row>
        <row r="1824">
          <cell r="AQ1824">
            <v>0</v>
          </cell>
          <cell r="AZ1824">
            <v>0</v>
          </cell>
          <cell r="BA1824">
            <v>0</v>
          </cell>
          <cell r="BB1824">
            <v>0</v>
          </cell>
          <cell r="BC1824">
            <v>0</v>
          </cell>
        </row>
        <row r="1825">
          <cell r="AQ1825">
            <v>0</v>
          </cell>
          <cell r="AZ1825">
            <v>0</v>
          </cell>
          <cell r="BA1825">
            <v>0</v>
          </cell>
          <cell r="BB1825">
            <v>0</v>
          </cell>
          <cell r="BC1825">
            <v>0</v>
          </cell>
        </row>
        <row r="1826">
          <cell r="AQ1826">
            <v>0</v>
          </cell>
          <cell r="AZ1826">
            <v>0</v>
          </cell>
          <cell r="BA1826">
            <v>0</v>
          </cell>
          <cell r="BB1826">
            <v>0</v>
          </cell>
          <cell r="BC1826">
            <v>0</v>
          </cell>
        </row>
        <row r="1827">
          <cell r="AQ1827">
            <v>0</v>
          </cell>
          <cell r="AZ1827">
            <v>0</v>
          </cell>
          <cell r="BA1827">
            <v>0</v>
          </cell>
          <cell r="BB1827">
            <v>0</v>
          </cell>
          <cell r="BC1827">
            <v>0</v>
          </cell>
        </row>
        <row r="1828">
          <cell r="AQ1828">
            <v>0</v>
          </cell>
          <cell r="AZ1828">
            <v>0</v>
          </cell>
          <cell r="BA1828">
            <v>0</v>
          </cell>
          <cell r="BB1828">
            <v>0</v>
          </cell>
          <cell r="BC1828">
            <v>0</v>
          </cell>
        </row>
        <row r="1829">
          <cell r="AQ1829">
            <v>0</v>
          </cell>
          <cell r="AZ1829">
            <v>0</v>
          </cell>
          <cell r="BA1829">
            <v>0</v>
          </cell>
          <cell r="BB1829">
            <v>0</v>
          </cell>
          <cell r="BC1829">
            <v>0</v>
          </cell>
        </row>
        <row r="1830">
          <cell r="AQ1830">
            <v>0</v>
          </cell>
          <cell r="AZ1830">
            <v>0</v>
          </cell>
          <cell r="BA1830">
            <v>0</v>
          </cell>
          <cell r="BB1830">
            <v>0</v>
          </cell>
          <cell r="BC1830">
            <v>0</v>
          </cell>
        </row>
        <row r="1831">
          <cell r="AQ1831">
            <v>0</v>
          </cell>
          <cell r="AZ1831">
            <v>0</v>
          </cell>
          <cell r="BA1831">
            <v>0</v>
          </cell>
          <cell r="BB1831">
            <v>0</v>
          </cell>
          <cell r="BC1831">
            <v>0</v>
          </cell>
        </row>
        <row r="1832">
          <cell r="AQ1832">
            <v>0</v>
          </cell>
          <cell r="AZ1832">
            <v>0</v>
          </cell>
          <cell r="BA1832">
            <v>0</v>
          </cell>
          <cell r="BB1832">
            <v>0</v>
          </cell>
          <cell r="BC1832">
            <v>0</v>
          </cell>
        </row>
        <row r="1833">
          <cell r="AQ1833">
            <v>0</v>
          </cell>
          <cell r="AZ1833">
            <v>0</v>
          </cell>
          <cell r="BA1833">
            <v>0</v>
          </cell>
          <cell r="BB1833">
            <v>0</v>
          </cell>
          <cell r="BC1833">
            <v>0</v>
          </cell>
        </row>
        <row r="1834">
          <cell r="AQ1834">
            <v>0</v>
          </cell>
          <cell r="AZ1834">
            <v>0</v>
          </cell>
          <cell r="BA1834">
            <v>0</v>
          </cell>
          <cell r="BB1834">
            <v>0</v>
          </cell>
          <cell r="BC1834">
            <v>0</v>
          </cell>
        </row>
        <row r="1835">
          <cell r="AQ1835">
            <v>0</v>
          </cell>
          <cell r="AZ1835">
            <v>0</v>
          </cell>
          <cell r="BA1835">
            <v>0</v>
          </cell>
          <cell r="BB1835">
            <v>0</v>
          </cell>
          <cell r="BC1835">
            <v>0</v>
          </cell>
        </row>
        <row r="1836">
          <cell r="AQ1836">
            <v>0</v>
          </cell>
          <cell r="AZ1836">
            <v>0</v>
          </cell>
          <cell r="BA1836">
            <v>0</v>
          </cell>
          <cell r="BB1836">
            <v>0</v>
          </cell>
          <cell r="BC1836">
            <v>0</v>
          </cell>
        </row>
        <row r="1837">
          <cell r="AQ1837">
            <v>0</v>
          </cell>
          <cell r="AZ1837">
            <v>0</v>
          </cell>
          <cell r="BA1837">
            <v>0</v>
          </cell>
          <cell r="BB1837">
            <v>0</v>
          </cell>
          <cell r="BC1837">
            <v>0</v>
          </cell>
        </row>
        <row r="1838">
          <cell r="AQ1838">
            <v>0</v>
          </cell>
          <cell r="AZ1838">
            <v>0</v>
          </cell>
          <cell r="BA1838">
            <v>0</v>
          </cell>
          <cell r="BB1838">
            <v>0</v>
          </cell>
          <cell r="BC1838">
            <v>0</v>
          </cell>
        </row>
        <row r="1839">
          <cell r="AQ1839">
            <v>0</v>
          </cell>
          <cell r="AZ1839">
            <v>0</v>
          </cell>
          <cell r="BA1839">
            <v>0</v>
          </cell>
          <cell r="BB1839">
            <v>0</v>
          </cell>
          <cell r="BC1839">
            <v>0</v>
          </cell>
        </row>
        <row r="1840">
          <cell r="AQ1840">
            <v>0</v>
          </cell>
          <cell r="AZ1840">
            <v>0</v>
          </cell>
          <cell r="BA1840">
            <v>0</v>
          </cell>
          <cell r="BB1840">
            <v>0</v>
          </cell>
          <cell r="BC1840">
            <v>0</v>
          </cell>
        </row>
        <row r="1841">
          <cell r="AQ1841">
            <v>0</v>
          </cell>
          <cell r="AZ1841">
            <v>0</v>
          </cell>
          <cell r="BA1841">
            <v>0</v>
          </cell>
          <cell r="BB1841">
            <v>0</v>
          </cell>
          <cell r="BC1841">
            <v>0</v>
          </cell>
        </row>
        <row r="1842">
          <cell r="AQ1842">
            <v>0</v>
          </cell>
          <cell r="AZ1842">
            <v>0</v>
          </cell>
          <cell r="BA1842">
            <v>0</v>
          </cell>
          <cell r="BB1842">
            <v>0</v>
          </cell>
          <cell r="BC1842">
            <v>0</v>
          </cell>
        </row>
        <row r="1843">
          <cell r="AQ1843">
            <v>0</v>
          </cell>
          <cell r="AZ1843">
            <v>0</v>
          </cell>
          <cell r="BA1843">
            <v>0</v>
          </cell>
          <cell r="BB1843">
            <v>0</v>
          </cell>
          <cell r="BC1843">
            <v>0</v>
          </cell>
        </row>
        <row r="1844">
          <cell r="AQ1844">
            <v>0</v>
          </cell>
          <cell r="AZ1844">
            <v>0</v>
          </cell>
          <cell r="BA1844">
            <v>0</v>
          </cell>
          <cell r="BB1844">
            <v>0</v>
          </cell>
          <cell r="BC1844">
            <v>0</v>
          </cell>
        </row>
        <row r="1845">
          <cell r="AQ1845">
            <v>0</v>
          </cell>
          <cell r="AZ1845">
            <v>0</v>
          </cell>
          <cell r="BA1845">
            <v>0</v>
          </cell>
          <cell r="BB1845">
            <v>0</v>
          </cell>
          <cell r="BC1845">
            <v>0</v>
          </cell>
        </row>
        <row r="1846">
          <cell r="AQ1846">
            <v>0</v>
          </cell>
          <cell r="AZ1846">
            <v>0</v>
          </cell>
          <cell r="BA1846">
            <v>0</v>
          </cell>
          <cell r="BB1846">
            <v>0</v>
          </cell>
          <cell r="BC1846">
            <v>0</v>
          </cell>
        </row>
        <row r="1847">
          <cell r="AQ1847">
            <v>0</v>
          </cell>
          <cell r="AZ1847">
            <v>0</v>
          </cell>
          <cell r="BA1847">
            <v>0</v>
          </cell>
          <cell r="BB1847">
            <v>0</v>
          </cell>
          <cell r="BC1847">
            <v>0</v>
          </cell>
        </row>
        <row r="1848">
          <cell r="AQ1848">
            <v>0</v>
          </cell>
          <cell r="AZ1848">
            <v>0</v>
          </cell>
          <cell r="BA1848">
            <v>0</v>
          </cell>
          <cell r="BB1848">
            <v>0</v>
          </cell>
          <cell r="BC1848">
            <v>0</v>
          </cell>
        </row>
        <row r="1849">
          <cell r="AQ1849">
            <v>0</v>
          </cell>
          <cell r="AZ1849">
            <v>0</v>
          </cell>
          <cell r="BA1849">
            <v>0</v>
          </cell>
          <cell r="BB1849">
            <v>0</v>
          </cell>
          <cell r="BC1849">
            <v>0</v>
          </cell>
        </row>
        <row r="1850">
          <cell r="AQ1850">
            <v>0</v>
          </cell>
          <cell r="AZ1850">
            <v>0</v>
          </cell>
          <cell r="BA1850">
            <v>0</v>
          </cell>
          <cell r="BB1850">
            <v>0</v>
          </cell>
          <cell r="BC1850">
            <v>0</v>
          </cell>
        </row>
        <row r="1851">
          <cell r="AQ1851">
            <v>0</v>
          </cell>
          <cell r="AZ1851">
            <v>0</v>
          </cell>
          <cell r="BA1851">
            <v>0</v>
          </cell>
          <cell r="BB1851">
            <v>0</v>
          </cell>
          <cell r="BC1851">
            <v>0</v>
          </cell>
        </row>
        <row r="1852">
          <cell r="AQ1852">
            <v>0</v>
          </cell>
          <cell r="AZ1852">
            <v>0</v>
          </cell>
          <cell r="BA1852">
            <v>0</v>
          </cell>
          <cell r="BB1852">
            <v>0</v>
          </cell>
          <cell r="BC1852">
            <v>0</v>
          </cell>
        </row>
        <row r="1853">
          <cell r="AQ1853">
            <v>0</v>
          </cell>
          <cell r="AZ1853">
            <v>0</v>
          </cell>
          <cell r="BA1853">
            <v>0</v>
          </cell>
          <cell r="BB1853">
            <v>0</v>
          </cell>
          <cell r="BC1853">
            <v>0</v>
          </cell>
        </row>
        <row r="1854">
          <cell r="AQ1854">
            <v>0</v>
          </cell>
          <cell r="AZ1854">
            <v>0</v>
          </cell>
          <cell r="BA1854">
            <v>0</v>
          </cell>
          <cell r="BB1854">
            <v>0</v>
          </cell>
          <cell r="BC1854">
            <v>0</v>
          </cell>
        </row>
        <row r="1855">
          <cell r="AQ1855">
            <v>0</v>
          </cell>
          <cell r="AZ1855">
            <v>0</v>
          </cell>
          <cell r="BA1855">
            <v>0</v>
          </cell>
          <cell r="BB1855">
            <v>0</v>
          </cell>
          <cell r="BC1855">
            <v>0</v>
          </cell>
        </row>
        <row r="1856">
          <cell r="AQ1856">
            <v>0</v>
          </cell>
          <cell r="AZ1856">
            <v>0</v>
          </cell>
          <cell r="BA1856">
            <v>0</v>
          </cell>
          <cell r="BB1856">
            <v>0</v>
          </cell>
          <cell r="BC1856">
            <v>0</v>
          </cell>
        </row>
        <row r="1857">
          <cell r="AQ1857">
            <v>0</v>
          </cell>
          <cell r="AZ1857">
            <v>0</v>
          </cell>
          <cell r="BA1857">
            <v>0</v>
          </cell>
          <cell r="BB1857">
            <v>0</v>
          </cell>
          <cell r="BC1857">
            <v>0</v>
          </cell>
        </row>
        <row r="1858">
          <cell r="AQ1858">
            <v>0</v>
          </cell>
          <cell r="AZ1858">
            <v>0</v>
          </cell>
          <cell r="BA1858">
            <v>0</v>
          </cell>
          <cell r="BB1858">
            <v>0</v>
          </cell>
          <cell r="BC1858">
            <v>0</v>
          </cell>
        </row>
        <row r="1859">
          <cell r="AQ1859">
            <v>0</v>
          </cell>
          <cell r="AZ1859">
            <v>0</v>
          </cell>
          <cell r="BA1859">
            <v>0</v>
          </cell>
          <cell r="BB1859">
            <v>0</v>
          </cell>
          <cell r="BC1859">
            <v>0</v>
          </cell>
        </row>
        <row r="1860">
          <cell r="AQ1860">
            <v>0</v>
          </cell>
          <cell r="AZ1860">
            <v>0</v>
          </cell>
          <cell r="BA1860">
            <v>0</v>
          </cell>
          <cell r="BB1860">
            <v>0</v>
          </cell>
          <cell r="BC1860">
            <v>0</v>
          </cell>
        </row>
        <row r="1861">
          <cell r="AQ1861">
            <v>0</v>
          </cell>
          <cell r="AZ1861">
            <v>0</v>
          </cell>
          <cell r="BA1861">
            <v>0</v>
          </cell>
          <cell r="BB1861">
            <v>0</v>
          </cell>
          <cell r="BC1861">
            <v>0</v>
          </cell>
        </row>
        <row r="1862">
          <cell r="AQ1862">
            <v>0</v>
          </cell>
          <cell r="AZ1862">
            <v>0</v>
          </cell>
          <cell r="BA1862">
            <v>0</v>
          </cell>
          <cell r="BB1862">
            <v>0</v>
          </cell>
          <cell r="BC1862">
            <v>0</v>
          </cell>
        </row>
        <row r="1863">
          <cell r="AQ1863">
            <v>0</v>
          </cell>
          <cell r="AZ1863">
            <v>0</v>
          </cell>
          <cell r="BA1863">
            <v>0</v>
          </cell>
          <cell r="BB1863">
            <v>0</v>
          </cell>
          <cell r="BC1863">
            <v>0</v>
          </cell>
        </row>
        <row r="1864">
          <cell r="AQ1864">
            <v>0</v>
          </cell>
          <cell r="AZ1864">
            <v>0</v>
          </cell>
          <cell r="BA1864">
            <v>0</v>
          </cell>
          <cell r="BB1864">
            <v>0</v>
          </cell>
          <cell r="BC1864">
            <v>0</v>
          </cell>
        </row>
        <row r="1865">
          <cell r="AQ1865">
            <v>0</v>
          </cell>
          <cell r="AZ1865">
            <v>0</v>
          </cell>
          <cell r="BA1865">
            <v>0</v>
          </cell>
          <cell r="BB1865">
            <v>0</v>
          </cell>
          <cell r="BC1865">
            <v>0</v>
          </cell>
        </row>
        <row r="1866">
          <cell r="AQ1866">
            <v>0</v>
          </cell>
          <cell r="AZ1866">
            <v>0</v>
          </cell>
          <cell r="BA1866">
            <v>0</v>
          </cell>
          <cell r="BB1866">
            <v>0</v>
          </cell>
          <cell r="BC1866">
            <v>0</v>
          </cell>
        </row>
        <row r="1867">
          <cell r="AQ1867">
            <v>0</v>
          </cell>
          <cell r="AZ1867">
            <v>0</v>
          </cell>
          <cell r="BA1867">
            <v>0</v>
          </cell>
          <cell r="BB1867">
            <v>0</v>
          </cell>
          <cell r="BC1867">
            <v>0</v>
          </cell>
        </row>
        <row r="1868">
          <cell r="AQ1868">
            <v>0</v>
          </cell>
          <cell r="AZ1868">
            <v>0</v>
          </cell>
          <cell r="BA1868">
            <v>0</v>
          </cell>
          <cell r="BB1868">
            <v>0</v>
          </cell>
          <cell r="BC1868">
            <v>0</v>
          </cell>
        </row>
        <row r="1869">
          <cell r="AQ1869">
            <v>0</v>
          </cell>
          <cell r="AZ1869">
            <v>0</v>
          </cell>
          <cell r="BA1869">
            <v>0</v>
          </cell>
          <cell r="BB1869">
            <v>0</v>
          </cell>
          <cell r="BC1869">
            <v>0</v>
          </cell>
        </row>
        <row r="1870">
          <cell r="AQ1870">
            <v>0</v>
          </cell>
          <cell r="AZ1870">
            <v>0</v>
          </cell>
          <cell r="BA1870">
            <v>0</v>
          </cell>
          <cell r="BB1870">
            <v>0</v>
          </cell>
          <cell r="BC1870">
            <v>0</v>
          </cell>
        </row>
        <row r="1871">
          <cell r="AQ1871">
            <v>0</v>
          </cell>
          <cell r="AZ1871">
            <v>0</v>
          </cell>
          <cell r="BA1871">
            <v>0</v>
          </cell>
          <cell r="BB1871">
            <v>0</v>
          </cell>
          <cell r="BC1871">
            <v>0</v>
          </cell>
        </row>
        <row r="1872">
          <cell r="AQ1872">
            <v>0</v>
          </cell>
          <cell r="AZ1872">
            <v>0</v>
          </cell>
          <cell r="BA1872">
            <v>0</v>
          </cell>
          <cell r="BB1872">
            <v>0</v>
          </cell>
          <cell r="BC1872">
            <v>0</v>
          </cell>
        </row>
        <row r="1873">
          <cell r="AQ1873">
            <v>0</v>
          </cell>
          <cell r="AZ1873">
            <v>0</v>
          </cell>
          <cell r="BA1873">
            <v>0</v>
          </cell>
          <cell r="BB1873">
            <v>0</v>
          </cell>
          <cell r="BC1873">
            <v>0</v>
          </cell>
        </row>
        <row r="1874">
          <cell r="AQ1874">
            <v>0</v>
          </cell>
          <cell r="AZ1874">
            <v>0</v>
          </cell>
          <cell r="BA1874">
            <v>0</v>
          </cell>
          <cell r="BB1874">
            <v>0</v>
          </cell>
          <cell r="BC1874">
            <v>0</v>
          </cell>
        </row>
        <row r="1875">
          <cell r="AQ1875">
            <v>0</v>
          </cell>
          <cell r="AZ1875">
            <v>0</v>
          </cell>
          <cell r="BA1875">
            <v>0</v>
          </cell>
          <cell r="BB1875">
            <v>0</v>
          </cell>
          <cell r="BC1875">
            <v>0</v>
          </cell>
        </row>
        <row r="1876">
          <cell r="AQ1876">
            <v>0</v>
          </cell>
          <cell r="AZ1876">
            <v>0</v>
          </cell>
          <cell r="BA1876">
            <v>0</v>
          </cell>
          <cell r="BB1876">
            <v>0</v>
          </cell>
          <cell r="BC1876">
            <v>0</v>
          </cell>
        </row>
        <row r="1877">
          <cell r="AQ1877">
            <v>0</v>
          </cell>
          <cell r="AZ1877">
            <v>0</v>
          </cell>
          <cell r="BA1877">
            <v>0</v>
          </cell>
          <cell r="BB1877">
            <v>0</v>
          </cell>
          <cell r="BC1877">
            <v>0</v>
          </cell>
        </row>
        <row r="1878">
          <cell r="AQ1878">
            <v>0</v>
          </cell>
          <cell r="AZ1878">
            <v>0</v>
          </cell>
          <cell r="BA1878">
            <v>0</v>
          </cell>
          <cell r="BB1878">
            <v>0</v>
          </cell>
          <cell r="BC1878">
            <v>0</v>
          </cell>
        </row>
        <row r="1879">
          <cell r="AQ1879">
            <v>0</v>
          </cell>
          <cell r="AZ1879">
            <v>0</v>
          </cell>
          <cell r="BA1879">
            <v>0</v>
          </cell>
          <cell r="BB1879">
            <v>0</v>
          </cell>
          <cell r="BC1879">
            <v>0</v>
          </cell>
        </row>
        <row r="1880">
          <cell r="AQ1880">
            <v>0</v>
          </cell>
          <cell r="AZ1880">
            <v>0</v>
          </cell>
          <cell r="BA1880">
            <v>0</v>
          </cell>
          <cell r="BB1880">
            <v>0</v>
          </cell>
          <cell r="BC1880">
            <v>0</v>
          </cell>
        </row>
        <row r="1881">
          <cell r="AQ1881">
            <v>0</v>
          </cell>
          <cell r="AZ1881">
            <v>0</v>
          </cell>
          <cell r="BA1881">
            <v>0</v>
          </cell>
          <cell r="BB1881">
            <v>0</v>
          </cell>
          <cell r="BC1881">
            <v>0</v>
          </cell>
        </row>
        <row r="1882">
          <cell r="AQ1882">
            <v>0</v>
          </cell>
          <cell r="AZ1882">
            <v>0</v>
          </cell>
          <cell r="BA1882">
            <v>0</v>
          </cell>
          <cell r="BB1882">
            <v>0</v>
          </cell>
          <cell r="BC1882">
            <v>0</v>
          </cell>
        </row>
        <row r="1883">
          <cell r="AQ1883">
            <v>0</v>
          </cell>
          <cell r="AZ1883">
            <v>0</v>
          </cell>
          <cell r="BA1883">
            <v>0</v>
          </cell>
          <cell r="BB1883">
            <v>0</v>
          </cell>
          <cell r="BC1883">
            <v>0</v>
          </cell>
        </row>
        <row r="1884">
          <cell r="AQ1884">
            <v>0</v>
          </cell>
          <cell r="AZ1884">
            <v>0</v>
          </cell>
          <cell r="BA1884">
            <v>0</v>
          </cell>
          <cell r="BB1884">
            <v>0</v>
          </cell>
          <cell r="BC1884">
            <v>0</v>
          </cell>
        </row>
        <row r="1885">
          <cell r="AQ1885">
            <v>0</v>
          </cell>
          <cell r="AZ1885">
            <v>0</v>
          </cell>
          <cell r="BA1885">
            <v>0</v>
          </cell>
          <cell r="BB1885">
            <v>0</v>
          </cell>
          <cell r="BC1885">
            <v>0</v>
          </cell>
        </row>
        <row r="1886">
          <cell r="AQ1886">
            <v>0</v>
          </cell>
          <cell r="AZ1886">
            <v>0</v>
          </cell>
          <cell r="BA1886">
            <v>0</v>
          </cell>
          <cell r="BB1886">
            <v>0</v>
          </cell>
          <cell r="BC1886">
            <v>0</v>
          </cell>
        </row>
        <row r="1887">
          <cell r="AQ1887">
            <v>0</v>
          </cell>
          <cell r="AZ1887">
            <v>0</v>
          </cell>
          <cell r="BA1887">
            <v>0</v>
          </cell>
          <cell r="BB1887">
            <v>0</v>
          </cell>
          <cell r="BC1887">
            <v>0</v>
          </cell>
        </row>
        <row r="1888">
          <cell r="AQ1888">
            <v>0</v>
          </cell>
          <cell r="AZ1888">
            <v>0</v>
          </cell>
          <cell r="BA1888">
            <v>0</v>
          </cell>
          <cell r="BB1888">
            <v>0</v>
          </cell>
          <cell r="BC1888">
            <v>0</v>
          </cell>
        </row>
        <row r="1889">
          <cell r="AQ1889">
            <v>0</v>
          </cell>
          <cell r="AZ1889">
            <v>0</v>
          </cell>
          <cell r="BA1889">
            <v>0</v>
          </cell>
          <cell r="BB1889">
            <v>0</v>
          </cell>
          <cell r="BC1889">
            <v>0</v>
          </cell>
        </row>
        <row r="1890">
          <cell r="AQ1890">
            <v>0</v>
          </cell>
          <cell r="AZ1890">
            <v>0</v>
          </cell>
          <cell r="BA1890">
            <v>0</v>
          </cell>
          <cell r="BB1890">
            <v>0</v>
          </cell>
          <cell r="BC1890">
            <v>0</v>
          </cell>
        </row>
        <row r="1891">
          <cell r="AQ1891">
            <v>0</v>
          </cell>
          <cell r="AZ1891">
            <v>0</v>
          </cell>
          <cell r="BA1891">
            <v>0</v>
          </cell>
          <cell r="BB1891">
            <v>0</v>
          </cell>
          <cell r="BC1891">
            <v>0</v>
          </cell>
        </row>
        <row r="1892">
          <cell r="AQ1892">
            <v>0</v>
          </cell>
          <cell r="AZ1892">
            <v>0</v>
          </cell>
          <cell r="BA1892">
            <v>0</v>
          </cell>
          <cell r="BB1892">
            <v>0</v>
          </cell>
          <cell r="BC1892">
            <v>0</v>
          </cell>
        </row>
        <row r="1893">
          <cell r="AQ1893">
            <v>0</v>
          </cell>
          <cell r="AZ1893">
            <v>0</v>
          </cell>
          <cell r="BA1893">
            <v>0</v>
          </cell>
          <cell r="BB1893">
            <v>0</v>
          </cell>
          <cell r="BC1893">
            <v>0</v>
          </cell>
        </row>
        <row r="1894">
          <cell r="AQ1894">
            <v>0</v>
          </cell>
          <cell r="AZ1894">
            <v>0</v>
          </cell>
          <cell r="BA1894">
            <v>0</v>
          </cell>
          <cell r="BB1894">
            <v>0</v>
          </cell>
          <cell r="BC1894">
            <v>0</v>
          </cell>
        </row>
        <row r="1895">
          <cell r="AQ1895">
            <v>0</v>
          </cell>
          <cell r="AZ1895">
            <v>0</v>
          </cell>
          <cell r="BA1895">
            <v>0</v>
          </cell>
          <cell r="BB1895">
            <v>0</v>
          </cell>
          <cell r="BC1895">
            <v>0</v>
          </cell>
        </row>
        <row r="1896">
          <cell r="AQ1896">
            <v>0</v>
          </cell>
          <cell r="AZ1896">
            <v>0</v>
          </cell>
          <cell r="BA1896">
            <v>0</v>
          </cell>
          <cell r="BB1896">
            <v>0</v>
          </cell>
          <cell r="BC1896">
            <v>0</v>
          </cell>
        </row>
        <row r="1897">
          <cell r="AQ1897">
            <v>0</v>
          </cell>
          <cell r="AZ1897">
            <v>0</v>
          </cell>
          <cell r="BA1897">
            <v>0</v>
          </cell>
          <cell r="BB1897">
            <v>0</v>
          </cell>
          <cell r="BC1897">
            <v>0</v>
          </cell>
        </row>
        <row r="1898">
          <cell r="AQ1898">
            <v>0</v>
          </cell>
          <cell r="AZ1898">
            <v>0</v>
          </cell>
          <cell r="BA1898">
            <v>0</v>
          </cell>
          <cell r="BB1898">
            <v>0</v>
          </cell>
          <cell r="BC1898">
            <v>0</v>
          </cell>
        </row>
        <row r="1899">
          <cell r="AQ1899">
            <v>0</v>
          </cell>
          <cell r="AZ1899">
            <v>0</v>
          </cell>
          <cell r="BA1899">
            <v>0</v>
          </cell>
          <cell r="BB1899">
            <v>0</v>
          </cell>
          <cell r="BC1899">
            <v>0</v>
          </cell>
        </row>
        <row r="1900">
          <cell r="AQ1900">
            <v>0</v>
          </cell>
          <cell r="AZ1900">
            <v>0</v>
          </cell>
          <cell r="BA1900">
            <v>0</v>
          </cell>
          <cell r="BB1900">
            <v>0</v>
          </cell>
          <cell r="BC1900">
            <v>0</v>
          </cell>
        </row>
        <row r="1901">
          <cell r="AQ1901">
            <v>0</v>
          </cell>
          <cell r="AZ1901">
            <v>0</v>
          </cell>
          <cell r="BA1901">
            <v>0</v>
          </cell>
          <cell r="BB1901">
            <v>0</v>
          </cell>
          <cell r="BC1901">
            <v>0</v>
          </cell>
        </row>
        <row r="1902">
          <cell r="AQ1902">
            <v>0</v>
          </cell>
          <cell r="AZ1902">
            <v>0</v>
          </cell>
          <cell r="BA1902">
            <v>0</v>
          </cell>
          <cell r="BB1902">
            <v>0</v>
          </cell>
          <cell r="BC1902">
            <v>0</v>
          </cell>
        </row>
        <row r="1903">
          <cell r="AQ1903">
            <v>0</v>
          </cell>
          <cell r="AZ1903">
            <v>0</v>
          </cell>
          <cell r="BA1903">
            <v>0</v>
          </cell>
          <cell r="BB1903">
            <v>0</v>
          </cell>
          <cell r="BC1903">
            <v>0</v>
          </cell>
        </row>
        <row r="1904">
          <cell r="AQ1904">
            <v>0</v>
          </cell>
          <cell r="AZ1904">
            <v>0</v>
          </cell>
          <cell r="BA1904">
            <v>0</v>
          </cell>
          <cell r="BB1904">
            <v>0</v>
          </cell>
          <cell r="BC1904">
            <v>0</v>
          </cell>
        </row>
        <row r="1905">
          <cell r="AQ1905">
            <v>0</v>
          </cell>
          <cell r="AZ1905">
            <v>0</v>
          </cell>
          <cell r="BA1905">
            <v>0</v>
          </cell>
          <cell r="BB1905">
            <v>0</v>
          </cell>
          <cell r="BC1905">
            <v>0</v>
          </cell>
        </row>
        <row r="1906">
          <cell r="AQ1906">
            <v>0</v>
          </cell>
          <cell r="AZ1906">
            <v>0</v>
          </cell>
          <cell r="BA1906">
            <v>0</v>
          </cell>
          <cell r="BB1906">
            <v>0</v>
          </cell>
          <cell r="BC1906">
            <v>0</v>
          </cell>
        </row>
        <row r="1907">
          <cell r="AQ1907">
            <v>0</v>
          </cell>
          <cell r="AZ1907">
            <v>0</v>
          </cell>
          <cell r="BA1907">
            <v>0</v>
          </cell>
          <cell r="BB1907">
            <v>0</v>
          </cell>
          <cell r="BC1907">
            <v>0</v>
          </cell>
        </row>
        <row r="1908">
          <cell r="AQ1908">
            <v>0</v>
          </cell>
          <cell r="AZ1908">
            <v>0</v>
          </cell>
          <cell r="BA1908">
            <v>0</v>
          </cell>
          <cell r="BB1908">
            <v>0</v>
          </cell>
          <cell r="BC1908">
            <v>0</v>
          </cell>
        </row>
        <row r="1909">
          <cell r="AQ1909">
            <v>0</v>
          </cell>
          <cell r="AZ1909">
            <v>0</v>
          </cell>
          <cell r="BA1909">
            <v>0</v>
          </cell>
          <cell r="BB1909">
            <v>0</v>
          </cell>
          <cell r="BC1909">
            <v>0</v>
          </cell>
        </row>
        <row r="1910">
          <cell r="AQ1910">
            <v>0</v>
          </cell>
          <cell r="AZ1910">
            <v>0</v>
          </cell>
          <cell r="BA1910">
            <v>0</v>
          </cell>
          <cell r="BB1910">
            <v>0</v>
          </cell>
          <cell r="BC1910">
            <v>0</v>
          </cell>
        </row>
        <row r="1911">
          <cell r="AQ1911">
            <v>0</v>
          </cell>
          <cell r="AZ1911">
            <v>0</v>
          </cell>
          <cell r="BA1911">
            <v>0</v>
          </cell>
          <cell r="BB1911">
            <v>0</v>
          </cell>
          <cell r="BC1911">
            <v>0</v>
          </cell>
        </row>
        <row r="1912">
          <cell r="AQ1912">
            <v>0</v>
          </cell>
          <cell r="AZ1912">
            <v>0</v>
          </cell>
          <cell r="BA1912">
            <v>0</v>
          </cell>
          <cell r="BB1912">
            <v>0</v>
          </cell>
          <cell r="BC1912">
            <v>0</v>
          </cell>
        </row>
        <row r="1913">
          <cell r="AQ1913">
            <v>0</v>
          </cell>
          <cell r="AZ1913">
            <v>0</v>
          </cell>
          <cell r="BA1913">
            <v>0</v>
          </cell>
          <cell r="BB1913">
            <v>0</v>
          </cell>
          <cell r="BC1913">
            <v>0</v>
          </cell>
        </row>
        <row r="1914">
          <cell r="AQ1914">
            <v>0</v>
          </cell>
          <cell r="AZ1914">
            <v>0</v>
          </cell>
          <cell r="BA1914">
            <v>0</v>
          </cell>
          <cell r="BB1914">
            <v>0</v>
          </cell>
          <cell r="BC1914">
            <v>0</v>
          </cell>
        </row>
        <row r="1915">
          <cell r="AQ1915">
            <v>0</v>
          </cell>
          <cell r="AZ1915">
            <v>0</v>
          </cell>
          <cell r="BA1915">
            <v>0</v>
          </cell>
          <cell r="BB1915">
            <v>0</v>
          </cell>
          <cell r="BC1915">
            <v>0</v>
          </cell>
        </row>
        <row r="1916">
          <cell r="AQ1916">
            <v>0</v>
          </cell>
          <cell r="AZ1916">
            <v>0</v>
          </cell>
          <cell r="BA1916">
            <v>0</v>
          </cell>
          <cell r="BB1916">
            <v>0</v>
          </cell>
          <cell r="BC1916">
            <v>0</v>
          </cell>
        </row>
        <row r="1917">
          <cell r="AQ1917">
            <v>0</v>
          </cell>
          <cell r="AZ1917">
            <v>0</v>
          </cell>
          <cell r="BA1917">
            <v>0</v>
          </cell>
          <cell r="BB1917">
            <v>0</v>
          </cell>
          <cell r="BC1917">
            <v>0</v>
          </cell>
        </row>
        <row r="1918">
          <cell r="AQ1918">
            <v>0</v>
          </cell>
          <cell r="AZ1918">
            <v>0</v>
          </cell>
          <cell r="BA1918">
            <v>0</v>
          </cell>
          <cell r="BB1918">
            <v>0</v>
          </cell>
          <cell r="BC1918">
            <v>0</v>
          </cell>
        </row>
        <row r="1919">
          <cell r="AQ1919">
            <v>0</v>
          </cell>
          <cell r="AZ1919">
            <v>0</v>
          </cell>
          <cell r="BA1919">
            <v>0</v>
          </cell>
          <cell r="BB1919">
            <v>0</v>
          </cell>
          <cell r="BC1919">
            <v>0</v>
          </cell>
        </row>
        <row r="1920">
          <cell r="AQ1920">
            <v>0</v>
          </cell>
          <cell r="AZ1920">
            <v>0</v>
          </cell>
          <cell r="BA1920">
            <v>0</v>
          </cell>
          <cell r="BB1920">
            <v>0</v>
          </cell>
          <cell r="BC1920">
            <v>0</v>
          </cell>
        </row>
        <row r="1921">
          <cell r="AQ1921">
            <v>0</v>
          </cell>
          <cell r="AZ1921">
            <v>0</v>
          </cell>
          <cell r="BA1921">
            <v>0</v>
          </cell>
          <cell r="BB1921">
            <v>0</v>
          </cell>
          <cell r="BC1921">
            <v>0</v>
          </cell>
        </row>
        <row r="1922">
          <cell r="AQ1922">
            <v>0</v>
          </cell>
          <cell r="AZ1922">
            <v>0</v>
          </cell>
          <cell r="BA1922">
            <v>0</v>
          </cell>
          <cell r="BB1922">
            <v>0</v>
          </cell>
          <cell r="BC1922">
            <v>0</v>
          </cell>
        </row>
        <row r="1923">
          <cell r="AQ1923">
            <v>0</v>
          </cell>
          <cell r="AZ1923">
            <v>0</v>
          </cell>
          <cell r="BA1923">
            <v>0</v>
          </cell>
          <cell r="BB1923">
            <v>0</v>
          </cell>
          <cell r="BC1923">
            <v>0</v>
          </cell>
        </row>
        <row r="1924">
          <cell r="AQ1924">
            <v>0</v>
          </cell>
          <cell r="AZ1924">
            <v>0</v>
          </cell>
          <cell r="BA1924">
            <v>0</v>
          </cell>
          <cell r="BB1924">
            <v>0</v>
          </cell>
          <cell r="BC1924">
            <v>0</v>
          </cell>
        </row>
        <row r="1925">
          <cell r="AQ1925">
            <v>0</v>
          </cell>
          <cell r="AZ1925">
            <v>0</v>
          </cell>
          <cell r="BA1925">
            <v>0</v>
          </cell>
          <cell r="BB1925">
            <v>0</v>
          </cell>
          <cell r="BC1925">
            <v>0</v>
          </cell>
        </row>
        <row r="1926">
          <cell r="AQ1926">
            <v>0</v>
          </cell>
          <cell r="AZ1926">
            <v>0</v>
          </cell>
          <cell r="BA1926">
            <v>0</v>
          </cell>
          <cell r="BB1926">
            <v>0</v>
          </cell>
          <cell r="BC1926">
            <v>0</v>
          </cell>
        </row>
        <row r="1927">
          <cell r="AQ1927">
            <v>0</v>
          </cell>
          <cell r="AZ1927">
            <v>0</v>
          </cell>
          <cell r="BA1927">
            <v>0</v>
          </cell>
          <cell r="BB1927">
            <v>0</v>
          </cell>
          <cell r="BC1927">
            <v>0</v>
          </cell>
        </row>
        <row r="1928">
          <cell r="AQ1928">
            <v>0</v>
          </cell>
          <cell r="AZ1928">
            <v>0</v>
          </cell>
          <cell r="BA1928">
            <v>0</v>
          </cell>
          <cell r="BB1928">
            <v>0</v>
          </cell>
          <cell r="BC1928">
            <v>0</v>
          </cell>
        </row>
        <row r="1929">
          <cell r="AQ1929">
            <v>0</v>
          </cell>
          <cell r="AZ1929">
            <v>0</v>
          </cell>
          <cell r="BA1929">
            <v>0</v>
          </cell>
          <cell r="BB1929">
            <v>0</v>
          </cell>
          <cell r="BC1929">
            <v>0</v>
          </cell>
        </row>
        <row r="1930">
          <cell r="AQ1930">
            <v>0</v>
          </cell>
          <cell r="AZ1930">
            <v>0</v>
          </cell>
          <cell r="BA1930">
            <v>0</v>
          </cell>
          <cell r="BB1930">
            <v>0</v>
          </cell>
          <cell r="BC1930">
            <v>0</v>
          </cell>
        </row>
        <row r="1931">
          <cell r="AQ1931">
            <v>0</v>
          </cell>
          <cell r="AZ1931">
            <v>0</v>
          </cell>
          <cell r="BA1931">
            <v>0</v>
          </cell>
          <cell r="BB1931">
            <v>0</v>
          </cell>
          <cell r="BC1931">
            <v>0</v>
          </cell>
        </row>
        <row r="1932">
          <cell r="AQ1932">
            <v>0</v>
          </cell>
          <cell r="AZ1932">
            <v>0</v>
          </cell>
          <cell r="BA1932">
            <v>0</v>
          </cell>
          <cell r="BB1932">
            <v>0</v>
          </cell>
          <cell r="BC1932">
            <v>0</v>
          </cell>
        </row>
        <row r="1933">
          <cell r="AQ1933">
            <v>0</v>
          </cell>
          <cell r="AZ1933">
            <v>0</v>
          </cell>
          <cell r="BA1933">
            <v>0</v>
          </cell>
          <cell r="BB1933">
            <v>0</v>
          </cell>
          <cell r="BC1933">
            <v>0</v>
          </cell>
        </row>
        <row r="1934">
          <cell r="AQ1934">
            <v>0</v>
          </cell>
          <cell r="AZ1934">
            <v>0</v>
          </cell>
          <cell r="BA1934">
            <v>0</v>
          </cell>
          <cell r="BB1934">
            <v>0</v>
          </cell>
          <cell r="BC1934">
            <v>0</v>
          </cell>
        </row>
        <row r="1935">
          <cell r="AQ1935">
            <v>0</v>
          </cell>
          <cell r="AZ1935">
            <v>0</v>
          </cell>
          <cell r="BA1935">
            <v>0</v>
          </cell>
          <cell r="BB1935">
            <v>0</v>
          </cell>
          <cell r="BC1935">
            <v>0</v>
          </cell>
        </row>
        <row r="1936">
          <cell r="AQ1936">
            <v>0</v>
          </cell>
          <cell r="AZ1936">
            <v>0</v>
          </cell>
          <cell r="BA1936">
            <v>0</v>
          </cell>
          <cell r="BB1936">
            <v>0</v>
          </cell>
          <cell r="BC1936">
            <v>0</v>
          </cell>
        </row>
        <row r="1937">
          <cell r="AQ1937">
            <v>0</v>
          </cell>
          <cell r="AZ1937">
            <v>0</v>
          </cell>
          <cell r="BA1937">
            <v>0</v>
          </cell>
          <cell r="BB1937">
            <v>0</v>
          </cell>
          <cell r="BC1937">
            <v>0</v>
          </cell>
        </row>
        <row r="1938">
          <cell r="AQ1938">
            <v>0</v>
          </cell>
          <cell r="AZ1938">
            <v>0</v>
          </cell>
          <cell r="BA1938">
            <v>0</v>
          </cell>
          <cell r="BB1938">
            <v>0</v>
          </cell>
          <cell r="BC1938">
            <v>0</v>
          </cell>
        </row>
        <row r="1939">
          <cell r="AQ1939">
            <v>0</v>
          </cell>
          <cell r="AZ1939">
            <v>0</v>
          </cell>
          <cell r="BA1939">
            <v>0</v>
          </cell>
          <cell r="BB1939">
            <v>0</v>
          </cell>
          <cell r="BC1939">
            <v>0</v>
          </cell>
        </row>
        <row r="1940">
          <cell r="AQ1940">
            <v>0</v>
          </cell>
          <cell r="AZ1940">
            <v>0</v>
          </cell>
          <cell r="BA1940">
            <v>0</v>
          </cell>
          <cell r="BB1940">
            <v>0</v>
          </cell>
          <cell r="BC1940">
            <v>0</v>
          </cell>
        </row>
        <row r="1941">
          <cell r="AQ1941">
            <v>0</v>
          </cell>
          <cell r="AZ1941">
            <v>0</v>
          </cell>
          <cell r="BA1941">
            <v>0</v>
          </cell>
          <cell r="BB1941">
            <v>0</v>
          </cell>
          <cell r="BC1941">
            <v>0</v>
          </cell>
        </row>
        <row r="1942">
          <cell r="AQ1942">
            <v>0</v>
          </cell>
          <cell r="AZ1942">
            <v>0</v>
          </cell>
          <cell r="BA1942">
            <v>0</v>
          </cell>
          <cell r="BB1942">
            <v>0</v>
          </cell>
          <cell r="BC1942">
            <v>0</v>
          </cell>
        </row>
        <row r="1943">
          <cell r="AQ1943">
            <v>0</v>
          </cell>
          <cell r="AZ1943">
            <v>0</v>
          </cell>
          <cell r="BA1943">
            <v>0</v>
          </cell>
          <cell r="BB1943">
            <v>0</v>
          </cell>
          <cell r="BC1943">
            <v>0</v>
          </cell>
        </row>
        <row r="1944">
          <cell r="AQ1944">
            <v>0</v>
          </cell>
          <cell r="AZ1944">
            <v>0</v>
          </cell>
          <cell r="BA1944">
            <v>0</v>
          </cell>
          <cell r="BB1944">
            <v>0</v>
          </cell>
          <cell r="BC1944">
            <v>0</v>
          </cell>
        </row>
        <row r="1945">
          <cell r="AQ1945">
            <v>0</v>
          </cell>
          <cell r="AZ1945">
            <v>0</v>
          </cell>
          <cell r="BA1945">
            <v>0</v>
          </cell>
          <cell r="BB1945">
            <v>0</v>
          </cell>
          <cell r="BC1945">
            <v>0</v>
          </cell>
        </row>
        <row r="1946">
          <cell r="AQ1946">
            <v>0</v>
          </cell>
          <cell r="AZ1946">
            <v>0</v>
          </cell>
          <cell r="BA1946">
            <v>0</v>
          </cell>
          <cell r="BB1946">
            <v>0</v>
          </cell>
          <cell r="BC1946">
            <v>0</v>
          </cell>
        </row>
        <row r="1947">
          <cell r="AQ1947">
            <v>0</v>
          </cell>
          <cell r="AZ1947">
            <v>0</v>
          </cell>
          <cell r="BA1947">
            <v>0</v>
          </cell>
          <cell r="BB1947">
            <v>0</v>
          </cell>
          <cell r="BC1947">
            <v>0</v>
          </cell>
        </row>
        <row r="1948">
          <cell r="AQ1948">
            <v>0</v>
          </cell>
          <cell r="AZ1948">
            <v>0</v>
          </cell>
          <cell r="BA1948">
            <v>0</v>
          </cell>
          <cell r="BB1948">
            <v>0</v>
          </cell>
          <cell r="BC1948">
            <v>0</v>
          </cell>
        </row>
        <row r="1949">
          <cell r="AQ1949">
            <v>0</v>
          </cell>
          <cell r="AZ1949">
            <v>0</v>
          </cell>
          <cell r="BA1949">
            <v>0</v>
          </cell>
          <cell r="BB1949">
            <v>0</v>
          </cell>
          <cell r="BC1949">
            <v>0</v>
          </cell>
        </row>
        <row r="1950">
          <cell r="AQ1950">
            <v>0</v>
          </cell>
          <cell r="AZ1950">
            <v>0</v>
          </cell>
          <cell r="BA1950">
            <v>0</v>
          </cell>
          <cell r="BB1950">
            <v>0</v>
          </cell>
          <cell r="BC1950">
            <v>0</v>
          </cell>
        </row>
        <row r="1951">
          <cell r="AQ1951">
            <v>0</v>
          </cell>
          <cell r="AZ1951">
            <v>0</v>
          </cell>
          <cell r="BA1951">
            <v>0</v>
          </cell>
          <cell r="BB1951">
            <v>0</v>
          </cell>
          <cell r="BC1951">
            <v>0</v>
          </cell>
        </row>
        <row r="1952">
          <cell r="AQ1952">
            <v>0</v>
          </cell>
          <cell r="AZ1952">
            <v>0</v>
          </cell>
          <cell r="BA1952">
            <v>0</v>
          </cell>
          <cell r="BB1952">
            <v>0</v>
          </cell>
          <cell r="BC1952">
            <v>0</v>
          </cell>
        </row>
        <row r="1953">
          <cell r="AQ1953">
            <v>0</v>
          </cell>
          <cell r="AZ1953">
            <v>0</v>
          </cell>
          <cell r="BA1953">
            <v>0</v>
          </cell>
          <cell r="BB1953">
            <v>0</v>
          </cell>
          <cell r="BC1953">
            <v>0</v>
          </cell>
        </row>
        <row r="1954">
          <cell r="AQ1954">
            <v>0</v>
          </cell>
          <cell r="AZ1954">
            <v>0</v>
          </cell>
          <cell r="BA1954">
            <v>0</v>
          </cell>
          <cell r="BB1954">
            <v>0</v>
          </cell>
          <cell r="BC1954">
            <v>0</v>
          </cell>
        </row>
        <row r="1955">
          <cell r="AQ1955">
            <v>0</v>
          </cell>
          <cell r="AZ1955">
            <v>0</v>
          </cell>
          <cell r="BA1955">
            <v>0</v>
          </cell>
          <cell r="BB1955">
            <v>0</v>
          </cell>
          <cell r="BC1955">
            <v>0</v>
          </cell>
        </row>
        <row r="1956">
          <cell r="AQ1956">
            <v>0</v>
          </cell>
          <cell r="AZ1956">
            <v>0</v>
          </cell>
          <cell r="BA1956">
            <v>0</v>
          </cell>
          <cell r="BB1956">
            <v>0</v>
          </cell>
          <cell r="BC1956">
            <v>0</v>
          </cell>
        </row>
        <row r="1957">
          <cell r="AQ1957">
            <v>0</v>
          </cell>
          <cell r="AZ1957">
            <v>0</v>
          </cell>
          <cell r="BA1957">
            <v>0</v>
          </cell>
          <cell r="BB1957">
            <v>0</v>
          </cell>
          <cell r="BC1957">
            <v>0</v>
          </cell>
        </row>
        <row r="1958">
          <cell r="AQ1958">
            <v>0</v>
          </cell>
          <cell r="AZ1958">
            <v>0</v>
          </cell>
          <cell r="BA1958">
            <v>0</v>
          </cell>
          <cell r="BB1958">
            <v>0</v>
          </cell>
          <cell r="BC1958">
            <v>0</v>
          </cell>
        </row>
        <row r="1959">
          <cell r="AQ1959">
            <v>0</v>
          </cell>
          <cell r="AZ1959">
            <v>0</v>
          </cell>
          <cell r="BA1959">
            <v>0</v>
          </cell>
          <cell r="BB1959">
            <v>0</v>
          </cell>
          <cell r="BC1959">
            <v>0</v>
          </cell>
        </row>
        <row r="1960">
          <cell r="AQ1960">
            <v>0</v>
          </cell>
          <cell r="AZ1960">
            <v>0</v>
          </cell>
          <cell r="BA1960">
            <v>0</v>
          </cell>
          <cell r="BB1960">
            <v>0</v>
          </cell>
          <cell r="BC1960">
            <v>0</v>
          </cell>
        </row>
        <row r="1961">
          <cell r="AQ1961">
            <v>0</v>
          </cell>
          <cell r="AZ1961">
            <v>0</v>
          </cell>
          <cell r="BA1961">
            <v>0</v>
          </cell>
          <cell r="BB1961">
            <v>0</v>
          </cell>
          <cell r="BC1961">
            <v>0</v>
          </cell>
        </row>
        <row r="1962">
          <cell r="AQ1962">
            <v>0</v>
          </cell>
          <cell r="AZ1962">
            <v>0</v>
          </cell>
          <cell r="BA1962">
            <v>0</v>
          </cell>
          <cell r="BB1962">
            <v>0</v>
          </cell>
          <cell r="BC1962">
            <v>0</v>
          </cell>
        </row>
        <row r="1963">
          <cell r="AQ1963">
            <v>0</v>
          </cell>
          <cell r="AZ1963">
            <v>0</v>
          </cell>
          <cell r="BA1963">
            <v>0</v>
          </cell>
          <cell r="BB1963">
            <v>0</v>
          </cell>
          <cell r="BC1963">
            <v>0</v>
          </cell>
        </row>
        <row r="1964">
          <cell r="AQ1964">
            <v>0</v>
          </cell>
          <cell r="AZ1964">
            <v>0</v>
          </cell>
          <cell r="BA1964">
            <v>0</v>
          </cell>
          <cell r="BB1964">
            <v>0</v>
          </cell>
          <cell r="BC1964">
            <v>0</v>
          </cell>
        </row>
        <row r="1965">
          <cell r="AQ1965">
            <v>0</v>
          </cell>
          <cell r="AZ1965">
            <v>0</v>
          </cell>
          <cell r="BA1965">
            <v>0</v>
          </cell>
          <cell r="BB1965">
            <v>0</v>
          </cell>
          <cell r="BC1965">
            <v>0</v>
          </cell>
        </row>
        <row r="1966">
          <cell r="AQ1966">
            <v>0</v>
          </cell>
          <cell r="AZ1966">
            <v>0</v>
          </cell>
          <cell r="BA1966">
            <v>0</v>
          </cell>
          <cell r="BB1966">
            <v>0</v>
          </cell>
          <cell r="BC1966">
            <v>0</v>
          </cell>
        </row>
        <row r="1967">
          <cell r="AQ1967">
            <v>0</v>
          </cell>
          <cell r="AZ1967">
            <v>0</v>
          </cell>
          <cell r="BA1967">
            <v>0</v>
          </cell>
          <cell r="BB1967">
            <v>0</v>
          </cell>
          <cell r="BC1967">
            <v>0</v>
          </cell>
        </row>
        <row r="1968">
          <cell r="AQ1968">
            <v>0</v>
          </cell>
          <cell r="AZ1968">
            <v>0</v>
          </cell>
          <cell r="BA1968">
            <v>0</v>
          </cell>
          <cell r="BB1968">
            <v>0</v>
          </cell>
          <cell r="BC1968">
            <v>0</v>
          </cell>
        </row>
        <row r="1969">
          <cell r="AQ1969">
            <v>0</v>
          </cell>
          <cell r="AZ1969">
            <v>0</v>
          </cell>
          <cell r="BA1969">
            <v>0</v>
          </cell>
          <cell r="BB1969">
            <v>0</v>
          </cell>
          <cell r="BC1969">
            <v>0</v>
          </cell>
        </row>
        <row r="1970">
          <cell r="AQ1970">
            <v>0</v>
          </cell>
          <cell r="AZ1970">
            <v>0</v>
          </cell>
          <cell r="BA1970">
            <v>0</v>
          </cell>
          <cell r="BB1970">
            <v>0</v>
          </cell>
          <cell r="BC1970">
            <v>0</v>
          </cell>
        </row>
        <row r="1971">
          <cell r="AQ1971">
            <v>0</v>
          </cell>
          <cell r="AZ1971">
            <v>0</v>
          </cell>
          <cell r="BA1971">
            <v>0</v>
          </cell>
          <cell r="BB1971">
            <v>0</v>
          </cell>
          <cell r="BC1971">
            <v>0</v>
          </cell>
        </row>
        <row r="1972">
          <cell r="AQ1972">
            <v>0</v>
          </cell>
          <cell r="AZ1972">
            <v>0</v>
          </cell>
          <cell r="BA1972">
            <v>0</v>
          </cell>
          <cell r="BB1972">
            <v>0</v>
          </cell>
          <cell r="BC1972">
            <v>0</v>
          </cell>
        </row>
        <row r="1973">
          <cell r="AQ1973">
            <v>0</v>
          </cell>
          <cell r="AZ1973">
            <v>0</v>
          </cell>
          <cell r="BA1973">
            <v>0</v>
          </cell>
          <cell r="BB1973">
            <v>0</v>
          </cell>
          <cell r="BC1973">
            <v>0</v>
          </cell>
        </row>
        <row r="1974">
          <cell r="AQ1974">
            <v>0</v>
          </cell>
          <cell r="AZ1974">
            <v>0</v>
          </cell>
          <cell r="BA1974">
            <v>0</v>
          </cell>
          <cell r="BB1974">
            <v>0</v>
          </cell>
          <cell r="BC1974">
            <v>0</v>
          </cell>
        </row>
        <row r="1975">
          <cell r="AQ1975">
            <v>0</v>
          </cell>
          <cell r="AZ1975">
            <v>0</v>
          </cell>
          <cell r="BA1975">
            <v>0</v>
          </cell>
          <cell r="BB1975">
            <v>0</v>
          </cell>
          <cell r="BC1975">
            <v>0</v>
          </cell>
        </row>
        <row r="1976">
          <cell r="AQ1976">
            <v>0</v>
          </cell>
          <cell r="AZ1976">
            <v>0</v>
          </cell>
          <cell r="BA1976">
            <v>0</v>
          </cell>
          <cell r="BB1976">
            <v>0</v>
          </cell>
          <cell r="BC1976">
            <v>0</v>
          </cell>
        </row>
        <row r="1977">
          <cell r="AQ1977">
            <v>0</v>
          </cell>
          <cell r="AZ1977">
            <v>0</v>
          </cell>
          <cell r="BA1977">
            <v>0</v>
          </cell>
          <cell r="BB1977">
            <v>0</v>
          </cell>
          <cell r="BC1977">
            <v>0</v>
          </cell>
        </row>
        <row r="1978">
          <cell r="AQ1978">
            <v>0</v>
          </cell>
          <cell r="AZ1978">
            <v>0</v>
          </cell>
          <cell r="BA1978">
            <v>0</v>
          </cell>
          <cell r="BB1978">
            <v>0</v>
          </cell>
          <cell r="BC1978">
            <v>0</v>
          </cell>
        </row>
        <row r="1979">
          <cell r="AQ1979">
            <v>0</v>
          </cell>
          <cell r="AZ1979">
            <v>0</v>
          </cell>
          <cell r="BA1979">
            <v>0</v>
          </cell>
          <cell r="BB1979">
            <v>0</v>
          </cell>
          <cell r="BC1979">
            <v>0</v>
          </cell>
        </row>
        <row r="1980">
          <cell r="AQ1980">
            <v>0</v>
          </cell>
          <cell r="AZ1980">
            <v>0</v>
          </cell>
          <cell r="BA1980">
            <v>0</v>
          </cell>
          <cell r="BB1980">
            <v>0</v>
          </cell>
          <cell r="BC1980">
            <v>0</v>
          </cell>
        </row>
        <row r="1981">
          <cell r="AQ1981">
            <v>0</v>
          </cell>
          <cell r="AZ1981">
            <v>0</v>
          </cell>
          <cell r="BA1981">
            <v>0</v>
          </cell>
          <cell r="BB1981">
            <v>0</v>
          </cell>
          <cell r="BC1981">
            <v>0</v>
          </cell>
        </row>
        <row r="1982">
          <cell r="AQ1982">
            <v>0</v>
          </cell>
          <cell r="AZ1982">
            <v>0</v>
          </cell>
          <cell r="BA1982">
            <v>0</v>
          </cell>
          <cell r="BB1982">
            <v>0</v>
          </cell>
          <cell r="BC1982">
            <v>0</v>
          </cell>
        </row>
        <row r="1983">
          <cell r="AQ1983">
            <v>0</v>
          </cell>
          <cell r="AZ1983">
            <v>0</v>
          </cell>
          <cell r="BA1983">
            <v>0</v>
          </cell>
          <cell r="BB1983">
            <v>0</v>
          </cell>
          <cell r="BC1983">
            <v>0</v>
          </cell>
        </row>
        <row r="1984">
          <cell r="AQ1984">
            <v>0</v>
          </cell>
          <cell r="AZ1984">
            <v>0</v>
          </cell>
          <cell r="BA1984">
            <v>0</v>
          </cell>
          <cell r="BB1984">
            <v>0</v>
          </cell>
          <cell r="BC1984">
            <v>0</v>
          </cell>
        </row>
        <row r="1985">
          <cell r="AQ1985">
            <v>0</v>
          </cell>
          <cell r="AZ1985">
            <v>0</v>
          </cell>
          <cell r="BA1985">
            <v>0</v>
          </cell>
          <cell r="BB1985">
            <v>0</v>
          </cell>
          <cell r="BC1985">
            <v>0</v>
          </cell>
        </row>
        <row r="1986">
          <cell r="AQ1986">
            <v>0</v>
          </cell>
          <cell r="AZ1986">
            <v>0</v>
          </cell>
          <cell r="BA1986">
            <v>0</v>
          </cell>
          <cell r="BB1986">
            <v>0</v>
          </cell>
          <cell r="BC1986">
            <v>0</v>
          </cell>
        </row>
        <row r="1987">
          <cell r="AQ1987">
            <v>0</v>
          </cell>
          <cell r="AZ1987">
            <v>0</v>
          </cell>
          <cell r="BA1987">
            <v>0</v>
          </cell>
          <cell r="BB1987">
            <v>0</v>
          </cell>
          <cell r="BC1987">
            <v>0</v>
          </cell>
        </row>
        <row r="1988">
          <cell r="AQ1988">
            <v>0</v>
          </cell>
          <cell r="AZ1988">
            <v>0</v>
          </cell>
          <cell r="BA1988">
            <v>0</v>
          </cell>
          <cell r="BB1988">
            <v>0</v>
          </cell>
          <cell r="BC1988">
            <v>0</v>
          </cell>
        </row>
        <row r="1989">
          <cell r="AQ1989">
            <v>0</v>
          </cell>
          <cell r="AZ1989">
            <v>0</v>
          </cell>
          <cell r="BA1989">
            <v>0</v>
          </cell>
          <cell r="BB1989">
            <v>0</v>
          </cell>
          <cell r="BC1989">
            <v>0</v>
          </cell>
        </row>
        <row r="1990">
          <cell r="AQ1990">
            <v>0</v>
          </cell>
          <cell r="AZ1990">
            <v>0</v>
          </cell>
          <cell r="BA1990">
            <v>0</v>
          </cell>
          <cell r="BB1990">
            <v>0</v>
          </cell>
          <cell r="BC1990">
            <v>0</v>
          </cell>
        </row>
        <row r="1991">
          <cell r="AQ1991">
            <v>0</v>
          </cell>
          <cell r="AZ1991">
            <v>0</v>
          </cell>
          <cell r="BA1991">
            <v>0</v>
          </cell>
          <cell r="BB1991">
            <v>0</v>
          </cell>
          <cell r="BC1991">
            <v>0</v>
          </cell>
        </row>
        <row r="1992">
          <cell r="AQ1992">
            <v>0</v>
          </cell>
          <cell r="AZ1992">
            <v>0</v>
          </cell>
          <cell r="BA1992">
            <v>0</v>
          </cell>
          <cell r="BB1992">
            <v>0</v>
          </cell>
          <cell r="BC1992">
            <v>0</v>
          </cell>
        </row>
        <row r="1993">
          <cell r="AQ1993">
            <v>0</v>
          </cell>
          <cell r="AZ1993">
            <v>0</v>
          </cell>
          <cell r="BA1993">
            <v>0</v>
          </cell>
          <cell r="BB1993">
            <v>0</v>
          </cell>
          <cell r="BC1993">
            <v>0</v>
          </cell>
        </row>
        <row r="1994">
          <cell r="AQ1994">
            <v>0</v>
          </cell>
          <cell r="AZ1994">
            <v>0</v>
          </cell>
          <cell r="BA1994">
            <v>0</v>
          </cell>
          <cell r="BB1994">
            <v>0</v>
          </cell>
          <cell r="BC1994">
            <v>0</v>
          </cell>
        </row>
        <row r="1995">
          <cell r="AQ1995">
            <v>0</v>
          </cell>
          <cell r="AZ1995">
            <v>0</v>
          </cell>
          <cell r="BA1995">
            <v>0</v>
          </cell>
          <cell r="BB1995">
            <v>0</v>
          </cell>
          <cell r="BC1995">
            <v>0</v>
          </cell>
        </row>
        <row r="1996">
          <cell r="AQ1996">
            <v>0</v>
          </cell>
          <cell r="AZ1996">
            <v>0</v>
          </cell>
          <cell r="BA1996">
            <v>0</v>
          </cell>
          <cell r="BB1996">
            <v>0</v>
          </cell>
          <cell r="BC1996">
            <v>0</v>
          </cell>
        </row>
        <row r="1997">
          <cell r="AQ1997">
            <v>0</v>
          </cell>
          <cell r="AZ1997">
            <v>0</v>
          </cell>
          <cell r="BA1997">
            <v>0</v>
          </cell>
          <cell r="BB1997">
            <v>0</v>
          </cell>
          <cell r="BC1997">
            <v>0</v>
          </cell>
        </row>
        <row r="1998">
          <cell r="AQ1998">
            <v>0</v>
          </cell>
          <cell r="AZ1998">
            <v>0</v>
          </cell>
          <cell r="BA1998">
            <v>0</v>
          </cell>
          <cell r="BB1998">
            <v>0</v>
          </cell>
          <cell r="BC1998">
            <v>0</v>
          </cell>
        </row>
        <row r="1999">
          <cell r="AQ1999">
            <v>0</v>
          </cell>
          <cell r="AZ1999">
            <v>0</v>
          </cell>
          <cell r="BA1999">
            <v>0</v>
          </cell>
          <cell r="BB1999">
            <v>0</v>
          </cell>
          <cell r="BC1999">
            <v>0</v>
          </cell>
        </row>
        <row r="2000">
          <cell r="AQ2000">
            <v>0</v>
          </cell>
          <cell r="AZ2000">
            <v>0</v>
          </cell>
          <cell r="BA2000">
            <v>0</v>
          </cell>
          <cell r="BB2000">
            <v>0</v>
          </cell>
          <cell r="BC2000">
            <v>0</v>
          </cell>
        </row>
        <row r="2001">
          <cell r="AQ2001">
            <v>0</v>
          </cell>
          <cell r="AZ2001">
            <v>0</v>
          </cell>
          <cell r="BA2001">
            <v>0</v>
          </cell>
          <cell r="BB2001">
            <v>0</v>
          </cell>
          <cell r="BC2001">
            <v>0</v>
          </cell>
        </row>
        <row r="2002">
          <cell r="AQ2002">
            <v>0</v>
          </cell>
          <cell r="AZ2002">
            <v>0</v>
          </cell>
          <cell r="BA2002">
            <v>0</v>
          </cell>
          <cell r="BB2002">
            <v>0</v>
          </cell>
          <cell r="BC2002">
            <v>0</v>
          </cell>
        </row>
        <row r="2003">
          <cell r="AQ2003">
            <v>0</v>
          </cell>
          <cell r="AZ2003">
            <v>0</v>
          </cell>
          <cell r="BA2003">
            <v>0</v>
          </cell>
          <cell r="BB2003">
            <v>0</v>
          </cell>
          <cell r="BC2003">
            <v>0</v>
          </cell>
        </row>
        <row r="2004">
          <cell r="AQ2004">
            <v>0</v>
          </cell>
          <cell r="AZ2004">
            <v>0</v>
          </cell>
          <cell r="BA2004">
            <v>0</v>
          </cell>
          <cell r="BB2004">
            <v>0</v>
          </cell>
          <cell r="BC2004">
            <v>0</v>
          </cell>
        </row>
        <row r="2005">
          <cell r="AQ2005">
            <v>0</v>
          </cell>
          <cell r="AZ2005">
            <v>0</v>
          </cell>
          <cell r="BA2005">
            <v>0</v>
          </cell>
          <cell r="BB2005">
            <v>0</v>
          </cell>
          <cell r="BC2005">
            <v>0</v>
          </cell>
        </row>
        <row r="2006">
          <cell r="AQ2006">
            <v>0</v>
          </cell>
          <cell r="AZ2006">
            <v>0</v>
          </cell>
          <cell r="BA2006">
            <v>0</v>
          </cell>
          <cell r="BB2006">
            <v>0</v>
          </cell>
          <cell r="BC2006">
            <v>0</v>
          </cell>
        </row>
        <row r="2007">
          <cell r="AQ2007">
            <v>0</v>
          </cell>
          <cell r="AZ2007">
            <v>0</v>
          </cell>
          <cell r="BA2007">
            <v>0</v>
          </cell>
          <cell r="BB2007">
            <v>0</v>
          </cell>
          <cell r="BC2007">
            <v>0</v>
          </cell>
        </row>
        <row r="2008">
          <cell r="AQ2008">
            <v>0</v>
          </cell>
          <cell r="AZ2008">
            <v>0</v>
          </cell>
          <cell r="BA2008">
            <v>0</v>
          </cell>
          <cell r="BB2008">
            <v>0</v>
          </cell>
          <cell r="BC2008">
            <v>0</v>
          </cell>
        </row>
        <row r="2009">
          <cell r="AQ2009">
            <v>0</v>
          </cell>
          <cell r="AZ2009">
            <v>0</v>
          </cell>
          <cell r="BA2009">
            <v>0</v>
          </cell>
          <cell r="BB2009">
            <v>0</v>
          </cell>
          <cell r="BC2009">
            <v>0</v>
          </cell>
        </row>
        <row r="2010">
          <cell r="AQ2010">
            <v>0</v>
          </cell>
          <cell r="AZ2010">
            <v>0</v>
          </cell>
          <cell r="BA2010">
            <v>0</v>
          </cell>
          <cell r="BB2010">
            <v>0</v>
          </cell>
          <cell r="BC2010">
            <v>0</v>
          </cell>
        </row>
        <row r="2011">
          <cell r="AQ2011">
            <v>0</v>
          </cell>
          <cell r="AZ2011">
            <v>0</v>
          </cell>
          <cell r="BA2011">
            <v>0</v>
          </cell>
          <cell r="BB2011">
            <v>0</v>
          </cell>
          <cell r="BC2011">
            <v>0</v>
          </cell>
        </row>
        <row r="2012">
          <cell r="AQ2012">
            <v>0</v>
          </cell>
          <cell r="AZ2012">
            <v>0</v>
          </cell>
          <cell r="BA2012">
            <v>0</v>
          </cell>
          <cell r="BB2012">
            <v>0</v>
          </cell>
          <cell r="BC2012">
            <v>0</v>
          </cell>
        </row>
        <row r="2013">
          <cell r="AQ2013">
            <v>0</v>
          </cell>
          <cell r="AZ2013">
            <v>0</v>
          </cell>
          <cell r="BA2013">
            <v>0</v>
          </cell>
          <cell r="BB2013">
            <v>0</v>
          </cell>
          <cell r="BC2013">
            <v>0</v>
          </cell>
        </row>
        <row r="2014">
          <cell r="AQ2014">
            <v>0</v>
          </cell>
          <cell r="AZ2014">
            <v>0</v>
          </cell>
          <cell r="BA2014">
            <v>0</v>
          </cell>
          <cell r="BB2014">
            <v>0</v>
          </cell>
          <cell r="BC2014">
            <v>0</v>
          </cell>
        </row>
        <row r="2015">
          <cell r="AQ2015">
            <v>0</v>
          </cell>
          <cell r="AZ2015">
            <v>0</v>
          </cell>
          <cell r="BA2015">
            <v>0</v>
          </cell>
          <cell r="BB2015">
            <v>0</v>
          </cell>
          <cell r="BC2015">
            <v>0</v>
          </cell>
        </row>
        <row r="2016">
          <cell r="AQ2016">
            <v>0</v>
          </cell>
          <cell r="AZ2016">
            <v>0</v>
          </cell>
          <cell r="BA2016">
            <v>0</v>
          </cell>
          <cell r="BB2016">
            <v>0</v>
          </cell>
          <cell r="BC2016">
            <v>0</v>
          </cell>
        </row>
        <row r="2017">
          <cell r="AQ2017">
            <v>0</v>
          </cell>
          <cell r="AZ2017">
            <v>0</v>
          </cell>
          <cell r="BA2017">
            <v>0</v>
          </cell>
          <cell r="BB2017">
            <v>0</v>
          </cell>
          <cell r="BC2017">
            <v>0</v>
          </cell>
        </row>
        <row r="2018">
          <cell r="AQ2018">
            <v>0</v>
          </cell>
          <cell r="AZ2018">
            <v>0</v>
          </cell>
          <cell r="BA2018">
            <v>0</v>
          </cell>
          <cell r="BB2018">
            <v>0</v>
          </cell>
          <cell r="BC2018">
            <v>0</v>
          </cell>
        </row>
        <row r="2019">
          <cell r="AQ2019">
            <v>0</v>
          </cell>
          <cell r="AZ2019">
            <v>0</v>
          </cell>
          <cell r="BA2019">
            <v>0</v>
          </cell>
          <cell r="BB2019">
            <v>0</v>
          </cell>
          <cell r="BC2019">
            <v>0</v>
          </cell>
        </row>
        <row r="2020">
          <cell r="AQ2020">
            <v>0</v>
          </cell>
          <cell r="AZ2020">
            <v>0</v>
          </cell>
          <cell r="BA2020">
            <v>0</v>
          </cell>
          <cell r="BB2020">
            <v>0</v>
          </cell>
          <cell r="BC2020">
            <v>0</v>
          </cell>
        </row>
        <row r="2021">
          <cell r="AQ2021">
            <v>0</v>
          </cell>
          <cell r="AZ2021">
            <v>0</v>
          </cell>
          <cell r="BA2021">
            <v>0</v>
          </cell>
          <cell r="BB2021">
            <v>0</v>
          </cell>
          <cell r="BC2021">
            <v>0</v>
          </cell>
        </row>
        <row r="2022">
          <cell r="AQ2022">
            <v>0</v>
          </cell>
          <cell r="AZ2022">
            <v>0</v>
          </cell>
          <cell r="BA2022">
            <v>0</v>
          </cell>
          <cell r="BB2022">
            <v>0</v>
          </cell>
          <cell r="BC2022">
            <v>0</v>
          </cell>
        </row>
        <row r="2023">
          <cell r="AQ2023">
            <v>0</v>
          </cell>
          <cell r="AZ2023">
            <v>0</v>
          </cell>
          <cell r="BA2023">
            <v>0</v>
          </cell>
          <cell r="BB2023">
            <v>0</v>
          </cell>
          <cell r="BC2023">
            <v>0</v>
          </cell>
        </row>
        <row r="2024">
          <cell r="AQ2024">
            <v>0</v>
          </cell>
          <cell r="AZ2024">
            <v>0</v>
          </cell>
          <cell r="BA2024">
            <v>0</v>
          </cell>
          <cell r="BB2024">
            <v>0</v>
          </cell>
          <cell r="BC2024">
            <v>0</v>
          </cell>
        </row>
        <row r="2025">
          <cell r="AQ2025">
            <v>0</v>
          </cell>
          <cell r="AZ2025">
            <v>0</v>
          </cell>
          <cell r="BA2025">
            <v>0</v>
          </cell>
          <cell r="BB2025">
            <v>0</v>
          </cell>
          <cell r="BC2025">
            <v>0</v>
          </cell>
        </row>
        <row r="2026">
          <cell r="AQ2026">
            <v>0</v>
          </cell>
          <cell r="AZ2026">
            <v>0</v>
          </cell>
          <cell r="BA2026">
            <v>0</v>
          </cell>
          <cell r="BB2026">
            <v>0</v>
          </cell>
          <cell r="BC2026">
            <v>0</v>
          </cell>
        </row>
        <row r="2027">
          <cell r="AQ2027">
            <v>0</v>
          </cell>
          <cell r="AZ2027">
            <v>0</v>
          </cell>
          <cell r="BA2027">
            <v>0</v>
          </cell>
          <cell r="BB2027">
            <v>0</v>
          </cell>
          <cell r="BC2027">
            <v>0</v>
          </cell>
        </row>
        <row r="2028">
          <cell r="AQ2028">
            <v>0</v>
          </cell>
          <cell r="AZ2028">
            <v>0</v>
          </cell>
          <cell r="BA2028">
            <v>0</v>
          </cell>
          <cell r="BB2028">
            <v>0</v>
          </cell>
          <cell r="BC2028">
            <v>0</v>
          </cell>
        </row>
        <row r="2029">
          <cell r="AQ2029">
            <v>0</v>
          </cell>
          <cell r="AZ2029">
            <v>0</v>
          </cell>
          <cell r="BA2029">
            <v>0</v>
          </cell>
          <cell r="BB2029">
            <v>0</v>
          </cell>
          <cell r="BC2029">
            <v>0</v>
          </cell>
        </row>
        <row r="2030">
          <cell r="AQ2030">
            <v>0</v>
          </cell>
          <cell r="AZ2030">
            <v>0</v>
          </cell>
          <cell r="BA2030">
            <v>0</v>
          </cell>
          <cell r="BB2030">
            <v>0</v>
          </cell>
          <cell r="BC2030">
            <v>0</v>
          </cell>
        </row>
        <row r="2031">
          <cell r="AQ2031">
            <v>0</v>
          </cell>
          <cell r="AZ2031">
            <v>0</v>
          </cell>
          <cell r="BA2031">
            <v>0</v>
          </cell>
          <cell r="BB2031">
            <v>0</v>
          </cell>
          <cell r="BC2031">
            <v>0</v>
          </cell>
        </row>
        <row r="2032">
          <cell r="AQ2032">
            <v>0</v>
          </cell>
          <cell r="AZ2032">
            <v>0</v>
          </cell>
          <cell r="BA2032">
            <v>0</v>
          </cell>
          <cell r="BB2032">
            <v>0</v>
          </cell>
          <cell r="BC2032">
            <v>0</v>
          </cell>
        </row>
        <row r="2033">
          <cell r="AQ2033">
            <v>0</v>
          </cell>
          <cell r="AZ2033">
            <v>0</v>
          </cell>
          <cell r="BA2033">
            <v>0</v>
          </cell>
          <cell r="BB2033">
            <v>0</v>
          </cell>
          <cell r="BC2033">
            <v>0</v>
          </cell>
        </row>
        <row r="2034">
          <cell r="AQ2034">
            <v>0</v>
          </cell>
          <cell r="AZ2034">
            <v>0</v>
          </cell>
          <cell r="BA2034">
            <v>0</v>
          </cell>
          <cell r="BB2034">
            <v>0</v>
          </cell>
          <cell r="BC2034">
            <v>0</v>
          </cell>
        </row>
        <row r="2035">
          <cell r="AQ2035">
            <v>0</v>
          </cell>
          <cell r="AZ2035">
            <v>0</v>
          </cell>
          <cell r="BA2035">
            <v>0</v>
          </cell>
          <cell r="BB2035">
            <v>0</v>
          </cell>
          <cell r="BC2035">
            <v>0</v>
          </cell>
        </row>
        <row r="2036">
          <cell r="AQ2036">
            <v>0</v>
          </cell>
          <cell r="AZ2036">
            <v>0</v>
          </cell>
          <cell r="BA2036">
            <v>0</v>
          </cell>
          <cell r="BB2036">
            <v>0</v>
          </cell>
          <cell r="BC2036">
            <v>0</v>
          </cell>
        </row>
        <row r="2037">
          <cell r="AQ2037">
            <v>0</v>
          </cell>
          <cell r="AZ2037">
            <v>0</v>
          </cell>
          <cell r="BA2037">
            <v>0</v>
          </cell>
          <cell r="BB2037">
            <v>0</v>
          </cell>
          <cell r="BC2037">
            <v>0</v>
          </cell>
        </row>
        <row r="2038">
          <cell r="AQ2038">
            <v>0</v>
          </cell>
          <cell r="AZ2038">
            <v>0</v>
          </cell>
          <cell r="BA2038">
            <v>0</v>
          </cell>
          <cell r="BB2038">
            <v>0</v>
          </cell>
          <cell r="BC2038">
            <v>0</v>
          </cell>
        </row>
        <row r="2039">
          <cell r="AQ2039">
            <v>0</v>
          </cell>
          <cell r="AZ2039">
            <v>0</v>
          </cell>
          <cell r="BA2039">
            <v>0</v>
          </cell>
          <cell r="BB2039">
            <v>0</v>
          </cell>
          <cell r="BC2039">
            <v>0</v>
          </cell>
        </row>
        <row r="2040">
          <cell r="AQ2040">
            <v>0</v>
          </cell>
          <cell r="AZ2040">
            <v>0</v>
          </cell>
          <cell r="BA2040">
            <v>0</v>
          </cell>
          <cell r="BB2040">
            <v>0</v>
          </cell>
          <cell r="BC2040">
            <v>0</v>
          </cell>
        </row>
        <row r="2041">
          <cell r="AQ2041">
            <v>0</v>
          </cell>
          <cell r="AZ2041">
            <v>0</v>
          </cell>
          <cell r="BA2041">
            <v>0</v>
          </cell>
          <cell r="BB2041">
            <v>0</v>
          </cell>
          <cell r="BC2041">
            <v>0</v>
          </cell>
        </row>
        <row r="2042">
          <cell r="AQ2042">
            <v>0</v>
          </cell>
          <cell r="AZ2042">
            <v>0</v>
          </cell>
          <cell r="BA2042">
            <v>0</v>
          </cell>
          <cell r="BB2042">
            <v>0</v>
          </cell>
          <cell r="BC2042">
            <v>0</v>
          </cell>
        </row>
        <row r="2043">
          <cell r="AQ2043">
            <v>0</v>
          </cell>
          <cell r="AZ2043">
            <v>0</v>
          </cell>
          <cell r="BA2043">
            <v>0</v>
          </cell>
          <cell r="BB2043">
            <v>0</v>
          </cell>
          <cell r="BC2043">
            <v>0</v>
          </cell>
        </row>
        <row r="2044">
          <cell r="AQ2044">
            <v>0</v>
          </cell>
          <cell r="AZ2044">
            <v>0</v>
          </cell>
          <cell r="BA2044">
            <v>0</v>
          </cell>
          <cell r="BB2044">
            <v>0</v>
          </cell>
          <cell r="BC2044">
            <v>0</v>
          </cell>
        </row>
        <row r="2045">
          <cell r="AQ2045">
            <v>0</v>
          </cell>
          <cell r="AZ2045">
            <v>0</v>
          </cell>
          <cell r="BA2045">
            <v>0</v>
          </cell>
          <cell r="BB2045">
            <v>0</v>
          </cell>
          <cell r="BC2045">
            <v>0</v>
          </cell>
        </row>
        <row r="2046">
          <cell r="AQ2046">
            <v>0</v>
          </cell>
          <cell r="AZ2046">
            <v>0</v>
          </cell>
          <cell r="BA2046">
            <v>0</v>
          </cell>
          <cell r="BB2046">
            <v>0</v>
          </cell>
          <cell r="BC2046">
            <v>0</v>
          </cell>
        </row>
        <row r="2047">
          <cell r="AQ2047">
            <v>0</v>
          </cell>
          <cell r="AZ2047">
            <v>0</v>
          </cell>
          <cell r="BA2047">
            <v>0</v>
          </cell>
          <cell r="BB2047">
            <v>0</v>
          </cell>
          <cell r="BC2047">
            <v>0</v>
          </cell>
        </row>
        <row r="2048">
          <cell r="AQ2048">
            <v>0</v>
          </cell>
          <cell r="AZ2048">
            <v>0</v>
          </cell>
          <cell r="BA2048">
            <v>0</v>
          </cell>
          <cell r="BB2048">
            <v>0</v>
          </cell>
          <cell r="BC2048">
            <v>0</v>
          </cell>
        </row>
        <row r="2049">
          <cell r="AQ2049">
            <v>0</v>
          </cell>
          <cell r="AZ2049">
            <v>0</v>
          </cell>
          <cell r="BA2049">
            <v>0</v>
          </cell>
          <cell r="BB2049">
            <v>0</v>
          </cell>
          <cell r="BC2049">
            <v>0</v>
          </cell>
        </row>
        <row r="2050">
          <cell r="AQ2050">
            <v>0</v>
          </cell>
          <cell r="AZ2050">
            <v>0</v>
          </cell>
          <cell r="BA2050">
            <v>0</v>
          </cell>
          <cell r="BB2050">
            <v>0</v>
          </cell>
          <cell r="BC2050">
            <v>0</v>
          </cell>
        </row>
        <row r="2051">
          <cell r="AQ2051">
            <v>0</v>
          </cell>
          <cell r="AZ2051">
            <v>0</v>
          </cell>
          <cell r="BA2051">
            <v>0</v>
          </cell>
          <cell r="BB2051">
            <v>0</v>
          </cell>
          <cell r="BC2051">
            <v>0</v>
          </cell>
        </row>
        <row r="2052">
          <cell r="AQ2052">
            <v>0</v>
          </cell>
          <cell r="AZ2052">
            <v>0</v>
          </cell>
          <cell r="BA2052">
            <v>0</v>
          </cell>
          <cell r="BB2052">
            <v>0</v>
          </cell>
          <cell r="BC2052">
            <v>0</v>
          </cell>
        </row>
        <row r="2053">
          <cell r="AQ2053">
            <v>0</v>
          </cell>
          <cell r="AZ2053">
            <v>0</v>
          </cell>
          <cell r="BA2053">
            <v>0</v>
          </cell>
          <cell r="BB2053">
            <v>0</v>
          </cell>
          <cell r="BC2053">
            <v>0</v>
          </cell>
        </row>
        <row r="2054">
          <cell r="AQ2054">
            <v>0</v>
          </cell>
          <cell r="AZ2054">
            <v>0</v>
          </cell>
          <cell r="BA2054">
            <v>0</v>
          </cell>
          <cell r="BB2054">
            <v>0</v>
          </cell>
          <cell r="BC2054">
            <v>0</v>
          </cell>
        </row>
        <row r="2055">
          <cell r="AQ2055">
            <v>0</v>
          </cell>
          <cell r="AZ2055">
            <v>0</v>
          </cell>
          <cell r="BA2055">
            <v>0</v>
          </cell>
          <cell r="BB2055">
            <v>0</v>
          </cell>
          <cell r="BC2055">
            <v>0</v>
          </cell>
        </row>
        <row r="2056">
          <cell r="AQ2056">
            <v>0</v>
          </cell>
          <cell r="AZ2056">
            <v>0</v>
          </cell>
          <cell r="BA2056">
            <v>0</v>
          </cell>
          <cell r="BB2056">
            <v>0</v>
          </cell>
          <cell r="BC2056">
            <v>0</v>
          </cell>
        </row>
        <row r="2057">
          <cell r="AQ2057">
            <v>0</v>
          </cell>
          <cell r="AZ2057">
            <v>0</v>
          </cell>
          <cell r="BA2057">
            <v>0</v>
          </cell>
          <cell r="BB2057">
            <v>0</v>
          </cell>
          <cell r="BC2057">
            <v>0</v>
          </cell>
        </row>
        <row r="2058">
          <cell r="AQ2058">
            <v>0</v>
          </cell>
          <cell r="AZ2058">
            <v>0</v>
          </cell>
          <cell r="BA2058">
            <v>0</v>
          </cell>
          <cell r="BB2058">
            <v>0</v>
          </cell>
          <cell r="BC2058">
            <v>0</v>
          </cell>
        </row>
        <row r="2059">
          <cell r="AQ2059">
            <v>0</v>
          </cell>
          <cell r="AZ2059">
            <v>0</v>
          </cell>
          <cell r="BA2059">
            <v>0</v>
          </cell>
          <cell r="BB2059">
            <v>0</v>
          </cell>
          <cell r="BC2059">
            <v>0</v>
          </cell>
        </row>
        <row r="2060">
          <cell r="AQ2060">
            <v>0</v>
          </cell>
          <cell r="AZ2060">
            <v>0</v>
          </cell>
          <cell r="BA2060">
            <v>0</v>
          </cell>
          <cell r="BB2060">
            <v>0</v>
          </cell>
          <cell r="BC2060">
            <v>0</v>
          </cell>
        </row>
        <row r="2061">
          <cell r="AQ2061">
            <v>0</v>
          </cell>
          <cell r="AZ2061">
            <v>0</v>
          </cell>
          <cell r="BA2061">
            <v>0</v>
          </cell>
          <cell r="BB2061">
            <v>0</v>
          </cell>
          <cell r="BC2061">
            <v>0</v>
          </cell>
        </row>
        <row r="2062">
          <cell r="AQ2062">
            <v>0</v>
          </cell>
          <cell r="AZ2062">
            <v>0</v>
          </cell>
          <cell r="BA2062">
            <v>0</v>
          </cell>
          <cell r="BB2062">
            <v>0</v>
          </cell>
          <cell r="BC2062">
            <v>0</v>
          </cell>
        </row>
        <row r="2063">
          <cell r="AQ2063">
            <v>0</v>
          </cell>
          <cell r="AZ2063">
            <v>0</v>
          </cell>
          <cell r="BA2063">
            <v>0</v>
          </cell>
          <cell r="BB2063">
            <v>0</v>
          </cell>
          <cell r="BC2063">
            <v>0</v>
          </cell>
        </row>
        <row r="2064">
          <cell r="AQ2064">
            <v>0</v>
          </cell>
          <cell r="AZ2064">
            <v>0</v>
          </cell>
          <cell r="BA2064">
            <v>0</v>
          </cell>
          <cell r="BB2064">
            <v>0</v>
          </cell>
          <cell r="BC2064">
            <v>0</v>
          </cell>
        </row>
        <row r="2065">
          <cell r="AQ2065">
            <v>0</v>
          </cell>
          <cell r="AZ2065">
            <v>0</v>
          </cell>
          <cell r="BA2065">
            <v>0</v>
          </cell>
          <cell r="BB2065">
            <v>0</v>
          </cell>
          <cell r="BC2065">
            <v>0</v>
          </cell>
        </row>
        <row r="2066">
          <cell r="AQ2066">
            <v>0</v>
          </cell>
          <cell r="AZ2066">
            <v>0</v>
          </cell>
          <cell r="BA2066">
            <v>0</v>
          </cell>
          <cell r="BB2066">
            <v>0</v>
          </cell>
          <cell r="BC2066">
            <v>0</v>
          </cell>
        </row>
        <row r="2067">
          <cell r="AQ2067">
            <v>0</v>
          </cell>
          <cell r="AZ2067">
            <v>0</v>
          </cell>
          <cell r="BA2067">
            <v>0</v>
          </cell>
          <cell r="BB2067">
            <v>0</v>
          </cell>
          <cell r="BC2067">
            <v>0</v>
          </cell>
        </row>
        <row r="2068">
          <cell r="AQ2068">
            <v>0</v>
          </cell>
          <cell r="AZ2068">
            <v>0</v>
          </cell>
          <cell r="BA2068">
            <v>0</v>
          </cell>
          <cell r="BB2068">
            <v>0</v>
          </cell>
          <cell r="BC2068">
            <v>0</v>
          </cell>
        </row>
        <row r="2069">
          <cell r="AQ2069">
            <v>0</v>
          </cell>
          <cell r="AZ2069">
            <v>0</v>
          </cell>
          <cell r="BA2069">
            <v>0</v>
          </cell>
          <cell r="BB2069">
            <v>0</v>
          </cell>
          <cell r="BC2069">
            <v>0</v>
          </cell>
        </row>
        <row r="2070">
          <cell r="AQ2070">
            <v>0</v>
          </cell>
          <cell r="AZ2070">
            <v>0</v>
          </cell>
          <cell r="BA2070">
            <v>0</v>
          </cell>
          <cell r="BB2070">
            <v>0</v>
          </cell>
          <cell r="BC2070">
            <v>0</v>
          </cell>
        </row>
        <row r="2071">
          <cell r="AQ2071">
            <v>0</v>
          </cell>
          <cell r="AZ2071">
            <v>0</v>
          </cell>
          <cell r="BA2071">
            <v>0</v>
          </cell>
          <cell r="BB2071">
            <v>0</v>
          </cell>
          <cell r="BC2071">
            <v>0</v>
          </cell>
        </row>
        <row r="2072">
          <cell r="AQ2072">
            <v>0</v>
          </cell>
          <cell r="AZ2072">
            <v>0</v>
          </cell>
          <cell r="BA2072">
            <v>0</v>
          </cell>
          <cell r="BB2072">
            <v>0</v>
          </cell>
          <cell r="BC2072">
            <v>0</v>
          </cell>
        </row>
        <row r="2073">
          <cell r="AQ2073">
            <v>0</v>
          </cell>
          <cell r="AZ2073">
            <v>0</v>
          </cell>
          <cell r="BA2073">
            <v>0</v>
          </cell>
          <cell r="BB2073">
            <v>0</v>
          </cell>
          <cell r="BC2073">
            <v>0</v>
          </cell>
        </row>
        <row r="2074">
          <cell r="AQ2074">
            <v>0</v>
          </cell>
          <cell r="AZ2074">
            <v>0</v>
          </cell>
          <cell r="BA2074">
            <v>0</v>
          </cell>
          <cell r="BB2074">
            <v>0</v>
          </cell>
          <cell r="BC2074">
            <v>0</v>
          </cell>
        </row>
        <row r="2075">
          <cell r="AQ2075">
            <v>0</v>
          </cell>
          <cell r="AZ2075">
            <v>0</v>
          </cell>
          <cell r="BA2075">
            <v>0</v>
          </cell>
          <cell r="BB2075">
            <v>0</v>
          </cell>
          <cell r="BC2075">
            <v>0</v>
          </cell>
        </row>
        <row r="2076">
          <cell r="AQ2076">
            <v>0</v>
          </cell>
          <cell r="AZ2076">
            <v>0</v>
          </cell>
          <cell r="BA2076">
            <v>0</v>
          </cell>
          <cell r="BB2076">
            <v>0</v>
          </cell>
          <cell r="BC2076">
            <v>0</v>
          </cell>
        </row>
        <row r="2077">
          <cell r="AQ2077">
            <v>0</v>
          </cell>
          <cell r="AZ2077">
            <v>0</v>
          </cell>
          <cell r="BA2077">
            <v>0</v>
          </cell>
          <cell r="BB2077">
            <v>0</v>
          </cell>
          <cell r="BC2077">
            <v>0</v>
          </cell>
        </row>
        <row r="2078">
          <cell r="AQ2078">
            <v>0</v>
          </cell>
          <cell r="AZ2078">
            <v>0</v>
          </cell>
          <cell r="BA2078">
            <v>0</v>
          </cell>
          <cell r="BB2078">
            <v>0</v>
          </cell>
          <cell r="BC2078">
            <v>0</v>
          </cell>
        </row>
        <row r="2079">
          <cell r="AQ2079">
            <v>0</v>
          </cell>
          <cell r="AZ2079">
            <v>0</v>
          </cell>
          <cell r="BA2079">
            <v>0</v>
          </cell>
          <cell r="BB2079">
            <v>0</v>
          </cell>
          <cell r="BC2079">
            <v>0</v>
          </cell>
        </row>
        <row r="2080">
          <cell r="AQ2080">
            <v>0</v>
          </cell>
          <cell r="AZ2080">
            <v>0</v>
          </cell>
          <cell r="BA2080">
            <v>0</v>
          </cell>
          <cell r="BB2080">
            <v>0</v>
          </cell>
          <cell r="BC2080">
            <v>0</v>
          </cell>
        </row>
        <row r="2081">
          <cell r="AQ2081">
            <v>0</v>
          </cell>
          <cell r="AZ2081">
            <v>0</v>
          </cell>
          <cell r="BA2081">
            <v>0</v>
          </cell>
          <cell r="BB2081">
            <v>0</v>
          </cell>
          <cell r="BC2081">
            <v>0</v>
          </cell>
        </row>
        <row r="2082">
          <cell r="AQ2082">
            <v>0</v>
          </cell>
          <cell r="AZ2082">
            <v>0</v>
          </cell>
          <cell r="BA2082">
            <v>0</v>
          </cell>
          <cell r="BB2082">
            <v>0</v>
          </cell>
          <cell r="BC2082">
            <v>0</v>
          </cell>
        </row>
        <row r="2083">
          <cell r="AQ2083">
            <v>0</v>
          </cell>
          <cell r="AZ2083">
            <v>0</v>
          </cell>
          <cell r="BA2083">
            <v>0</v>
          </cell>
          <cell r="BB2083">
            <v>0</v>
          </cell>
          <cell r="BC2083">
            <v>0</v>
          </cell>
        </row>
        <row r="2084">
          <cell r="AQ2084">
            <v>0</v>
          </cell>
          <cell r="AZ2084">
            <v>0</v>
          </cell>
          <cell r="BA2084">
            <v>0</v>
          </cell>
          <cell r="BB2084">
            <v>0</v>
          </cell>
          <cell r="BC2084">
            <v>0</v>
          </cell>
        </row>
        <row r="2085">
          <cell r="AQ2085">
            <v>0</v>
          </cell>
          <cell r="AZ2085">
            <v>0</v>
          </cell>
          <cell r="BA2085">
            <v>0</v>
          </cell>
          <cell r="BB2085">
            <v>0</v>
          </cell>
          <cell r="BC2085">
            <v>0</v>
          </cell>
        </row>
        <row r="2086">
          <cell r="AQ2086">
            <v>0</v>
          </cell>
          <cell r="AZ2086">
            <v>0</v>
          </cell>
          <cell r="BA2086">
            <v>0</v>
          </cell>
          <cell r="BB2086">
            <v>0</v>
          </cell>
          <cell r="BC2086">
            <v>0</v>
          </cell>
        </row>
        <row r="2087">
          <cell r="AQ2087">
            <v>0</v>
          </cell>
          <cell r="AZ2087">
            <v>0</v>
          </cell>
          <cell r="BA2087">
            <v>0</v>
          </cell>
          <cell r="BB2087">
            <v>0</v>
          </cell>
          <cell r="BC2087">
            <v>0</v>
          </cell>
        </row>
        <row r="2088">
          <cell r="AQ2088">
            <v>0</v>
          </cell>
          <cell r="AZ2088">
            <v>0</v>
          </cell>
          <cell r="BA2088">
            <v>0</v>
          </cell>
          <cell r="BB2088">
            <v>0</v>
          </cell>
          <cell r="BC2088">
            <v>0</v>
          </cell>
        </row>
        <row r="2089">
          <cell r="AQ2089">
            <v>0</v>
          </cell>
          <cell r="AZ2089">
            <v>0</v>
          </cell>
          <cell r="BA2089">
            <v>0</v>
          </cell>
          <cell r="BB2089">
            <v>0</v>
          </cell>
          <cell r="BC2089">
            <v>0</v>
          </cell>
        </row>
        <row r="2090">
          <cell r="AQ2090">
            <v>0</v>
          </cell>
          <cell r="AZ2090">
            <v>0</v>
          </cell>
          <cell r="BA2090">
            <v>0</v>
          </cell>
          <cell r="BB2090">
            <v>0</v>
          </cell>
          <cell r="BC2090">
            <v>0</v>
          </cell>
        </row>
        <row r="2091">
          <cell r="AQ2091">
            <v>0</v>
          </cell>
          <cell r="AZ2091">
            <v>0</v>
          </cell>
          <cell r="BA2091">
            <v>0</v>
          </cell>
          <cell r="BB2091">
            <v>0</v>
          </cell>
          <cell r="BC2091">
            <v>0</v>
          </cell>
        </row>
        <row r="2092">
          <cell r="AQ2092">
            <v>0</v>
          </cell>
          <cell r="AZ2092">
            <v>0</v>
          </cell>
          <cell r="BA2092">
            <v>0</v>
          </cell>
          <cell r="BB2092">
            <v>0</v>
          </cell>
          <cell r="BC2092">
            <v>0</v>
          </cell>
        </row>
        <row r="2093">
          <cell r="AQ2093">
            <v>0</v>
          </cell>
          <cell r="AZ2093">
            <v>0</v>
          </cell>
          <cell r="BA2093">
            <v>0</v>
          </cell>
          <cell r="BB2093">
            <v>0</v>
          </cell>
          <cell r="BC2093">
            <v>0</v>
          </cell>
        </row>
        <row r="2094">
          <cell r="AQ2094">
            <v>0</v>
          </cell>
          <cell r="AZ2094">
            <v>0</v>
          </cell>
          <cell r="BA2094">
            <v>0</v>
          </cell>
          <cell r="BB2094">
            <v>0</v>
          </cell>
          <cell r="BC2094">
            <v>0</v>
          </cell>
        </row>
        <row r="2095">
          <cell r="AQ2095">
            <v>0</v>
          </cell>
          <cell r="AZ2095">
            <v>0</v>
          </cell>
          <cell r="BA2095">
            <v>0</v>
          </cell>
          <cell r="BB2095">
            <v>0</v>
          </cell>
          <cell r="BC2095">
            <v>0</v>
          </cell>
        </row>
        <row r="2096">
          <cell r="AQ2096">
            <v>0</v>
          </cell>
          <cell r="AZ2096">
            <v>0</v>
          </cell>
          <cell r="BA2096">
            <v>0</v>
          </cell>
          <cell r="BB2096">
            <v>0</v>
          </cell>
          <cell r="BC2096">
            <v>0</v>
          </cell>
        </row>
        <row r="2097">
          <cell r="AQ2097">
            <v>0</v>
          </cell>
          <cell r="AZ2097">
            <v>0</v>
          </cell>
          <cell r="BA2097">
            <v>0</v>
          </cell>
          <cell r="BB2097">
            <v>0</v>
          </cell>
          <cell r="BC2097">
            <v>0</v>
          </cell>
        </row>
        <row r="2098">
          <cell r="AQ2098">
            <v>0</v>
          </cell>
          <cell r="AZ2098">
            <v>0</v>
          </cell>
          <cell r="BA2098">
            <v>0</v>
          </cell>
          <cell r="BB2098">
            <v>0</v>
          </cell>
          <cell r="BC2098">
            <v>0</v>
          </cell>
        </row>
        <row r="2099">
          <cell r="AQ2099">
            <v>0</v>
          </cell>
          <cell r="AZ2099">
            <v>0</v>
          </cell>
          <cell r="BA2099">
            <v>0</v>
          </cell>
          <cell r="BB2099">
            <v>0</v>
          </cell>
          <cell r="BC2099">
            <v>0</v>
          </cell>
        </row>
        <row r="2100">
          <cell r="AQ2100">
            <v>0</v>
          </cell>
          <cell r="AZ2100">
            <v>0</v>
          </cell>
          <cell r="BA2100">
            <v>0</v>
          </cell>
          <cell r="BB2100">
            <v>0</v>
          </cell>
          <cell r="BC2100">
            <v>0</v>
          </cell>
        </row>
        <row r="2101">
          <cell r="AQ2101">
            <v>0</v>
          </cell>
          <cell r="AZ2101">
            <v>0</v>
          </cell>
          <cell r="BA2101">
            <v>0</v>
          </cell>
          <cell r="BB2101">
            <v>0</v>
          </cell>
          <cell r="BC2101">
            <v>0</v>
          </cell>
        </row>
        <row r="2102">
          <cell r="AQ2102">
            <v>0</v>
          </cell>
          <cell r="AZ2102">
            <v>0</v>
          </cell>
          <cell r="BA2102">
            <v>0</v>
          </cell>
          <cell r="BB2102">
            <v>0</v>
          </cell>
          <cell r="BC2102">
            <v>0</v>
          </cell>
        </row>
        <row r="2103">
          <cell r="AQ2103">
            <v>0</v>
          </cell>
          <cell r="AZ2103">
            <v>0</v>
          </cell>
          <cell r="BA2103">
            <v>0</v>
          </cell>
          <cell r="BB2103">
            <v>0</v>
          </cell>
          <cell r="BC2103">
            <v>0</v>
          </cell>
        </row>
        <row r="2104">
          <cell r="AQ2104">
            <v>0</v>
          </cell>
          <cell r="AZ2104">
            <v>0</v>
          </cell>
          <cell r="BA2104">
            <v>0</v>
          </cell>
          <cell r="BB2104">
            <v>0</v>
          </cell>
          <cell r="BC2104">
            <v>0</v>
          </cell>
        </row>
        <row r="2105">
          <cell r="AQ2105">
            <v>0</v>
          </cell>
          <cell r="AZ2105">
            <v>0</v>
          </cell>
          <cell r="BA2105">
            <v>0</v>
          </cell>
          <cell r="BB2105">
            <v>0</v>
          </cell>
          <cell r="BC2105">
            <v>0</v>
          </cell>
        </row>
        <row r="2106">
          <cell r="AQ2106">
            <v>0</v>
          </cell>
          <cell r="AZ2106">
            <v>0</v>
          </cell>
          <cell r="BA2106">
            <v>0</v>
          </cell>
          <cell r="BB2106">
            <v>0</v>
          </cell>
          <cell r="BC2106">
            <v>0</v>
          </cell>
        </row>
        <row r="2107">
          <cell r="AQ2107">
            <v>0</v>
          </cell>
          <cell r="AZ2107">
            <v>0</v>
          </cell>
          <cell r="BA2107">
            <v>0</v>
          </cell>
          <cell r="BB2107">
            <v>0</v>
          </cell>
          <cell r="BC2107">
            <v>0</v>
          </cell>
        </row>
        <row r="2108">
          <cell r="AQ2108">
            <v>0</v>
          </cell>
          <cell r="AZ2108">
            <v>0</v>
          </cell>
          <cell r="BA2108">
            <v>0</v>
          </cell>
          <cell r="BB2108">
            <v>0</v>
          </cell>
          <cell r="BC2108">
            <v>0</v>
          </cell>
        </row>
        <row r="2109">
          <cell r="AQ2109">
            <v>0</v>
          </cell>
          <cell r="AZ2109">
            <v>0</v>
          </cell>
          <cell r="BA2109">
            <v>0</v>
          </cell>
          <cell r="BB2109">
            <v>0</v>
          </cell>
          <cell r="BC2109">
            <v>0</v>
          </cell>
        </row>
        <row r="2110">
          <cell r="AQ2110">
            <v>0</v>
          </cell>
          <cell r="AZ2110">
            <v>0</v>
          </cell>
          <cell r="BA2110">
            <v>0</v>
          </cell>
          <cell r="BB2110">
            <v>0</v>
          </cell>
          <cell r="BC2110">
            <v>0</v>
          </cell>
        </row>
        <row r="2111">
          <cell r="AQ2111">
            <v>0</v>
          </cell>
          <cell r="AZ2111">
            <v>0</v>
          </cell>
          <cell r="BA2111">
            <v>0</v>
          </cell>
          <cell r="BB2111">
            <v>0</v>
          </cell>
          <cell r="BC2111">
            <v>0</v>
          </cell>
        </row>
        <row r="2112">
          <cell r="AQ2112">
            <v>0</v>
          </cell>
          <cell r="AZ2112">
            <v>0</v>
          </cell>
          <cell r="BA2112">
            <v>0</v>
          </cell>
          <cell r="BB2112">
            <v>0</v>
          </cell>
          <cell r="BC2112">
            <v>0</v>
          </cell>
        </row>
        <row r="2113">
          <cell r="AQ2113">
            <v>0</v>
          </cell>
          <cell r="AZ2113">
            <v>0</v>
          </cell>
          <cell r="BA2113">
            <v>0</v>
          </cell>
          <cell r="BB2113">
            <v>0</v>
          </cell>
          <cell r="BC2113">
            <v>0</v>
          </cell>
        </row>
        <row r="2114">
          <cell r="AQ2114">
            <v>0</v>
          </cell>
          <cell r="AZ2114">
            <v>0</v>
          </cell>
          <cell r="BA2114">
            <v>0</v>
          </cell>
          <cell r="BB2114">
            <v>0</v>
          </cell>
          <cell r="BC2114">
            <v>0</v>
          </cell>
        </row>
        <row r="2115">
          <cell r="AQ2115">
            <v>0</v>
          </cell>
          <cell r="AZ2115">
            <v>0</v>
          </cell>
          <cell r="BA2115">
            <v>0</v>
          </cell>
          <cell r="BB2115">
            <v>0</v>
          </cell>
          <cell r="BC2115">
            <v>0</v>
          </cell>
        </row>
        <row r="2116">
          <cell r="AQ2116">
            <v>0</v>
          </cell>
          <cell r="AZ2116">
            <v>0</v>
          </cell>
          <cell r="BA2116">
            <v>0</v>
          </cell>
          <cell r="BB2116">
            <v>0</v>
          </cell>
          <cell r="BC2116">
            <v>0</v>
          </cell>
        </row>
        <row r="2117">
          <cell r="AQ2117">
            <v>0</v>
          </cell>
          <cell r="AZ2117">
            <v>0</v>
          </cell>
          <cell r="BA2117">
            <v>0</v>
          </cell>
          <cell r="BB2117">
            <v>0</v>
          </cell>
          <cell r="BC2117">
            <v>0</v>
          </cell>
        </row>
        <row r="2118">
          <cell r="AQ2118">
            <v>0</v>
          </cell>
          <cell r="AZ2118">
            <v>0</v>
          </cell>
          <cell r="BA2118">
            <v>0</v>
          </cell>
          <cell r="BB2118">
            <v>0</v>
          </cell>
          <cell r="BC2118">
            <v>0</v>
          </cell>
        </row>
        <row r="2119">
          <cell r="AQ2119">
            <v>0</v>
          </cell>
          <cell r="AZ2119">
            <v>0</v>
          </cell>
          <cell r="BA2119">
            <v>0</v>
          </cell>
          <cell r="BB2119">
            <v>0</v>
          </cell>
          <cell r="BC2119">
            <v>0</v>
          </cell>
        </row>
        <row r="2120">
          <cell r="AQ2120">
            <v>0</v>
          </cell>
          <cell r="AZ2120">
            <v>0</v>
          </cell>
          <cell r="BA2120">
            <v>0</v>
          </cell>
          <cell r="BB2120">
            <v>0</v>
          </cell>
          <cell r="BC2120">
            <v>0</v>
          </cell>
        </row>
        <row r="2121">
          <cell r="AQ2121">
            <v>0</v>
          </cell>
          <cell r="AZ2121">
            <v>0</v>
          </cell>
          <cell r="BA2121">
            <v>0</v>
          </cell>
          <cell r="BB2121">
            <v>0</v>
          </cell>
          <cell r="BC2121">
            <v>0</v>
          </cell>
        </row>
        <row r="2122">
          <cell r="AQ2122">
            <v>0</v>
          </cell>
          <cell r="AZ2122">
            <v>0</v>
          </cell>
          <cell r="BA2122">
            <v>0</v>
          </cell>
          <cell r="BB2122">
            <v>0</v>
          </cell>
          <cell r="BC2122">
            <v>0</v>
          </cell>
        </row>
        <row r="2123">
          <cell r="AQ2123">
            <v>0</v>
          </cell>
          <cell r="AZ2123">
            <v>0</v>
          </cell>
          <cell r="BA2123">
            <v>0</v>
          </cell>
          <cell r="BB2123">
            <v>0</v>
          </cell>
          <cell r="BC2123">
            <v>0</v>
          </cell>
        </row>
        <row r="2124">
          <cell r="AQ2124">
            <v>0</v>
          </cell>
          <cell r="AZ2124">
            <v>0</v>
          </cell>
          <cell r="BA2124">
            <v>0</v>
          </cell>
          <cell r="BB2124">
            <v>0</v>
          </cell>
          <cell r="BC2124">
            <v>0</v>
          </cell>
        </row>
        <row r="2125">
          <cell r="AQ2125">
            <v>0</v>
          </cell>
          <cell r="AZ2125">
            <v>0</v>
          </cell>
          <cell r="BA2125">
            <v>0</v>
          </cell>
          <cell r="BB2125">
            <v>0</v>
          </cell>
          <cell r="BC2125">
            <v>0</v>
          </cell>
        </row>
        <row r="2126">
          <cell r="AQ2126">
            <v>0</v>
          </cell>
          <cell r="AZ2126">
            <v>0</v>
          </cell>
          <cell r="BA2126">
            <v>0</v>
          </cell>
          <cell r="BB2126">
            <v>0</v>
          </cell>
          <cell r="BC2126">
            <v>0</v>
          </cell>
        </row>
        <row r="2127">
          <cell r="AQ2127">
            <v>0</v>
          </cell>
          <cell r="AZ2127">
            <v>0</v>
          </cell>
          <cell r="BA2127">
            <v>0</v>
          </cell>
          <cell r="BB2127">
            <v>0</v>
          </cell>
          <cell r="BC2127">
            <v>0</v>
          </cell>
        </row>
        <row r="2128">
          <cell r="AQ2128">
            <v>0</v>
          </cell>
          <cell r="AZ2128">
            <v>0</v>
          </cell>
          <cell r="BA2128">
            <v>0</v>
          </cell>
          <cell r="BB2128">
            <v>0</v>
          </cell>
          <cell r="BC2128">
            <v>0</v>
          </cell>
        </row>
        <row r="2129">
          <cell r="AQ2129">
            <v>0</v>
          </cell>
          <cell r="AZ2129">
            <v>0</v>
          </cell>
          <cell r="BA2129">
            <v>0</v>
          </cell>
          <cell r="BB2129">
            <v>0</v>
          </cell>
          <cell r="BC2129">
            <v>0</v>
          </cell>
        </row>
        <row r="2130">
          <cell r="AQ2130">
            <v>0</v>
          </cell>
          <cell r="AZ2130">
            <v>0</v>
          </cell>
          <cell r="BA2130">
            <v>0</v>
          </cell>
          <cell r="BB2130">
            <v>0</v>
          </cell>
          <cell r="BC2130">
            <v>0</v>
          </cell>
        </row>
        <row r="2131">
          <cell r="AQ2131">
            <v>0</v>
          </cell>
          <cell r="AZ2131">
            <v>0</v>
          </cell>
          <cell r="BA2131">
            <v>0</v>
          </cell>
          <cell r="BB2131">
            <v>0</v>
          </cell>
          <cell r="BC2131">
            <v>0</v>
          </cell>
        </row>
        <row r="2132">
          <cell r="AQ2132">
            <v>0</v>
          </cell>
          <cell r="AZ2132">
            <v>0</v>
          </cell>
          <cell r="BA2132">
            <v>0</v>
          </cell>
          <cell r="BB2132">
            <v>0</v>
          </cell>
          <cell r="BC2132">
            <v>0</v>
          </cell>
        </row>
        <row r="2133">
          <cell r="AQ2133">
            <v>0</v>
          </cell>
          <cell r="AZ2133">
            <v>0</v>
          </cell>
          <cell r="BA2133">
            <v>0</v>
          </cell>
          <cell r="BB2133">
            <v>0</v>
          </cell>
          <cell r="BC2133">
            <v>0</v>
          </cell>
        </row>
        <row r="2134">
          <cell r="AQ2134">
            <v>0</v>
          </cell>
          <cell r="AZ2134">
            <v>0</v>
          </cell>
          <cell r="BA2134">
            <v>0</v>
          </cell>
          <cell r="BB2134">
            <v>0</v>
          </cell>
          <cell r="BC2134">
            <v>0</v>
          </cell>
        </row>
        <row r="2135">
          <cell r="AQ2135">
            <v>0</v>
          </cell>
          <cell r="AZ2135">
            <v>0</v>
          </cell>
          <cell r="BA2135">
            <v>0</v>
          </cell>
          <cell r="BB2135">
            <v>0</v>
          </cell>
          <cell r="BC2135">
            <v>0</v>
          </cell>
        </row>
        <row r="2136">
          <cell r="AQ2136">
            <v>0</v>
          </cell>
          <cell r="AZ2136">
            <v>0</v>
          </cell>
          <cell r="BA2136">
            <v>0</v>
          </cell>
          <cell r="BB2136">
            <v>0</v>
          </cell>
          <cell r="BC2136">
            <v>0</v>
          </cell>
        </row>
        <row r="2137">
          <cell r="AQ2137">
            <v>0</v>
          </cell>
          <cell r="AZ2137">
            <v>0</v>
          </cell>
          <cell r="BA2137">
            <v>0</v>
          </cell>
          <cell r="BB2137">
            <v>0</v>
          </cell>
          <cell r="BC2137">
            <v>0</v>
          </cell>
        </row>
        <row r="2138">
          <cell r="AQ2138">
            <v>0</v>
          </cell>
          <cell r="AZ2138">
            <v>0</v>
          </cell>
          <cell r="BA2138">
            <v>0</v>
          </cell>
          <cell r="BB2138">
            <v>0</v>
          </cell>
          <cell r="BC2138">
            <v>0</v>
          </cell>
        </row>
        <row r="2139">
          <cell r="AQ2139">
            <v>0</v>
          </cell>
          <cell r="AZ2139">
            <v>0</v>
          </cell>
          <cell r="BA2139">
            <v>0</v>
          </cell>
          <cell r="BB2139">
            <v>0</v>
          </cell>
          <cell r="BC2139">
            <v>0</v>
          </cell>
        </row>
        <row r="2140">
          <cell r="AQ2140">
            <v>0</v>
          </cell>
          <cell r="AZ2140">
            <v>0</v>
          </cell>
          <cell r="BA2140">
            <v>0</v>
          </cell>
          <cell r="BB2140">
            <v>0</v>
          </cell>
          <cell r="BC2140">
            <v>0</v>
          </cell>
        </row>
        <row r="2141">
          <cell r="AQ2141">
            <v>0</v>
          </cell>
          <cell r="AZ2141">
            <v>0</v>
          </cell>
          <cell r="BA2141">
            <v>0</v>
          </cell>
          <cell r="BB2141">
            <v>0</v>
          </cell>
          <cell r="BC2141">
            <v>0</v>
          </cell>
        </row>
        <row r="2142">
          <cell r="AQ2142">
            <v>0</v>
          </cell>
          <cell r="AZ2142">
            <v>0</v>
          </cell>
          <cell r="BA2142">
            <v>0</v>
          </cell>
          <cell r="BB2142">
            <v>0</v>
          </cell>
          <cell r="BC2142">
            <v>0</v>
          </cell>
        </row>
        <row r="2143">
          <cell r="AQ2143">
            <v>0</v>
          </cell>
          <cell r="AZ2143">
            <v>0</v>
          </cell>
          <cell r="BA2143">
            <v>0</v>
          </cell>
          <cell r="BB2143">
            <v>0</v>
          </cell>
          <cell r="BC2143">
            <v>0</v>
          </cell>
        </row>
        <row r="2144">
          <cell r="AQ2144">
            <v>0</v>
          </cell>
          <cell r="AZ2144">
            <v>0</v>
          </cell>
          <cell r="BA2144">
            <v>0</v>
          </cell>
          <cell r="BB2144">
            <v>0</v>
          </cell>
          <cell r="BC2144">
            <v>0</v>
          </cell>
        </row>
        <row r="2145">
          <cell r="AQ2145">
            <v>0</v>
          </cell>
          <cell r="AZ2145">
            <v>0</v>
          </cell>
          <cell r="BA2145">
            <v>0</v>
          </cell>
          <cell r="BB2145">
            <v>0</v>
          </cell>
          <cell r="BC2145">
            <v>0</v>
          </cell>
        </row>
        <row r="2146">
          <cell r="AQ2146">
            <v>0</v>
          </cell>
          <cell r="AZ2146">
            <v>0</v>
          </cell>
          <cell r="BA2146">
            <v>0</v>
          </cell>
          <cell r="BB2146">
            <v>0</v>
          </cell>
          <cell r="BC2146">
            <v>0</v>
          </cell>
        </row>
        <row r="2147">
          <cell r="AQ2147">
            <v>0</v>
          </cell>
          <cell r="AZ2147">
            <v>0</v>
          </cell>
          <cell r="BA2147">
            <v>0</v>
          </cell>
          <cell r="BB2147">
            <v>0</v>
          </cell>
          <cell r="BC2147">
            <v>0</v>
          </cell>
        </row>
        <row r="2148">
          <cell r="AQ2148">
            <v>0</v>
          </cell>
          <cell r="AZ2148">
            <v>0</v>
          </cell>
          <cell r="BA2148">
            <v>0</v>
          </cell>
          <cell r="BB2148">
            <v>0</v>
          </cell>
          <cell r="BC2148">
            <v>0</v>
          </cell>
        </row>
        <row r="2149">
          <cell r="AQ2149">
            <v>0</v>
          </cell>
          <cell r="AZ2149">
            <v>0</v>
          </cell>
          <cell r="BA2149">
            <v>0</v>
          </cell>
          <cell r="BB2149">
            <v>0</v>
          </cell>
          <cell r="BC2149">
            <v>0</v>
          </cell>
        </row>
        <row r="2150">
          <cell r="AQ2150">
            <v>0</v>
          </cell>
          <cell r="AZ2150">
            <v>0</v>
          </cell>
          <cell r="BA2150">
            <v>0</v>
          </cell>
          <cell r="BB2150">
            <v>0</v>
          </cell>
          <cell r="BC2150">
            <v>0</v>
          </cell>
        </row>
        <row r="2151">
          <cell r="AQ2151">
            <v>0</v>
          </cell>
          <cell r="AZ2151">
            <v>0</v>
          </cell>
          <cell r="BA2151">
            <v>0</v>
          </cell>
          <cell r="BB2151">
            <v>0</v>
          </cell>
          <cell r="BC2151">
            <v>0</v>
          </cell>
        </row>
        <row r="2152">
          <cell r="AQ2152">
            <v>0</v>
          </cell>
          <cell r="AZ2152">
            <v>0</v>
          </cell>
          <cell r="BA2152">
            <v>0</v>
          </cell>
          <cell r="BB2152">
            <v>0</v>
          </cell>
          <cell r="BC2152">
            <v>0</v>
          </cell>
        </row>
        <row r="2153">
          <cell r="AQ2153">
            <v>0</v>
          </cell>
          <cell r="AZ2153">
            <v>0</v>
          </cell>
          <cell r="BA2153">
            <v>0</v>
          </cell>
          <cell r="BB2153">
            <v>0</v>
          </cell>
          <cell r="BC2153">
            <v>0</v>
          </cell>
        </row>
        <row r="2154">
          <cell r="AQ2154">
            <v>0</v>
          </cell>
          <cell r="AZ2154">
            <v>0</v>
          </cell>
          <cell r="BA2154">
            <v>0</v>
          </cell>
          <cell r="BB2154">
            <v>0</v>
          </cell>
          <cell r="BC2154">
            <v>0</v>
          </cell>
        </row>
        <row r="2155">
          <cell r="AQ2155">
            <v>0</v>
          </cell>
          <cell r="AZ2155">
            <v>0</v>
          </cell>
          <cell r="BA2155">
            <v>0</v>
          </cell>
          <cell r="BB2155">
            <v>0</v>
          </cell>
          <cell r="BC2155">
            <v>0</v>
          </cell>
        </row>
        <row r="2156">
          <cell r="AQ2156">
            <v>0</v>
          </cell>
          <cell r="AZ2156">
            <v>0</v>
          </cell>
          <cell r="BA2156">
            <v>0</v>
          </cell>
          <cell r="BB2156">
            <v>0</v>
          </cell>
          <cell r="BC2156">
            <v>0</v>
          </cell>
        </row>
        <row r="2157">
          <cell r="AQ2157">
            <v>0</v>
          </cell>
          <cell r="AZ2157">
            <v>0</v>
          </cell>
          <cell r="BA2157">
            <v>0</v>
          </cell>
          <cell r="BB2157">
            <v>0</v>
          </cell>
          <cell r="BC2157">
            <v>0</v>
          </cell>
        </row>
        <row r="2158">
          <cell r="AQ2158">
            <v>0</v>
          </cell>
          <cell r="AZ2158">
            <v>0</v>
          </cell>
          <cell r="BA2158">
            <v>0</v>
          </cell>
          <cell r="BB2158">
            <v>0</v>
          </cell>
          <cell r="BC2158">
            <v>0</v>
          </cell>
        </row>
        <row r="2159">
          <cell r="AQ2159">
            <v>0</v>
          </cell>
          <cell r="AZ2159">
            <v>0</v>
          </cell>
          <cell r="BA2159">
            <v>0</v>
          </cell>
          <cell r="BB2159">
            <v>0</v>
          </cell>
          <cell r="BC2159">
            <v>0</v>
          </cell>
        </row>
        <row r="2160">
          <cell r="AQ2160">
            <v>0</v>
          </cell>
          <cell r="AZ2160">
            <v>0</v>
          </cell>
          <cell r="BA2160">
            <v>0</v>
          </cell>
          <cell r="BB2160">
            <v>0</v>
          </cell>
          <cell r="BC2160">
            <v>0</v>
          </cell>
        </row>
        <row r="2161">
          <cell r="AQ2161">
            <v>0</v>
          </cell>
          <cell r="AZ2161">
            <v>0</v>
          </cell>
          <cell r="BA2161">
            <v>0</v>
          </cell>
          <cell r="BB2161">
            <v>0</v>
          </cell>
          <cell r="BC2161">
            <v>0</v>
          </cell>
        </row>
        <row r="2162">
          <cell r="AQ2162">
            <v>0</v>
          </cell>
          <cell r="AZ2162">
            <v>0</v>
          </cell>
          <cell r="BA2162">
            <v>0</v>
          </cell>
          <cell r="BB2162">
            <v>0</v>
          </cell>
          <cell r="BC2162">
            <v>0</v>
          </cell>
        </row>
        <row r="2163">
          <cell r="AQ2163">
            <v>0</v>
          </cell>
          <cell r="AZ2163">
            <v>0</v>
          </cell>
          <cell r="BA2163">
            <v>0</v>
          </cell>
          <cell r="BB2163">
            <v>0</v>
          </cell>
          <cell r="BC2163">
            <v>0</v>
          </cell>
        </row>
        <row r="2164">
          <cell r="AQ2164">
            <v>0</v>
          </cell>
          <cell r="AZ2164">
            <v>0</v>
          </cell>
          <cell r="BA2164">
            <v>0</v>
          </cell>
          <cell r="BB2164">
            <v>0</v>
          </cell>
          <cell r="BC2164">
            <v>0</v>
          </cell>
        </row>
        <row r="2165">
          <cell r="AQ2165">
            <v>0</v>
          </cell>
          <cell r="AZ2165">
            <v>0</v>
          </cell>
          <cell r="BA2165">
            <v>0</v>
          </cell>
          <cell r="BB2165">
            <v>0</v>
          </cell>
          <cell r="BC2165">
            <v>0</v>
          </cell>
        </row>
        <row r="2166">
          <cell r="AQ2166">
            <v>0</v>
          </cell>
          <cell r="AZ2166">
            <v>0</v>
          </cell>
          <cell r="BA2166">
            <v>0</v>
          </cell>
          <cell r="BB2166">
            <v>0</v>
          </cell>
          <cell r="BC2166">
            <v>0</v>
          </cell>
        </row>
        <row r="2167">
          <cell r="AQ2167">
            <v>0</v>
          </cell>
          <cell r="AZ2167">
            <v>0</v>
          </cell>
          <cell r="BA2167">
            <v>0</v>
          </cell>
          <cell r="BB2167">
            <v>0</v>
          </cell>
          <cell r="BC2167">
            <v>0</v>
          </cell>
        </row>
        <row r="2168">
          <cell r="AQ2168">
            <v>0</v>
          </cell>
          <cell r="AZ2168">
            <v>0</v>
          </cell>
          <cell r="BA2168">
            <v>0</v>
          </cell>
          <cell r="BB2168">
            <v>0</v>
          </cell>
          <cell r="BC2168">
            <v>0</v>
          </cell>
        </row>
        <row r="2169">
          <cell r="AQ2169">
            <v>0</v>
          </cell>
          <cell r="AZ2169">
            <v>0</v>
          </cell>
          <cell r="BA2169">
            <v>0</v>
          </cell>
          <cell r="BB2169">
            <v>0</v>
          </cell>
          <cell r="BC2169">
            <v>0</v>
          </cell>
        </row>
        <row r="2170">
          <cell r="AQ2170">
            <v>0</v>
          </cell>
          <cell r="AZ2170">
            <v>0</v>
          </cell>
          <cell r="BA2170">
            <v>0</v>
          </cell>
          <cell r="BB2170">
            <v>0</v>
          </cell>
          <cell r="BC2170">
            <v>0</v>
          </cell>
        </row>
        <row r="2171">
          <cell r="AQ2171">
            <v>0</v>
          </cell>
          <cell r="AZ2171">
            <v>0</v>
          </cell>
          <cell r="BA2171">
            <v>0</v>
          </cell>
          <cell r="BB2171">
            <v>0</v>
          </cell>
          <cell r="BC2171">
            <v>0</v>
          </cell>
        </row>
        <row r="2172">
          <cell r="AQ2172">
            <v>0</v>
          </cell>
          <cell r="AZ2172">
            <v>0</v>
          </cell>
          <cell r="BA2172">
            <v>0</v>
          </cell>
          <cell r="BB2172">
            <v>0</v>
          </cell>
          <cell r="BC2172">
            <v>0</v>
          </cell>
        </row>
        <row r="2173">
          <cell r="AQ2173">
            <v>0</v>
          </cell>
          <cell r="AZ2173">
            <v>0</v>
          </cell>
          <cell r="BA2173">
            <v>0</v>
          </cell>
          <cell r="BB2173">
            <v>0</v>
          </cell>
          <cell r="BC2173">
            <v>0</v>
          </cell>
        </row>
        <row r="2174">
          <cell r="AQ2174">
            <v>0</v>
          </cell>
          <cell r="AZ2174">
            <v>0</v>
          </cell>
          <cell r="BA2174">
            <v>0</v>
          </cell>
          <cell r="BB2174">
            <v>0</v>
          </cell>
          <cell r="BC2174">
            <v>0</v>
          </cell>
        </row>
        <row r="2175">
          <cell r="AQ2175">
            <v>0</v>
          </cell>
          <cell r="AZ2175">
            <v>0</v>
          </cell>
          <cell r="BA2175">
            <v>0</v>
          </cell>
          <cell r="BB2175">
            <v>0</v>
          </cell>
          <cell r="BC2175">
            <v>0</v>
          </cell>
        </row>
        <row r="2176">
          <cell r="AQ2176">
            <v>0</v>
          </cell>
          <cell r="AZ2176">
            <v>0</v>
          </cell>
          <cell r="BA2176">
            <v>0</v>
          </cell>
          <cell r="BB2176">
            <v>0</v>
          </cell>
          <cell r="BC2176">
            <v>0</v>
          </cell>
        </row>
        <row r="2177">
          <cell r="AQ2177">
            <v>0</v>
          </cell>
          <cell r="AZ2177">
            <v>0</v>
          </cell>
          <cell r="BA2177">
            <v>0</v>
          </cell>
          <cell r="BB2177">
            <v>0</v>
          </cell>
          <cell r="BC2177">
            <v>0</v>
          </cell>
        </row>
        <row r="2178">
          <cell r="AQ2178">
            <v>0</v>
          </cell>
          <cell r="AZ2178">
            <v>0</v>
          </cell>
          <cell r="BA2178">
            <v>0</v>
          </cell>
          <cell r="BB2178">
            <v>0</v>
          </cell>
          <cell r="BC2178">
            <v>0</v>
          </cell>
        </row>
        <row r="2179">
          <cell r="AQ2179">
            <v>0</v>
          </cell>
          <cell r="AZ2179">
            <v>0</v>
          </cell>
          <cell r="BA2179">
            <v>0</v>
          </cell>
          <cell r="BB2179">
            <v>0</v>
          </cell>
          <cell r="BC2179">
            <v>0</v>
          </cell>
        </row>
        <row r="2180">
          <cell r="AQ2180">
            <v>0</v>
          </cell>
          <cell r="AZ2180">
            <v>0</v>
          </cell>
          <cell r="BA2180">
            <v>0</v>
          </cell>
          <cell r="BB2180">
            <v>0</v>
          </cell>
          <cell r="BC2180">
            <v>0</v>
          </cell>
        </row>
        <row r="2181">
          <cell r="AQ2181">
            <v>0</v>
          </cell>
          <cell r="AZ2181">
            <v>0</v>
          </cell>
          <cell r="BA2181">
            <v>0</v>
          </cell>
          <cell r="BB2181">
            <v>0</v>
          </cell>
          <cell r="BC2181">
            <v>0</v>
          </cell>
        </row>
        <row r="2182">
          <cell r="AQ2182">
            <v>0</v>
          </cell>
          <cell r="AZ2182">
            <v>0</v>
          </cell>
          <cell r="BA2182">
            <v>0</v>
          </cell>
          <cell r="BB2182">
            <v>0</v>
          </cell>
          <cell r="BC2182">
            <v>0</v>
          </cell>
        </row>
        <row r="2183">
          <cell r="AQ2183">
            <v>0</v>
          </cell>
          <cell r="AZ2183">
            <v>0</v>
          </cell>
          <cell r="BA2183">
            <v>0</v>
          </cell>
          <cell r="BB2183">
            <v>0</v>
          </cell>
          <cell r="BC2183">
            <v>0</v>
          </cell>
        </row>
        <row r="2184">
          <cell r="AQ2184">
            <v>0</v>
          </cell>
          <cell r="AZ2184">
            <v>0</v>
          </cell>
          <cell r="BA2184">
            <v>0</v>
          </cell>
          <cell r="BB2184">
            <v>0</v>
          </cell>
          <cell r="BC2184">
            <v>0</v>
          </cell>
        </row>
        <row r="2185">
          <cell r="AQ2185">
            <v>0</v>
          </cell>
          <cell r="AZ2185">
            <v>0</v>
          </cell>
          <cell r="BA2185">
            <v>0</v>
          </cell>
          <cell r="BB2185">
            <v>0</v>
          </cell>
          <cell r="BC2185">
            <v>0</v>
          </cell>
        </row>
        <row r="2186">
          <cell r="AQ2186">
            <v>0</v>
          </cell>
          <cell r="AZ2186">
            <v>0</v>
          </cell>
          <cell r="BA2186">
            <v>0</v>
          </cell>
          <cell r="BB2186">
            <v>0</v>
          </cell>
          <cell r="BC2186">
            <v>0</v>
          </cell>
        </row>
        <row r="2187">
          <cell r="AQ2187">
            <v>0</v>
          </cell>
          <cell r="AZ2187">
            <v>0</v>
          </cell>
          <cell r="BA2187">
            <v>0</v>
          </cell>
          <cell r="BB2187">
            <v>0</v>
          </cell>
          <cell r="BC2187">
            <v>0</v>
          </cell>
        </row>
        <row r="2188">
          <cell r="AQ2188">
            <v>0</v>
          </cell>
          <cell r="AZ2188">
            <v>0</v>
          </cell>
          <cell r="BA2188">
            <v>0</v>
          </cell>
          <cell r="BB2188">
            <v>0</v>
          </cell>
          <cell r="BC2188">
            <v>0</v>
          </cell>
        </row>
        <row r="2189">
          <cell r="AQ2189">
            <v>0</v>
          </cell>
          <cell r="AZ2189">
            <v>0</v>
          </cell>
          <cell r="BA2189">
            <v>0</v>
          </cell>
          <cell r="BB2189">
            <v>0</v>
          </cell>
          <cell r="BC2189">
            <v>0</v>
          </cell>
        </row>
        <row r="2190">
          <cell r="AQ2190">
            <v>0</v>
          </cell>
          <cell r="AZ2190">
            <v>0</v>
          </cell>
          <cell r="BA2190">
            <v>0</v>
          </cell>
          <cell r="BB2190">
            <v>0</v>
          </cell>
          <cell r="BC2190">
            <v>0</v>
          </cell>
        </row>
        <row r="2191">
          <cell r="AQ2191">
            <v>0</v>
          </cell>
          <cell r="AZ2191">
            <v>0</v>
          </cell>
          <cell r="BA2191">
            <v>0</v>
          </cell>
          <cell r="BB2191">
            <v>0</v>
          </cell>
          <cell r="BC2191">
            <v>0</v>
          </cell>
        </row>
        <row r="2192">
          <cell r="AQ2192">
            <v>0</v>
          </cell>
          <cell r="AZ2192">
            <v>0</v>
          </cell>
          <cell r="BA2192">
            <v>0</v>
          </cell>
          <cell r="BB2192">
            <v>0</v>
          </cell>
          <cell r="BC2192">
            <v>0</v>
          </cell>
        </row>
        <row r="2193">
          <cell r="AQ2193">
            <v>0</v>
          </cell>
          <cell r="AZ2193">
            <v>0</v>
          </cell>
          <cell r="BA2193">
            <v>0</v>
          </cell>
          <cell r="BB2193">
            <v>0</v>
          </cell>
          <cell r="BC2193">
            <v>0</v>
          </cell>
        </row>
        <row r="2194">
          <cell r="AQ2194">
            <v>0</v>
          </cell>
          <cell r="AZ2194">
            <v>0</v>
          </cell>
          <cell r="BA2194">
            <v>0</v>
          </cell>
          <cell r="BB2194">
            <v>0</v>
          </cell>
          <cell r="BC2194">
            <v>0</v>
          </cell>
        </row>
        <row r="2195">
          <cell r="AQ2195">
            <v>0</v>
          </cell>
          <cell r="AZ2195">
            <v>0</v>
          </cell>
          <cell r="BA2195">
            <v>0</v>
          </cell>
          <cell r="BB2195">
            <v>0</v>
          </cell>
          <cell r="BC2195">
            <v>0</v>
          </cell>
        </row>
        <row r="2196">
          <cell r="AQ2196">
            <v>0</v>
          </cell>
          <cell r="AZ2196">
            <v>0</v>
          </cell>
          <cell r="BA2196">
            <v>0</v>
          </cell>
          <cell r="BB2196">
            <v>0</v>
          </cell>
          <cell r="BC2196">
            <v>0</v>
          </cell>
        </row>
        <row r="2197">
          <cell r="AQ2197">
            <v>0</v>
          </cell>
          <cell r="AZ2197">
            <v>0</v>
          </cell>
          <cell r="BA2197">
            <v>0</v>
          </cell>
          <cell r="BB2197">
            <v>0</v>
          </cell>
          <cell r="BC2197">
            <v>0</v>
          </cell>
        </row>
        <row r="2198">
          <cell r="AQ2198">
            <v>0</v>
          </cell>
          <cell r="AZ2198">
            <v>0</v>
          </cell>
          <cell r="BA2198">
            <v>0</v>
          </cell>
          <cell r="BB2198">
            <v>0</v>
          </cell>
          <cell r="BC2198">
            <v>0</v>
          </cell>
        </row>
        <row r="2199">
          <cell r="AQ2199">
            <v>0</v>
          </cell>
          <cell r="AZ2199">
            <v>0</v>
          </cell>
          <cell r="BA2199">
            <v>0</v>
          </cell>
          <cell r="BB2199">
            <v>0</v>
          </cell>
          <cell r="BC2199">
            <v>0</v>
          </cell>
        </row>
        <row r="2200">
          <cell r="AQ2200">
            <v>0</v>
          </cell>
          <cell r="AZ2200">
            <v>0</v>
          </cell>
          <cell r="BA2200">
            <v>0</v>
          </cell>
          <cell r="BB2200">
            <v>0</v>
          </cell>
          <cell r="BC2200">
            <v>0</v>
          </cell>
        </row>
        <row r="2201">
          <cell r="AQ2201">
            <v>0</v>
          </cell>
          <cell r="AZ2201">
            <v>0</v>
          </cell>
          <cell r="BA2201">
            <v>0</v>
          </cell>
          <cell r="BB2201">
            <v>0</v>
          </cell>
          <cell r="BC2201">
            <v>0</v>
          </cell>
        </row>
        <row r="2202">
          <cell r="AQ2202">
            <v>0</v>
          </cell>
          <cell r="AZ2202">
            <v>0</v>
          </cell>
          <cell r="BA2202">
            <v>0</v>
          </cell>
          <cell r="BB2202">
            <v>0</v>
          </cell>
          <cell r="BC2202">
            <v>0</v>
          </cell>
        </row>
        <row r="2203">
          <cell r="AQ2203">
            <v>0</v>
          </cell>
          <cell r="AZ2203">
            <v>0</v>
          </cell>
          <cell r="BA2203">
            <v>0</v>
          </cell>
          <cell r="BB2203">
            <v>0</v>
          </cell>
          <cell r="BC2203">
            <v>0</v>
          </cell>
        </row>
        <row r="2204">
          <cell r="AQ2204">
            <v>0</v>
          </cell>
          <cell r="AZ2204">
            <v>0</v>
          </cell>
          <cell r="BA2204">
            <v>0</v>
          </cell>
          <cell r="BB2204">
            <v>0</v>
          </cell>
          <cell r="BC2204">
            <v>0</v>
          </cell>
        </row>
        <row r="2205">
          <cell r="AQ2205">
            <v>0</v>
          </cell>
          <cell r="AZ2205">
            <v>0</v>
          </cell>
          <cell r="BA2205">
            <v>0</v>
          </cell>
          <cell r="BB2205">
            <v>0</v>
          </cell>
          <cell r="BC2205">
            <v>0</v>
          </cell>
        </row>
        <row r="2206">
          <cell r="AQ2206">
            <v>0</v>
          </cell>
          <cell r="AZ2206">
            <v>0</v>
          </cell>
          <cell r="BA2206">
            <v>0</v>
          </cell>
          <cell r="BB2206">
            <v>0</v>
          </cell>
          <cell r="BC2206">
            <v>0</v>
          </cell>
        </row>
        <row r="2207">
          <cell r="AQ2207">
            <v>0</v>
          </cell>
          <cell r="AZ2207">
            <v>0</v>
          </cell>
          <cell r="BA2207">
            <v>0</v>
          </cell>
          <cell r="BB2207">
            <v>0</v>
          </cell>
          <cell r="BC2207">
            <v>0</v>
          </cell>
        </row>
        <row r="2208">
          <cell r="AQ2208">
            <v>0</v>
          </cell>
          <cell r="AZ2208">
            <v>0</v>
          </cell>
          <cell r="BA2208">
            <v>0</v>
          </cell>
          <cell r="BB2208">
            <v>0</v>
          </cell>
          <cell r="BC2208">
            <v>0</v>
          </cell>
        </row>
        <row r="2209">
          <cell r="AQ2209">
            <v>0</v>
          </cell>
          <cell r="AZ2209">
            <v>0</v>
          </cell>
          <cell r="BA2209">
            <v>0</v>
          </cell>
          <cell r="BB2209">
            <v>0</v>
          </cell>
          <cell r="BC2209">
            <v>0</v>
          </cell>
        </row>
        <row r="2210">
          <cell r="AQ2210">
            <v>0</v>
          </cell>
          <cell r="AZ2210">
            <v>0</v>
          </cell>
          <cell r="BA2210">
            <v>0</v>
          </cell>
          <cell r="BB2210">
            <v>0</v>
          </cell>
          <cell r="BC2210">
            <v>0</v>
          </cell>
        </row>
        <row r="2211">
          <cell r="AQ2211">
            <v>0</v>
          </cell>
          <cell r="AZ2211">
            <v>0</v>
          </cell>
          <cell r="BA2211">
            <v>0</v>
          </cell>
          <cell r="BB2211">
            <v>0</v>
          </cell>
          <cell r="BC2211">
            <v>0</v>
          </cell>
        </row>
        <row r="2212">
          <cell r="AQ2212">
            <v>0</v>
          </cell>
          <cell r="AZ2212">
            <v>0</v>
          </cell>
          <cell r="BA2212">
            <v>0</v>
          </cell>
          <cell r="BB2212">
            <v>0</v>
          </cell>
          <cell r="BC2212">
            <v>0</v>
          </cell>
        </row>
        <row r="2213">
          <cell r="AQ2213">
            <v>0</v>
          </cell>
          <cell r="AZ2213">
            <v>0</v>
          </cell>
          <cell r="BA2213">
            <v>0</v>
          </cell>
          <cell r="BB2213">
            <v>0</v>
          </cell>
          <cell r="BC2213">
            <v>0</v>
          </cell>
        </row>
        <row r="2214">
          <cell r="AQ2214">
            <v>0</v>
          </cell>
          <cell r="AZ2214">
            <v>0</v>
          </cell>
          <cell r="BA2214">
            <v>0</v>
          </cell>
          <cell r="BB2214">
            <v>0</v>
          </cell>
          <cell r="BC2214">
            <v>0</v>
          </cell>
        </row>
        <row r="2215">
          <cell r="AQ2215">
            <v>0</v>
          </cell>
          <cell r="AZ2215">
            <v>0</v>
          </cell>
          <cell r="BA2215">
            <v>0</v>
          </cell>
          <cell r="BB2215">
            <v>0</v>
          </cell>
          <cell r="BC2215">
            <v>0</v>
          </cell>
        </row>
        <row r="2216">
          <cell r="AQ2216">
            <v>0</v>
          </cell>
          <cell r="AZ2216">
            <v>0</v>
          </cell>
          <cell r="BA2216">
            <v>0</v>
          </cell>
          <cell r="BB2216">
            <v>0</v>
          </cell>
          <cell r="BC2216">
            <v>0</v>
          </cell>
        </row>
        <row r="2217">
          <cell r="AQ2217">
            <v>0</v>
          </cell>
          <cell r="AZ2217">
            <v>0</v>
          </cell>
          <cell r="BA2217">
            <v>0</v>
          </cell>
          <cell r="BB2217">
            <v>0</v>
          </cell>
          <cell r="BC2217">
            <v>0</v>
          </cell>
        </row>
        <row r="2218">
          <cell r="AQ2218">
            <v>0</v>
          </cell>
          <cell r="AZ2218">
            <v>0</v>
          </cell>
          <cell r="BA2218">
            <v>0</v>
          </cell>
          <cell r="BB2218">
            <v>0</v>
          </cell>
          <cell r="BC2218">
            <v>0</v>
          </cell>
        </row>
        <row r="2219">
          <cell r="AQ2219">
            <v>0</v>
          </cell>
          <cell r="AZ2219">
            <v>0</v>
          </cell>
          <cell r="BA2219">
            <v>0</v>
          </cell>
          <cell r="BB2219">
            <v>0</v>
          </cell>
          <cell r="BC2219">
            <v>0</v>
          </cell>
        </row>
        <row r="2220">
          <cell r="AQ2220">
            <v>0</v>
          </cell>
          <cell r="AZ2220">
            <v>0</v>
          </cell>
          <cell r="BA2220">
            <v>0</v>
          </cell>
          <cell r="BB2220">
            <v>0</v>
          </cell>
          <cell r="BC2220">
            <v>0</v>
          </cell>
        </row>
        <row r="2221">
          <cell r="AM2221">
            <v>0</v>
          </cell>
          <cell r="AQ2221">
            <v>0</v>
          </cell>
          <cell r="AT2221">
            <v>0</v>
          </cell>
          <cell r="AW2221">
            <v>0</v>
          </cell>
          <cell r="AZ2221">
            <v>0</v>
          </cell>
          <cell r="BA2221">
            <v>0</v>
          </cell>
          <cell r="BB2221">
            <v>0</v>
          </cell>
          <cell r="BC2221">
            <v>0</v>
          </cell>
        </row>
        <row r="2222">
          <cell r="AM2222">
            <v>0</v>
          </cell>
          <cell r="AQ2222">
            <v>0</v>
          </cell>
          <cell r="AT2222">
            <v>0</v>
          </cell>
          <cell r="AW2222">
            <v>0</v>
          </cell>
          <cell r="AZ2222">
            <v>0</v>
          </cell>
          <cell r="BA2222">
            <v>0</v>
          </cell>
          <cell r="BB2222">
            <v>0</v>
          </cell>
          <cell r="BC2222">
            <v>0</v>
          </cell>
        </row>
        <row r="2223">
          <cell r="AM2223">
            <v>0</v>
          </cell>
          <cell r="AQ2223">
            <v>0</v>
          </cell>
          <cell r="AT2223">
            <v>0</v>
          </cell>
          <cell r="AW2223">
            <v>0</v>
          </cell>
          <cell r="AZ2223">
            <v>0</v>
          </cell>
          <cell r="BA2223">
            <v>0</v>
          </cell>
          <cell r="BB2223">
            <v>0</v>
          </cell>
          <cell r="BC2223">
            <v>0</v>
          </cell>
        </row>
        <row r="2224">
          <cell r="AM2224">
            <v>0</v>
          </cell>
          <cell r="AQ2224">
            <v>0</v>
          </cell>
          <cell r="AT2224">
            <v>0</v>
          </cell>
          <cell r="AW2224">
            <v>0</v>
          </cell>
          <cell r="AZ2224">
            <v>0</v>
          </cell>
          <cell r="BA2224">
            <v>0</v>
          </cell>
          <cell r="BB2224">
            <v>0</v>
          </cell>
          <cell r="BC2224">
            <v>0</v>
          </cell>
        </row>
        <row r="2225">
          <cell r="AM2225">
            <v>0</v>
          </cell>
          <cell r="AQ2225">
            <v>0</v>
          </cell>
          <cell r="AT2225">
            <v>0</v>
          </cell>
          <cell r="AW2225">
            <v>0</v>
          </cell>
          <cell r="AZ2225">
            <v>0</v>
          </cell>
          <cell r="BA2225">
            <v>0</v>
          </cell>
          <cell r="BB2225">
            <v>0</v>
          </cell>
          <cell r="BC2225">
            <v>0</v>
          </cell>
        </row>
        <row r="2226">
          <cell r="AQ2226">
            <v>0</v>
          </cell>
          <cell r="AZ2226">
            <v>0</v>
          </cell>
          <cell r="BA2226">
            <v>0</v>
          </cell>
          <cell r="BB2226">
            <v>0</v>
          </cell>
          <cell r="BC2226">
            <v>0</v>
          </cell>
        </row>
        <row r="2227">
          <cell r="AQ2227">
            <v>0</v>
          </cell>
          <cell r="AZ2227">
            <v>0</v>
          </cell>
          <cell r="BA2227">
            <v>0</v>
          </cell>
          <cell r="BB2227">
            <v>0</v>
          </cell>
          <cell r="BC2227">
            <v>0</v>
          </cell>
        </row>
        <row r="2228">
          <cell r="AQ2228">
            <v>0</v>
          </cell>
          <cell r="AZ2228">
            <v>0</v>
          </cell>
          <cell r="BA2228">
            <v>0</v>
          </cell>
          <cell r="BB2228">
            <v>0</v>
          </cell>
          <cell r="BC2228">
            <v>0</v>
          </cell>
        </row>
        <row r="2229">
          <cell r="AQ2229">
            <v>0</v>
          </cell>
          <cell r="AZ2229">
            <v>0</v>
          </cell>
          <cell r="BA2229">
            <v>0</v>
          </cell>
          <cell r="BB2229">
            <v>0</v>
          </cell>
          <cell r="BC2229">
            <v>0</v>
          </cell>
        </row>
        <row r="2230">
          <cell r="AQ2230">
            <v>0</v>
          </cell>
          <cell r="AZ2230">
            <v>0</v>
          </cell>
          <cell r="BA2230">
            <v>0</v>
          </cell>
          <cell r="BB2230">
            <v>0</v>
          </cell>
          <cell r="BC2230">
            <v>0</v>
          </cell>
        </row>
        <row r="2231">
          <cell r="AQ2231">
            <v>0</v>
          </cell>
          <cell r="AZ2231">
            <v>0</v>
          </cell>
          <cell r="BA2231">
            <v>0</v>
          </cell>
          <cell r="BB2231">
            <v>0</v>
          </cell>
          <cell r="BC2231">
            <v>0</v>
          </cell>
        </row>
        <row r="2232">
          <cell r="AQ2232">
            <v>0</v>
          </cell>
          <cell r="AZ2232">
            <v>0</v>
          </cell>
          <cell r="BA2232">
            <v>0</v>
          </cell>
          <cell r="BB2232">
            <v>0</v>
          </cell>
          <cell r="BC2232">
            <v>0</v>
          </cell>
        </row>
        <row r="2233">
          <cell r="AQ2233">
            <v>0</v>
          </cell>
          <cell r="AZ2233">
            <v>0</v>
          </cell>
          <cell r="BA2233">
            <v>0</v>
          </cell>
          <cell r="BB2233">
            <v>0</v>
          </cell>
          <cell r="BC2233">
            <v>0</v>
          </cell>
        </row>
        <row r="2234">
          <cell r="AQ2234">
            <v>0</v>
          </cell>
          <cell r="AZ2234">
            <v>0</v>
          </cell>
          <cell r="BA2234">
            <v>0</v>
          </cell>
          <cell r="BB2234">
            <v>0</v>
          </cell>
          <cell r="BC2234">
            <v>0</v>
          </cell>
        </row>
        <row r="2235">
          <cell r="AQ2235">
            <v>0</v>
          </cell>
          <cell r="AZ2235">
            <v>0</v>
          </cell>
          <cell r="BA2235">
            <v>0</v>
          </cell>
          <cell r="BB2235">
            <v>0</v>
          </cell>
          <cell r="BC2235">
            <v>0</v>
          </cell>
        </row>
        <row r="2236">
          <cell r="AQ2236">
            <v>0</v>
          </cell>
          <cell r="AZ2236">
            <v>0</v>
          </cell>
          <cell r="BA2236">
            <v>0</v>
          </cell>
          <cell r="BB2236">
            <v>0</v>
          </cell>
          <cell r="BC2236">
            <v>0</v>
          </cell>
        </row>
        <row r="2237">
          <cell r="AQ2237">
            <v>0</v>
          </cell>
          <cell r="AZ2237">
            <v>0</v>
          </cell>
          <cell r="BA2237">
            <v>0</v>
          </cell>
          <cell r="BB2237">
            <v>0</v>
          </cell>
          <cell r="BC2237">
            <v>0</v>
          </cell>
        </row>
        <row r="2238">
          <cell r="AQ2238">
            <v>0</v>
          </cell>
          <cell r="AZ2238">
            <v>0</v>
          </cell>
          <cell r="BA2238">
            <v>0</v>
          </cell>
          <cell r="BB2238">
            <v>0</v>
          </cell>
          <cell r="BC2238">
            <v>0</v>
          </cell>
        </row>
        <row r="2239">
          <cell r="AQ2239">
            <v>0</v>
          </cell>
          <cell r="AZ2239">
            <v>0</v>
          </cell>
          <cell r="BA2239">
            <v>0</v>
          </cell>
          <cell r="BB2239">
            <v>0</v>
          </cell>
          <cell r="BC2239">
            <v>0</v>
          </cell>
        </row>
        <row r="2240">
          <cell r="AQ2240">
            <v>0</v>
          </cell>
          <cell r="AZ2240">
            <v>0</v>
          </cell>
          <cell r="BA2240">
            <v>0</v>
          </cell>
          <cell r="BB2240">
            <v>0</v>
          </cell>
          <cell r="BC2240">
            <v>0</v>
          </cell>
        </row>
        <row r="2241">
          <cell r="AQ2241">
            <v>0</v>
          </cell>
          <cell r="AZ2241">
            <v>0</v>
          </cell>
          <cell r="BA2241">
            <v>0</v>
          </cell>
          <cell r="BB2241">
            <v>0</v>
          </cell>
          <cell r="BC2241">
            <v>0</v>
          </cell>
        </row>
        <row r="2242">
          <cell r="AQ2242">
            <v>0</v>
          </cell>
          <cell r="AZ2242">
            <v>0</v>
          </cell>
          <cell r="BA2242">
            <v>0</v>
          </cell>
          <cell r="BB2242">
            <v>0</v>
          </cell>
          <cell r="BC2242">
            <v>0</v>
          </cell>
        </row>
        <row r="2243">
          <cell r="AQ2243">
            <v>0</v>
          </cell>
          <cell r="AZ2243">
            <v>0</v>
          </cell>
          <cell r="BA2243">
            <v>0</v>
          </cell>
          <cell r="BB2243">
            <v>0</v>
          </cell>
          <cell r="BC2243">
            <v>0</v>
          </cell>
        </row>
        <row r="2244">
          <cell r="AQ2244">
            <v>0</v>
          </cell>
          <cell r="AZ2244">
            <v>0</v>
          </cell>
          <cell r="BA2244">
            <v>0</v>
          </cell>
          <cell r="BB2244">
            <v>0</v>
          </cell>
          <cell r="BC2244">
            <v>0</v>
          </cell>
        </row>
        <row r="2245">
          <cell r="AQ2245">
            <v>0</v>
          </cell>
          <cell r="AZ2245">
            <v>0</v>
          </cell>
          <cell r="BA2245">
            <v>0</v>
          </cell>
          <cell r="BB2245">
            <v>0</v>
          </cell>
          <cell r="BC2245">
            <v>0</v>
          </cell>
        </row>
        <row r="2246">
          <cell r="AQ2246">
            <v>0</v>
          </cell>
          <cell r="AZ2246">
            <v>0</v>
          </cell>
          <cell r="BA2246">
            <v>0</v>
          </cell>
          <cell r="BB2246">
            <v>0</v>
          </cell>
          <cell r="BC2246">
            <v>0</v>
          </cell>
        </row>
        <row r="2247">
          <cell r="AQ2247">
            <v>0</v>
          </cell>
          <cell r="AZ2247">
            <v>0</v>
          </cell>
          <cell r="BA2247">
            <v>0</v>
          </cell>
          <cell r="BB2247">
            <v>0</v>
          </cell>
          <cell r="BC2247">
            <v>0</v>
          </cell>
        </row>
        <row r="2248">
          <cell r="AQ2248">
            <v>0</v>
          </cell>
          <cell r="AZ2248">
            <v>0</v>
          </cell>
          <cell r="BA2248">
            <v>0</v>
          </cell>
          <cell r="BB2248">
            <v>0</v>
          </cell>
          <cell r="BC2248">
            <v>0</v>
          </cell>
        </row>
        <row r="2249">
          <cell r="AQ2249">
            <v>0</v>
          </cell>
          <cell r="AZ2249">
            <v>0</v>
          </cell>
          <cell r="BA2249">
            <v>0</v>
          </cell>
          <cell r="BB2249">
            <v>0</v>
          </cell>
          <cell r="BC2249">
            <v>0</v>
          </cell>
        </row>
        <row r="2250">
          <cell r="AQ2250">
            <v>0</v>
          </cell>
          <cell r="AZ2250">
            <v>0</v>
          </cell>
          <cell r="BA2250">
            <v>0</v>
          </cell>
          <cell r="BB2250">
            <v>0</v>
          </cell>
          <cell r="BC2250">
            <v>0</v>
          </cell>
        </row>
        <row r="2251">
          <cell r="AQ2251">
            <v>0</v>
          </cell>
          <cell r="AZ2251">
            <v>0</v>
          </cell>
          <cell r="BA2251">
            <v>0</v>
          </cell>
          <cell r="BB2251">
            <v>0</v>
          </cell>
          <cell r="BC2251">
            <v>0</v>
          </cell>
        </row>
        <row r="2252">
          <cell r="AQ2252">
            <v>0</v>
          </cell>
          <cell r="AZ2252">
            <v>0</v>
          </cell>
          <cell r="BA2252">
            <v>0</v>
          </cell>
          <cell r="BB2252">
            <v>0</v>
          </cell>
          <cell r="BC2252">
            <v>0</v>
          </cell>
        </row>
        <row r="2253">
          <cell r="AQ2253">
            <v>0</v>
          </cell>
          <cell r="AZ2253">
            <v>0</v>
          </cell>
          <cell r="BA2253">
            <v>0</v>
          </cell>
          <cell r="BB2253">
            <v>0</v>
          </cell>
          <cell r="BC2253">
            <v>0</v>
          </cell>
        </row>
        <row r="2254">
          <cell r="AQ2254">
            <v>0</v>
          </cell>
          <cell r="AZ2254">
            <v>0</v>
          </cell>
          <cell r="BA2254">
            <v>0</v>
          </cell>
          <cell r="BB2254">
            <v>0</v>
          </cell>
          <cell r="BC2254">
            <v>0</v>
          </cell>
        </row>
        <row r="2255">
          <cell r="AQ2255">
            <v>0</v>
          </cell>
          <cell r="AZ2255">
            <v>0</v>
          </cell>
          <cell r="BA2255">
            <v>0</v>
          </cell>
          <cell r="BB2255">
            <v>0</v>
          </cell>
          <cell r="BC2255">
            <v>0</v>
          </cell>
        </row>
        <row r="2256">
          <cell r="AQ2256">
            <v>0</v>
          </cell>
          <cell r="AZ2256">
            <v>0</v>
          </cell>
          <cell r="BA2256">
            <v>0</v>
          </cell>
          <cell r="BB2256">
            <v>0</v>
          </cell>
          <cell r="BC2256">
            <v>0</v>
          </cell>
        </row>
        <row r="2257">
          <cell r="AQ2257">
            <v>0</v>
          </cell>
          <cell r="AZ2257">
            <v>0</v>
          </cell>
          <cell r="BA2257">
            <v>0</v>
          </cell>
          <cell r="BB2257">
            <v>0</v>
          </cell>
          <cell r="BC2257">
            <v>0</v>
          </cell>
        </row>
        <row r="2258">
          <cell r="AQ2258">
            <v>0</v>
          </cell>
          <cell r="AZ2258">
            <v>0</v>
          </cell>
          <cell r="BA2258">
            <v>0</v>
          </cell>
          <cell r="BB2258">
            <v>0</v>
          </cell>
          <cell r="BC2258">
            <v>0</v>
          </cell>
        </row>
        <row r="2259">
          <cell r="AQ2259">
            <v>0</v>
          </cell>
          <cell r="AZ2259">
            <v>0</v>
          </cell>
          <cell r="BA2259">
            <v>0</v>
          </cell>
          <cell r="BB2259">
            <v>0</v>
          </cell>
          <cell r="BC2259">
            <v>0</v>
          </cell>
        </row>
        <row r="2260">
          <cell r="AQ2260">
            <v>0</v>
          </cell>
          <cell r="AZ2260">
            <v>0</v>
          </cell>
          <cell r="BA2260">
            <v>0</v>
          </cell>
          <cell r="BB2260">
            <v>0</v>
          </cell>
          <cell r="BC2260">
            <v>0</v>
          </cell>
        </row>
        <row r="2261">
          <cell r="AQ2261">
            <v>0</v>
          </cell>
          <cell r="AZ2261">
            <v>0</v>
          </cell>
          <cell r="BA2261">
            <v>0</v>
          </cell>
          <cell r="BB2261">
            <v>0</v>
          </cell>
          <cell r="BC2261">
            <v>0</v>
          </cell>
        </row>
        <row r="2262">
          <cell r="AQ2262">
            <v>0</v>
          </cell>
          <cell r="AZ2262">
            <v>0</v>
          </cell>
          <cell r="BA2262">
            <v>0</v>
          </cell>
          <cell r="BB2262">
            <v>0</v>
          </cell>
          <cell r="BC2262">
            <v>0</v>
          </cell>
        </row>
        <row r="2263">
          <cell r="AQ2263">
            <v>0</v>
          </cell>
          <cell r="AZ2263">
            <v>0</v>
          </cell>
          <cell r="BA2263">
            <v>0</v>
          </cell>
          <cell r="BB2263">
            <v>0</v>
          </cell>
          <cell r="BC2263">
            <v>0</v>
          </cell>
        </row>
        <row r="2264">
          <cell r="AQ2264">
            <v>0</v>
          </cell>
          <cell r="AZ2264">
            <v>0</v>
          </cell>
          <cell r="BA2264">
            <v>0</v>
          </cell>
          <cell r="BB2264">
            <v>0</v>
          </cell>
          <cell r="BC2264">
            <v>0</v>
          </cell>
        </row>
        <row r="2265">
          <cell r="AM2265">
            <v>0</v>
          </cell>
          <cell r="AQ2265">
            <v>0</v>
          </cell>
          <cell r="AT2265">
            <v>0</v>
          </cell>
          <cell r="AW2265">
            <v>0</v>
          </cell>
          <cell r="AZ2265">
            <v>0</v>
          </cell>
          <cell r="BA2265">
            <v>0</v>
          </cell>
          <cell r="BB2265">
            <v>0</v>
          </cell>
          <cell r="BC2265">
            <v>0</v>
          </cell>
        </row>
        <row r="2266">
          <cell r="AM2266">
            <v>2213244</v>
          </cell>
          <cell r="AQ2266">
            <v>0</v>
          </cell>
          <cell r="AT2266" t="str">
            <v>Оборудование</v>
          </cell>
          <cell r="AW2266">
            <v>40708</v>
          </cell>
          <cell r="AZ2266" t="str">
            <v>6.2011</v>
          </cell>
          <cell r="BA2266" t="str">
            <v>6.2011</v>
          </cell>
          <cell r="BB2266" t="str">
            <v>6.2011</v>
          </cell>
          <cell r="BC2266" t="str">
            <v>2.2011</v>
          </cell>
        </row>
        <row r="2267">
          <cell r="AM2267">
            <v>2213244</v>
          </cell>
          <cell r="AQ2267">
            <v>0</v>
          </cell>
          <cell r="AT2267" t="str">
            <v>Оборудование</v>
          </cell>
          <cell r="AW2267">
            <v>40708</v>
          </cell>
          <cell r="AZ2267" t="str">
            <v>6.2011</v>
          </cell>
          <cell r="BA2267" t="str">
            <v>6.2011</v>
          </cell>
          <cell r="BB2267" t="str">
            <v>6.2011</v>
          </cell>
          <cell r="BC2267" t="str">
            <v>2.2011</v>
          </cell>
        </row>
        <row r="2268">
          <cell r="AM2268">
            <v>2213244</v>
          </cell>
          <cell r="AQ2268">
            <v>0</v>
          </cell>
          <cell r="AT2268" t="str">
            <v>Оборудование</v>
          </cell>
          <cell r="AW2268">
            <v>40708</v>
          </cell>
          <cell r="AZ2268" t="str">
            <v>6.2011</v>
          </cell>
          <cell r="BA2268" t="str">
            <v>6.2011</v>
          </cell>
          <cell r="BB2268" t="str">
            <v>6.2011</v>
          </cell>
          <cell r="BC2268" t="str">
            <v>2.2011</v>
          </cell>
        </row>
        <row r="2269">
          <cell r="AM2269">
            <v>2213244</v>
          </cell>
          <cell r="AQ2269">
            <v>0</v>
          </cell>
          <cell r="AT2269" t="str">
            <v>Оборудование</v>
          </cell>
          <cell r="AW2269">
            <v>40708</v>
          </cell>
          <cell r="AZ2269" t="str">
            <v>6.2011</v>
          </cell>
          <cell r="BA2269" t="str">
            <v>6.2011</v>
          </cell>
          <cell r="BB2269" t="str">
            <v>6.2011</v>
          </cell>
          <cell r="BC2269" t="str">
            <v>2.2011</v>
          </cell>
        </row>
        <row r="2270">
          <cell r="AM2270">
            <v>5573173.0800000001</v>
          </cell>
          <cell r="AQ2270">
            <v>0</v>
          </cell>
          <cell r="AT2270" t="str">
            <v>Оборудование</v>
          </cell>
          <cell r="AW2270">
            <v>40722</v>
          </cell>
          <cell r="AZ2270" t="str">
            <v>6.2011</v>
          </cell>
          <cell r="BA2270" t="str">
            <v>6.2011</v>
          </cell>
          <cell r="BB2270" t="str">
            <v>1.1900</v>
          </cell>
          <cell r="BC2270" t="str">
            <v>2.2011</v>
          </cell>
        </row>
        <row r="2271">
          <cell r="AM2271">
            <v>7656148.3200000003</v>
          </cell>
          <cell r="AQ2271">
            <v>0</v>
          </cell>
          <cell r="AT2271" t="str">
            <v>Оборудование</v>
          </cell>
          <cell r="AW2271">
            <v>40722</v>
          </cell>
          <cell r="AZ2271" t="str">
            <v>6.2011</v>
          </cell>
          <cell r="BA2271" t="str">
            <v>6.2011</v>
          </cell>
          <cell r="BB2271" t="str">
            <v>1.1900</v>
          </cell>
          <cell r="BC2271" t="str">
            <v>2.2011</v>
          </cell>
        </row>
        <row r="2272">
          <cell r="AM2272">
            <v>171485.4</v>
          </cell>
          <cell r="AQ2272">
            <v>0</v>
          </cell>
          <cell r="AT2272" t="str">
            <v>Оборудование</v>
          </cell>
          <cell r="AW2272">
            <v>40722</v>
          </cell>
          <cell r="AZ2272" t="str">
            <v>6.2011</v>
          </cell>
          <cell r="BA2272" t="str">
            <v>6.2011</v>
          </cell>
          <cell r="BB2272" t="str">
            <v>1.1900</v>
          </cell>
          <cell r="BC2272" t="str">
            <v>2.2011</v>
          </cell>
        </row>
        <row r="2273">
          <cell r="AM2273">
            <v>0</v>
          </cell>
          <cell r="AQ2273">
            <v>0</v>
          </cell>
          <cell r="AT2273">
            <v>0</v>
          </cell>
          <cell r="AW2273">
            <v>0</v>
          </cell>
          <cell r="AZ2273">
            <v>0</v>
          </cell>
          <cell r="BA2273">
            <v>0</v>
          </cell>
          <cell r="BB2273">
            <v>0</v>
          </cell>
          <cell r="BC2273">
            <v>0</v>
          </cell>
        </row>
        <row r="2274">
          <cell r="AM2274">
            <v>1523087.1</v>
          </cell>
          <cell r="AQ2274">
            <v>0</v>
          </cell>
          <cell r="AT2274" t="str">
            <v>Оборудование</v>
          </cell>
          <cell r="AW2274">
            <v>40708</v>
          </cell>
          <cell r="AZ2274" t="str">
            <v>6.2011</v>
          </cell>
          <cell r="BA2274" t="str">
            <v>6.2011</v>
          </cell>
          <cell r="BB2274" t="str">
            <v>6.2011</v>
          </cell>
          <cell r="BC2274" t="str">
            <v>2.2011</v>
          </cell>
        </row>
        <row r="2275">
          <cell r="AM2275">
            <v>1523087.1</v>
          </cell>
          <cell r="AQ2275">
            <v>0</v>
          </cell>
          <cell r="AT2275" t="str">
            <v>Оборудование</v>
          </cell>
          <cell r="AW2275">
            <v>40708</v>
          </cell>
          <cell r="AZ2275" t="str">
            <v>6.2011</v>
          </cell>
          <cell r="BA2275" t="str">
            <v>6.2011</v>
          </cell>
          <cell r="BB2275" t="str">
            <v>6.2011</v>
          </cell>
          <cell r="BC2275" t="str">
            <v>2.2011</v>
          </cell>
        </row>
        <row r="2276">
          <cell r="AM2276">
            <v>1523087.1</v>
          </cell>
          <cell r="AQ2276">
            <v>0</v>
          </cell>
          <cell r="AT2276" t="str">
            <v>Оборудование</v>
          </cell>
          <cell r="AW2276">
            <v>40708</v>
          </cell>
          <cell r="AZ2276" t="str">
            <v>6.2011</v>
          </cell>
          <cell r="BA2276" t="str">
            <v>6.2011</v>
          </cell>
          <cell r="BB2276" t="str">
            <v>6.2011</v>
          </cell>
          <cell r="BC2276" t="str">
            <v>2.2011</v>
          </cell>
        </row>
        <row r="2277">
          <cell r="AM2277">
            <v>1523087.1</v>
          </cell>
          <cell r="AQ2277">
            <v>0</v>
          </cell>
          <cell r="AT2277" t="str">
            <v>Оборудование</v>
          </cell>
          <cell r="AW2277">
            <v>40708</v>
          </cell>
          <cell r="AZ2277" t="str">
            <v>6.2011</v>
          </cell>
          <cell r="BA2277" t="str">
            <v>6.2011</v>
          </cell>
          <cell r="BB2277" t="str">
            <v>6.2011</v>
          </cell>
          <cell r="BC2277" t="str">
            <v>2.2011</v>
          </cell>
        </row>
        <row r="2278">
          <cell r="AM2278">
            <v>4229982</v>
          </cell>
          <cell r="AQ2278">
            <v>0</v>
          </cell>
          <cell r="AT2278" t="str">
            <v>Оборудование</v>
          </cell>
          <cell r="AW2278">
            <v>40708</v>
          </cell>
          <cell r="AZ2278" t="str">
            <v>6.2011</v>
          </cell>
          <cell r="BA2278" t="str">
            <v>6.2011</v>
          </cell>
          <cell r="BB2278" t="str">
            <v>6.2011</v>
          </cell>
          <cell r="BC2278" t="str">
            <v>2.2011</v>
          </cell>
        </row>
        <row r="2279">
          <cell r="AM2279">
            <v>3965532.15</v>
          </cell>
          <cell r="AQ2279">
            <v>0</v>
          </cell>
          <cell r="AT2279" t="str">
            <v>Оборудование</v>
          </cell>
          <cell r="AW2279">
            <v>40722</v>
          </cell>
          <cell r="AZ2279" t="str">
            <v>6.2011</v>
          </cell>
          <cell r="BA2279" t="str">
            <v>6.2011</v>
          </cell>
          <cell r="BB2279" t="str">
            <v>1.1900</v>
          </cell>
          <cell r="BC2279" t="str">
            <v>2.2011</v>
          </cell>
        </row>
        <row r="2280">
          <cell r="AM2280">
            <v>3646676.25</v>
          </cell>
          <cell r="AQ2280">
            <v>0</v>
          </cell>
          <cell r="AT2280" t="str">
            <v>Оборудование</v>
          </cell>
          <cell r="AW2280">
            <v>40722</v>
          </cell>
          <cell r="AZ2280" t="str">
            <v>6.2011</v>
          </cell>
          <cell r="BA2280" t="str">
            <v>6.2011</v>
          </cell>
          <cell r="BB2280" t="str">
            <v>1.1900</v>
          </cell>
          <cell r="BC2280" t="str">
            <v>2.2011</v>
          </cell>
        </row>
        <row r="2281">
          <cell r="AM2281">
            <v>214356.75</v>
          </cell>
          <cell r="AQ2281">
            <v>0</v>
          </cell>
          <cell r="AT2281" t="str">
            <v>Оборудование</v>
          </cell>
          <cell r="AW2281">
            <v>40722</v>
          </cell>
          <cell r="AZ2281" t="str">
            <v>6.2011</v>
          </cell>
          <cell r="BA2281" t="str">
            <v>6.2011</v>
          </cell>
          <cell r="BB2281" t="str">
            <v>1.1900</v>
          </cell>
          <cell r="BC2281" t="str">
            <v>2.2011</v>
          </cell>
        </row>
        <row r="2282">
          <cell r="AM2282">
            <v>0</v>
          </cell>
          <cell r="AQ2282">
            <v>0</v>
          </cell>
          <cell r="AT2282">
            <v>0</v>
          </cell>
          <cell r="AW2282">
            <v>0</v>
          </cell>
          <cell r="AZ2282">
            <v>0</v>
          </cell>
          <cell r="BA2282">
            <v>0</v>
          </cell>
          <cell r="BB2282">
            <v>0</v>
          </cell>
          <cell r="BC2282">
            <v>0</v>
          </cell>
        </row>
        <row r="2283">
          <cell r="AM2283">
            <v>0</v>
          </cell>
          <cell r="AQ2283">
            <v>0</v>
          </cell>
          <cell r="AT2283">
            <v>0</v>
          </cell>
          <cell r="AW2283">
            <v>0</v>
          </cell>
          <cell r="AZ2283">
            <v>0</v>
          </cell>
          <cell r="BA2283">
            <v>0</v>
          </cell>
          <cell r="BB2283">
            <v>0</v>
          </cell>
          <cell r="BC2283">
            <v>0</v>
          </cell>
        </row>
        <row r="2284">
          <cell r="AM2284">
            <v>0</v>
          </cell>
          <cell r="AQ2284">
            <v>0</v>
          </cell>
          <cell r="AT2284">
            <v>0</v>
          </cell>
          <cell r="AW2284">
            <v>0</v>
          </cell>
          <cell r="AZ2284">
            <v>0</v>
          </cell>
          <cell r="BA2284">
            <v>0</v>
          </cell>
          <cell r="BB2284">
            <v>0</v>
          </cell>
          <cell r="BC2284">
            <v>0</v>
          </cell>
        </row>
        <row r="2285">
          <cell r="AM2285">
            <v>1230059.3500000001</v>
          </cell>
          <cell r="AQ2285">
            <v>0</v>
          </cell>
          <cell r="AT2285" t="str">
            <v>Оборудование</v>
          </cell>
          <cell r="AW2285">
            <v>40724</v>
          </cell>
          <cell r="AZ2285" t="str">
            <v>6.2011</v>
          </cell>
          <cell r="BA2285" t="str">
            <v>6.2011</v>
          </cell>
          <cell r="BB2285" t="str">
            <v>1.1900</v>
          </cell>
          <cell r="BC2285" t="str">
            <v>2.2011</v>
          </cell>
        </row>
        <row r="2286">
          <cell r="AM2286">
            <v>0</v>
          </cell>
          <cell r="AQ2286">
            <v>0</v>
          </cell>
          <cell r="AT2286">
            <v>0</v>
          </cell>
          <cell r="AW2286">
            <v>0</v>
          </cell>
          <cell r="AZ2286">
            <v>0</v>
          </cell>
          <cell r="BA2286">
            <v>0</v>
          </cell>
          <cell r="BB2286">
            <v>0</v>
          </cell>
          <cell r="BC2286">
            <v>0</v>
          </cell>
        </row>
        <row r="2287">
          <cell r="AM2287">
            <v>0</v>
          </cell>
          <cell r="AQ2287">
            <v>0</v>
          </cell>
          <cell r="AT2287">
            <v>0</v>
          </cell>
          <cell r="AW2287">
            <v>0</v>
          </cell>
          <cell r="AZ2287">
            <v>0</v>
          </cell>
          <cell r="BA2287">
            <v>0</v>
          </cell>
          <cell r="BB2287">
            <v>0</v>
          </cell>
          <cell r="BC2287">
            <v>0</v>
          </cell>
        </row>
        <row r="2288">
          <cell r="AM2288">
            <v>0</v>
          </cell>
          <cell r="AQ2288">
            <v>0</v>
          </cell>
          <cell r="AT2288">
            <v>0</v>
          </cell>
          <cell r="AW2288">
            <v>0</v>
          </cell>
          <cell r="AZ2288">
            <v>0</v>
          </cell>
          <cell r="BA2288">
            <v>0</v>
          </cell>
          <cell r="BB2288">
            <v>0</v>
          </cell>
          <cell r="BC2288">
            <v>0</v>
          </cell>
        </row>
        <row r="2289">
          <cell r="AM2289">
            <v>0</v>
          </cell>
          <cell r="AQ2289">
            <v>0</v>
          </cell>
          <cell r="AT2289">
            <v>0</v>
          </cell>
          <cell r="AW2289">
            <v>0</v>
          </cell>
          <cell r="AZ2289">
            <v>0</v>
          </cell>
          <cell r="BA2289">
            <v>0</v>
          </cell>
          <cell r="BB2289">
            <v>0</v>
          </cell>
          <cell r="BC2289">
            <v>0</v>
          </cell>
        </row>
        <row r="2290">
          <cell r="AM2290">
            <v>0</v>
          </cell>
          <cell r="AQ2290">
            <v>0</v>
          </cell>
          <cell r="AT2290">
            <v>0</v>
          </cell>
          <cell r="AW2290">
            <v>0</v>
          </cell>
          <cell r="AZ2290">
            <v>0</v>
          </cell>
          <cell r="BA2290">
            <v>0</v>
          </cell>
          <cell r="BB2290">
            <v>0</v>
          </cell>
          <cell r="BC2290">
            <v>0</v>
          </cell>
        </row>
        <row r="2291">
          <cell r="AM2291">
            <v>0</v>
          </cell>
          <cell r="AQ2291">
            <v>0</v>
          </cell>
          <cell r="AT2291">
            <v>0</v>
          </cell>
          <cell r="AW2291">
            <v>0</v>
          </cell>
          <cell r="AZ2291">
            <v>0</v>
          </cell>
          <cell r="BA2291">
            <v>0</v>
          </cell>
          <cell r="BB2291">
            <v>0</v>
          </cell>
          <cell r="BC2291">
            <v>0</v>
          </cell>
        </row>
        <row r="2292">
          <cell r="AM2292">
            <v>0</v>
          </cell>
          <cell r="AQ2292">
            <v>0</v>
          </cell>
          <cell r="AT2292">
            <v>0</v>
          </cell>
          <cell r="AW2292">
            <v>0</v>
          </cell>
          <cell r="AZ2292">
            <v>0</v>
          </cell>
          <cell r="BA2292">
            <v>0</v>
          </cell>
          <cell r="BB2292">
            <v>0</v>
          </cell>
          <cell r="BC2292">
            <v>0</v>
          </cell>
        </row>
        <row r="2293">
          <cell r="AM2293">
            <v>0</v>
          </cell>
          <cell r="AQ2293">
            <v>0</v>
          </cell>
          <cell r="AT2293">
            <v>0</v>
          </cell>
          <cell r="AW2293">
            <v>0</v>
          </cell>
          <cell r="AZ2293">
            <v>0</v>
          </cell>
          <cell r="BA2293">
            <v>0</v>
          </cell>
          <cell r="BB2293">
            <v>0</v>
          </cell>
          <cell r="BC2293">
            <v>0</v>
          </cell>
        </row>
        <row r="2294">
          <cell r="AM2294">
            <v>0</v>
          </cell>
          <cell r="AQ2294">
            <v>0</v>
          </cell>
          <cell r="AT2294">
            <v>0</v>
          </cell>
          <cell r="AW2294">
            <v>0</v>
          </cell>
          <cell r="AZ2294">
            <v>0</v>
          </cell>
          <cell r="BA2294">
            <v>0</v>
          </cell>
          <cell r="BB2294">
            <v>0</v>
          </cell>
          <cell r="BC2294">
            <v>0</v>
          </cell>
        </row>
        <row r="2295">
          <cell r="AM2295">
            <v>0</v>
          </cell>
          <cell r="AQ2295">
            <v>0</v>
          </cell>
          <cell r="AT2295">
            <v>0</v>
          </cell>
          <cell r="AW2295">
            <v>0</v>
          </cell>
          <cell r="AZ2295">
            <v>0</v>
          </cell>
          <cell r="BA2295">
            <v>0</v>
          </cell>
          <cell r="BB2295">
            <v>0</v>
          </cell>
          <cell r="BC2295">
            <v>0</v>
          </cell>
        </row>
        <row r="2296">
          <cell r="AM2296">
            <v>0</v>
          </cell>
          <cell r="AQ2296">
            <v>0</v>
          </cell>
          <cell r="AT2296">
            <v>0</v>
          </cell>
          <cell r="AW2296">
            <v>0</v>
          </cell>
          <cell r="AZ2296">
            <v>0</v>
          </cell>
          <cell r="BA2296">
            <v>0</v>
          </cell>
          <cell r="BB2296">
            <v>0</v>
          </cell>
          <cell r="BC2296">
            <v>0</v>
          </cell>
        </row>
        <row r="2297">
          <cell r="AM2297">
            <v>0</v>
          </cell>
          <cell r="AQ2297">
            <v>0</v>
          </cell>
          <cell r="AT2297">
            <v>0</v>
          </cell>
          <cell r="AW2297">
            <v>0</v>
          </cell>
          <cell r="AZ2297">
            <v>0</v>
          </cell>
          <cell r="BA2297">
            <v>0</v>
          </cell>
          <cell r="BB2297">
            <v>0</v>
          </cell>
          <cell r="BC2297">
            <v>0</v>
          </cell>
        </row>
        <row r="2298">
          <cell r="AM2298">
            <v>0</v>
          </cell>
          <cell r="AQ2298">
            <v>0</v>
          </cell>
          <cell r="AT2298">
            <v>0</v>
          </cell>
          <cell r="AW2298">
            <v>0</v>
          </cell>
          <cell r="AZ2298">
            <v>0</v>
          </cell>
          <cell r="BA2298">
            <v>0</v>
          </cell>
          <cell r="BB2298">
            <v>0</v>
          </cell>
          <cell r="BC2298">
            <v>0</v>
          </cell>
        </row>
        <row r="2299">
          <cell r="AM2299">
            <v>0</v>
          </cell>
          <cell r="AQ2299">
            <v>0</v>
          </cell>
          <cell r="AT2299">
            <v>0</v>
          </cell>
          <cell r="AW2299">
            <v>0</v>
          </cell>
          <cell r="AZ2299">
            <v>0</v>
          </cell>
          <cell r="BA2299">
            <v>0</v>
          </cell>
          <cell r="BB2299">
            <v>0</v>
          </cell>
          <cell r="BC2299">
            <v>0</v>
          </cell>
        </row>
        <row r="2300">
          <cell r="AM2300">
            <v>0</v>
          </cell>
          <cell r="AQ2300">
            <v>0</v>
          </cell>
          <cell r="AT2300">
            <v>0</v>
          </cell>
          <cell r="AW2300">
            <v>0</v>
          </cell>
          <cell r="AZ2300">
            <v>0</v>
          </cell>
          <cell r="BA2300">
            <v>0</v>
          </cell>
          <cell r="BB2300">
            <v>0</v>
          </cell>
          <cell r="BC2300">
            <v>0</v>
          </cell>
        </row>
        <row r="2301">
          <cell r="AM2301">
            <v>0</v>
          </cell>
          <cell r="AQ2301">
            <v>0</v>
          </cell>
          <cell r="AT2301">
            <v>0</v>
          </cell>
          <cell r="AW2301">
            <v>0</v>
          </cell>
          <cell r="AZ2301">
            <v>0</v>
          </cell>
          <cell r="BA2301">
            <v>0</v>
          </cell>
          <cell r="BB2301">
            <v>0</v>
          </cell>
          <cell r="BC2301">
            <v>0</v>
          </cell>
        </row>
        <row r="2302">
          <cell r="AM2302">
            <v>0</v>
          </cell>
          <cell r="AQ2302">
            <v>0</v>
          </cell>
          <cell r="AT2302">
            <v>0</v>
          </cell>
          <cell r="AW2302">
            <v>0</v>
          </cell>
          <cell r="AZ2302">
            <v>0</v>
          </cell>
          <cell r="BA2302">
            <v>0</v>
          </cell>
          <cell r="BB2302">
            <v>0</v>
          </cell>
          <cell r="BC2302">
            <v>0</v>
          </cell>
        </row>
        <row r="2303">
          <cell r="AM2303">
            <v>0</v>
          </cell>
          <cell r="AQ2303">
            <v>0</v>
          </cell>
          <cell r="AT2303">
            <v>0</v>
          </cell>
          <cell r="AW2303">
            <v>0</v>
          </cell>
          <cell r="AZ2303">
            <v>0</v>
          </cell>
          <cell r="BA2303">
            <v>0</v>
          </cell>
          <cell r="BB2303">
            <v>0</v>
          </cell>
          <cell r="BC2303">
            <v>0</v>
          </cell>
        </row>
        <row r="2304">
          <cell r="AM2304">
            <v>0</v>
          </cell>
          <cell r="AQ2304">
            <v>0</v>
          </cell>
          <cell r="AT2304">
            <v>0</v>
          </cell>
          <cell r="AW2304">
            <v>0</v>
          </cell>
          <cell r="AZ2304">
            <v>0</v>
          </cell>
          <cell r="BA2304">
            <v>0</v>
          </cell>
          <cell r="BB2304">
            <v>0</v>
          </cell>
          <cell r="BC2304">
            <v>0</v>
          </cell>
        </row>
        <row r="2305">
          <cell r="AM2305">
            <v>0</v>
          </cell>
          <cell r="AQ2305">
            <v>0</v>
          </cell>
          <cell r="AT2305">
            <v>0</v>
          </cell>
          <cell r="AW2305">
            <v>0</v>
          </cell>
          <cell r="AZ2305">
            <v>0</v>
          </cell>
          <cell r="BA2305">
            <v>0</v>
          </cell>
          <cell r="BB2305">
            <v>0</v>
          </cell>
          <cell r="BC2305">
            <v>0</v>
          </cell>
        </row>
        <row r="2306">
          <cell r="AM2306">
            <v>0</v>
          </cell>
          <cell r="AQ2306">
            <v>0</v>
          </cell>
          <cell r="AT2306">
            <v>0</v>
          </cell>
          <cell r="AW2306">
            <v>0</v>
          </cell>
          <cell r="AZ2306">
            <v>0</v>
          </cell>
          <cell r="BA2306">
            <v>0</v>
          </cell>
          <cell r="BB2306">
            <v>0</v>
          </cell>
          <cell r="BC2306">
            <v>0</v>
          </cell>
        </row>
        <row r="2307">
          <cell r="AM2307">
            <v>0</v>
          </cell>
          <cell r="AQ2307">
            <v>0</v>
          </cell>
          <cell r="AT2307">
            <v>0</v>
          </cell>
          <cell r="AW2307">
            <v>0</v>
          </cell>
          <cell r="AZ2307">
            <v>0</v>
          </cell>
          <cell r="BA2307">
            <v>0</v>
          </cell>
          <cell r="BB2307">
            <v>0</v>
          </cell>
          <cell r="BC2307">
            <v>0</v>
          </cell>
        </row>
        <row r="2308">
          <cell r="AM2308">
            <v>0</v>
          </cell>
          <cell r="AQ2308">
            <v>0</v>
          </cell>
          <cell r="AT2308">
            <v>0</v>
          </cell>
          <cell r="AW2308">
            <v>0</v>
          </cell>
          <cell r="AZ2308">
            <v>0</v>
          </cell>
          <cell r="BA2308">
            <v>0</v>
          </cell>
          <cell r="BB2308">
            <v>0</v>
          </cell>
          <cell r="BC2308">
            <v>0</v>
          </cell>
        </row>
        <row r="2309">
          <cell r="AM2309">
            <v>0</v>
          </cell>
          <cell r="AQ2309">
            <v>0</v>
          </cell>
          <cell r="AT2309">
            <v>0</v>
          </cell>
          <cell r="AW2309">
            <v>0</v>
          </cell>
          <cell r="AZ2309">
            <v>0</v>
          </cell>
          <cell r="BA2309">
            <v>0</v>
          </cell>
          <cell r="BB2309">
            <v>0</v>
          </cell>
          <cell r="BC2309">
            <v>0</v>
          </cell>
        </row>
        <row r="2310">
          <cell r="AM2310">
            <v>0</v>
          </cell>
          <cell r="AQ2310">
            <v>0</v>
          </cell>
          <cell r="AT2310">
            <v>0</v>
          </cell>
          <cell r="AW2310">
            <v>0</v>
          </cell>
          <cell r="AZ2310">
            <v>0</v>
          </cell>
          <cell r="BA2310">
            <v>0</v>
          </cell>
          <cell r="BB2310">
            <v>0</v>
          </cell>
          <cell r="BC2310">
            <v>0</v>
          </cell>
        </row>
        <row r="2311">
          <cell r="AM2311">
            <v>0</v>
          </cell>
          <cell r="AQ2311">
            <v>0</v>
          </cell>
          <cell r="AT2311">
            <v>0</v>
          </cell>
          <cell r="AW2311">
            <v>0</v>
          </cell>
          <cell r="AZ2311">
            <v>0</v>
          </cell>
          <cell r="BA2311">
            <v>0</v>
          </cell>
          <cell r="BB2311">
            <v>0</v>
          </cell>
          <cell r="BC2311">
            <v>0</v>
          </cell>
        </row>
        <row r="2312">
          <cell r="AM2312">
            <v>0</v>
          </cell>
          <cell r="AQ2312">
            <v>0</v>
          </cell>
          <cell r="AT2312">
            <v>0</v>
          </cell>
          <cell r="AW2312">
            <v>0</v>
          </cell>
          <cell r="AZ2312">
            <v>0</v>
          </cell>
          <cell r="BA2312">
            <v>0</v>
          </cell>
          <cell r="BB2312">
            <v>0</v>
          </cell>
          <cell r="BC2312">
            <v>0</v>
          </cell>
        </row>
        <row r="2313">
          <cell r="AM2313">
            <v>0</v>
          </cell>
          <cell r="AQ2313">
            <v>0</v>
          </cell>
          <cell r="AT2313">
            <v>0</v>
          </cell>
          <cell r="AW2313">
            <v>0</v>
          </cell>
          <cell r="AZ2313">
            <v>0</v>
          </cell>
          <cell r="BA2313">
            <v>0</v>
          </cell>
          <cell r="BB2313">
            <v>0</v>
          </cell>
          <cell r="BC2313">
            <v>0</v>
          </cell>
        </row>
        <row r="2314">
          <cell r="AM2314">
            <v>0</v>
          </cell>
          <cell r="AQ2314">
            <v>0</v>
          </cell>
          <cell r="AT2314">
            <v>0</v>
          </cell>
          <cell r="AW2314">
            <v>0</v>
          </cell>
          <cell r="AZ2314">
            <v>0</v>
          </cell>
          <cell r="BA2314">
            <v>0</v>
          </cell>
          <cell r="BB2314">
            <v>0</v>
          </cell>
          <cell r="BC2314">
            <v>0</v>
          </cell>
        </row>
        <row r="2315">
          <cell r="AM2315">
            <v>0</v>
          </cell>
          <cell r="AQ2315">
            <v>0</v>
          </cell>
          <cell r="AT2315">
            <v>0</v>
          </cell>
          <cell r="AW2315">
            <v>0</v>
          </cell>
          <cell r="AZ2315">
            <v>0</v>
          </cell>
          <cell r="BA2315">
            <v>0</v>
          </cell>
          <cell r="BB2315">
            <v>0</v>
          </cell>
          <cell r="BC2315">
            <v>0</v>
          </cell>
        </row>
        <row r="2316">
          <cell r="AM2316">
            <v>0</v>
          </cell>
          <cell r="AQ2316">
            <v>0</v>
          </cell>
          <cell r="AT2316">
            <v>0</v>
          </cell>
          <cell r="AW2316">
            <v>0</v>
          </cell>
          <cell r="AZ2316">
            <v>0</v>
          </cell>
          <cell r="BA2316">
            <v>0</v>
          </cell>
          <cell r="BB2316">
            <v>0</v>
          </cell>
          <cell r="BC2316">
            <v>0</v>
          </cell>
        </row>
        <row r="2317">
          <cell r="AM2317">
            <v>0</v>
          </cell>
          <cell r="AQ2317">
            <v>0</v>
          </cell>
          <cell r="AT2317">
            <v>0</v>
          </cell>
          <cell r="AW2317">
            <v>0</v>
          </cell>
          <cell r="AZ2317">
            <v>0</v>
          </cell>
          <cell r="BA2317">
            <v>0</v>
          </cell>
          <cell r="BB2317">
            <v>0</v>
          </cell>
          <cell r="BC2317">
            <v>0</v>
          </cell>
        </row>
        <row r="2318">
          <cell r="AM2318">
            <v>0</v>
          </cell>
          <cell r="AQ2318">
            <v>0</v>
          </cell>
          <cell r="AT2318">
            <v>0</v>
          </cell>
          <cell r="AW2318">
            <v>0</v>
          </cell>
          <cell r="AZ2318">
            <v>0</v>
          </cell>
          <cell r="BA2318">
            <v>0</v>
          </cell>
          <cell r="BB2318">
            <v>0</v>
          </cell>
          <cell r="BC2318">
            <v>0</v>
          </cell>
        </row>
        <row r="2319">
          <cell r="AM2319">
            <v>0</v>
          </cell>
          <cell r="AQ2319">
            <v>0</v>
          </cell>
          <cell r="AT2319">
            <v>0</v>
          </cell>
          <cell r="AW2319">
            <v>0</v>
          </cell>
          <cell r="AZ2319">
            <v>0</v>
          </cell>
          <cell r="BA2319">
            <v>0</v>
          </cell>
          <cell r="BB2319">
            <v>0</v>
          </cell>
          <cell r="BC2319">
            <v>0</v>
          </cell>
        </row>
        <row r="2320">
          <cell r="AM2320">
            <v>0</v>
          </cell>
          <cell r="AQ2320">
            <v>0</v>
          </cell>
          <cell r="AT2320">
            <v>0</v>
          </cell>
          <cell r="AW2320">
            <v>0</v>
          </cell>
          <cell r="AZ2320">
            <v>0</v>
          </cell>
          <cell r="BA2320">
            <v>0</v>
          </cell>
          <cell r="BB2320">
            <v>0</v>
          </cell>
          <cell r="BC2320">
            <v>0</v>
          </cell>
        </row>
        <row r="2321">
          <cell r="AM2321">
            <v>0</v>
          </cell>
          <cell r="AQ2321">
            <v>0</v>
          </cell>
          <cell r="AT2321">
            <v>0</v>
          </cell>
          <cell r="AW2321">
            <v>0</v>
          </cell>
          <cell r="AZ2321">
            <v>0</v>
          </cell>
          <cell r="BA2321">
            <v>0</v>
          </cell>
          <cell r="BB2321">
            <v>0</v>
          </cell>
          <cell r="BC2321">
            <v>0</v>
          </cell>
        </row>
        <row r="2322">
          <cell r="AM2322">
            <v>0</v>
          </cell>
          <cell r="AQ2322">
            <v>0</v>
          </cell>
          <cell r="AT2322">
            <v>0</v>
          </cell>
          <cell r="AW2322">
            <v>0</v>
          </cell>
          <cell r="AZ2322">
            <v>0</v>
          </cell>
          <cell r="BA2322">
            <v>0</v>
          </cell>
          <cell r="BB2322">
            <v>0</v>
          </cell>
          <cell r="BC2322">
            <v>0</v>
          </cell>
        </row>
        <row r="2323">
          <cell r="AM2323">
            <v>0</v>
          </cell>
          <cell r="AQ2323">
            <v>0</v>
          </cell>
          <cell r="AT2323">
            <v>0</v>
          </cell>
          <cell r="AW2323">
            <v>0</v>
          </cell>
          <cell r="AZ2323">
            <v>0</v>
          </cell>
          <cell r="BA2323">
            <v>0</v>
          </cell>
          <cell r="BB2323">
            <v>0</v>
          </cell>
          <cell r="BC2323">
            <v>0</v>
          </cell>
        </row>
        <row r="2324">
          <cell r="AM2324">
            <v>0</v>
          </cell>
          <cell r="AQ2324">
            <v>0</v>
          </cell>
          <cell r="AT2324">
            <v>0</v>
          </cell>
          <cell r="AW2324">
            <v>0</v>
          </cell>
          <cell r="AZ2324">
            <v>0</v>
          </cell>
          <cell r="BA2324">
            <v>0</v>
          </cell>
          <cell r="BB2324">
            <v>0</v>
          </cell>
          <cell r="BC2324">
            <v>0</v>
          </cell>
        </row>
        <row r="2325">
          <cell r="AM2325">
            <v>0</v>
          </cell>
          <cell r="AQ2325">
            <v>0</v>
          </cell>
          <cell r="AT2325">
            <v>0</v>
          </cell>
          <cell r="AW2325">
            <v>0</v>
          </cell>
          <cell r="AZ2325">
            <v>0</v>
          </cell>
          <cell r="BA2325">
            <v>0</v>
          </cell>
          <cell r="BB2325">
            <v>0</v>
          </cell>
          <cell r="BC2325">
            <v>0</v>
          </cell>
        </row>
        <row r="2326">
          <cell r="AM2326">
            <v>0</v>
          </cell>
          <cell r="AQ2326">
            <v>0</v>
          </cell>
          <cell r="AT2326">
            <v>0</v>
          </cell>
          <cell r="AW2326">
            <v>0</v>
          </cell>
          <cell r="AZ2326">
            <v>0</v>
          </cell>
          <cell r="BA2326">
            <v>0</v>
          </cell>
          <cell r="BB2326">
            <v>0</v>
          </cell>
          <cell r="BC2326">
            <v>0</v>
          </cell>
        </row>
        <row r="2327">
          <cell r="AM2327">
            <v>0</v>
          </cell>
          <cell r="AQ2327">
            <v>0</v>
          </cell>
          <cell r="AT2327">
            <v>0</v>
          </cell>
          <cell r="AW2327">
            <v>0</v>
          </cell>
          <cell r="AZ2327">
            <v>0</v>
          </cell>
          <cell r="BA2327">
            <v>0</v>
          </cell>
          <cell r="BB2327">
            <v>0</v>
          </cell>
          <cell r="BC2327">
            <v>0</v>
          </cell>
        </row>
        <row r="2328">
          <cell r="AM2328">
            <v>0</v>
          </cell>
          <cell r="AQ2328">
            <v>0</v>
          </cell>
          <cell r="AT2328">
            <v>0</v>
          </cell>
          <cell r="AW2328">
            <v>0</v>
          </cell>
          <cell r="AZ2328">
            <v>0</v>
          </cell>
          <cell r="BA2328">
            <v>0</v>
          </cell>
          <cell r="BB2328">
            <v>0</v>
          </cell>
          <cell r="BC2328">
            <v>0</v>
          </cell>
        </row>
        <row r="2329">
          <cell r="AM2329">
            <v>0</v>
          </cell>
          <cell r="AQ2329">
            <v>0</v>
          </cell>
          <cell r="AT2329">
            <v>0</v>
          </cell>
          <cell r="AW2329">
            <v>0</v>
          </cell>
          <cell r="AZ2329">
            <v>0</v>
          </cell>
          <cell r="BA2329">
            <v>0</v>
          </cell>
          <cell r="BB2329">
            <v>0</v>
          </cell>
          <cell r="BC2329">
            <v>0</v>
          </cell>
        </row>
        <row r="2330">
          <cell r="AM2330">
            <v>0</v>
          </cell>
          <cell r="AQ2330">
            <v>0</v>
          </cell>
          <cell r="AT2330">
            <v>0</v>
          </cell>
          <cell r="AW2330">
            <v>0</v>
          </cell>
          <cell r="AZ2330">
            <v>0</v>
          </cell>
          <cell r="BA2330">
            <v>0</v>
          </cell>
          <cell r="BB2330">
            <v>0</v>
          </cell>
          <cell r="BC2330">
            <v>0</v>
          </cell>
        </row>
        <row r="2331">
          <cell r="AM2331">
            <v>0</v>
          </cell>
          <cell r="AQ2331">
            <v>0</v>
          </cell>
          <cell r="AT2331">
            <v>0</v>
          </cell>
          <cell r="AW2331">
            <v>0</v>
          </cell>
          <cell r="AZ2331">
            <v>0</v>
          </cell>
          <cell r="BA2331">
            <v>0</v>
          </cell>
          <cell r="BB2331">
            <v>0</v>
          </cell>
          <cell r="BC2331">
            <v>0</v>
          </cell>
        </row>
        <row r="2332">
          <cell r="AM2332">
            <v>0</v>
          </cell>
          <cell r="AQ2332">
            <v>0</v>
          </cell>
          <cell r="AT2332">
            <v>0</v>
          </cell>
          <cell r="AW2332">
            <v>0</v>
          </cell>
          <cell r="AZ2332">
            <v>0</v>
          </cell>
          <cell r="BA2332">
            <v>0</v>
          </cell>
          <cell r="BB2332">
            <v>0</v>
          </cell>
          <cell r="BC2332">
            <v>0</v>
          </cell>
        </row>
        <row r="2333">
          <cell r="AM2333">
            <v>0</v>
          </cell>
          <cell r="AQ2333">
            <v>0</v>
          </cell>
          <cell r="AT2333">
            <v>0</v>
          </cell>
          <cell r="AW2333">
            <v>0</v>
          </cell>
          <cell r="AZ2333">
            <v>0</v>
          </cell>
          <cell r="BA2333">
            <v>0</v>
          </cell>
          <cell r="BB2333">
            <v>0</v>
          </cell>
          <cell r="BC2333">
            <v>0</v>
          </cell>
        </row>
        <row r="2334">
          <cell r="AM2334">
            <v>0</v>
          </cell>
          <cell r="AQ2334">
            <v>0</v>
          </cell>
          <cell r="AT2334">
            <v>0</v>
          </cell>
          <cell r="AW2334">
            <v>0</v>
          </cell>
          <cell r="AZ2334">
            <v>0</v>
          </cell>
          <cell r="BA2334">
            <v>0</v>
          </cell>
          <cell r="BB2334">
            <v>0</v>
          </cell>
          <cell r="BC2334">
            <v>0</v>
          </cell>
        </row>
        <row r="2335">
          <cell r="AM2335">
            <v>0</v>
          </cell>
          <cell r="AQ2335">
            <v>0</v>
          </cell>
          <cell r="AT2335">
            <v>0</v>
          </cell>
          <cell r="AW2335">
            <v>0</v>
          </cell>
          <cell r="AZ2335">
            <v>0</v>
          </cell>
          <cell r="BA2335">
            <v>0</v>
          </cell>
          <cell r="BB2335">
            <v>0</v>
          </cell>
          <cell r="BC2335">
            <v>0</v>
          </cell>
        </row>
        <row r="2336">
          <cell r="AM2336">
            <v>0</v>
          </cell>
          <cell r="AQ2336">
            <v>0</v>
          </cell>
          <cell r="AT2336">
            <v>0</v>
          </cell>
          <cell r="AW2336">
            <v>0</v>
          </cell>
          <cell r="AZ2336">
            <v>0</v>
          </cell>
          <cell r="BA2336">
            <v>0</v>
          </cell>
          <cell r="BB2336">
            <v>0</v>
          </cell>
          <cell r="BC2336">
            <v>0</v>
          </cell>
        </row>
        <row r="2337">
          <cell r="AM2337">
            <v>0</v>
          </cell>
          <cell r="AQ2337">
            <v>0</v>
          </cell>
          <cell r="AT2337">
            <v>0</v>
          </cell>
          <cell r="AW2337">
            <v>0</v>
          </cell>
          <cell r="AZ2337">
            <v>0</v>
          </cell>
          <cell r="BA2337">
            <v>0</v>
          </cell>
          <cell r="BB2337">
            <v>0</v>
          </cell>
          <cell r="BC2337">
            <v>0</v>
          </cell>
        </row>
        <row r="2338">
          <cell r="AM2338">
            <v>0</v>
          </cell>
          <cell r="AQ2338">
            <v>0</v>
          </cell>
          <cell r="AT2338">
            <v>0</v>
          </cell>
          <cell r="AW2338">
            <v>0</v>
          </cell>
          <cell r="AZ2338">
            <v>0</v>
          </cell>
          <cell r="BA2338">
            <v>0</v>
          </cell>
          <cell r="BB2338">
            <v>0</v>
          </cell>
          <cell r="BC2338">
            <v>0</v>
          </cell>
        </row>
        <row r="2339">
          <cell r="AM2339">
            <v>0</v>
          </cell>
          <cell r="AQ2339">
            <v>0</v>
          </cell>
          <cell r="AT2339">
            <v>0</v>
          </cell>
          <cell r="AW2339">
            <v>0</v>
          </cell>
          <cell r="AZ2339">
            <v>0</v>
          </cell>
          <cell r="BA2339">
            <v>0</v>
          </cell>
          <cell r="BB2339">
            <v>0</v>
          </cell>
          <cell r="BC2339">
            <v>0</v>
          </cell>
        </row>
        <row r="2340">
          <cell r="AM2340">
            <v>0</v>
          </cell>
          <cell r="AQ2340">
            <v>0</v>
          </cell>
          <cell r="AT2340">
            <v>0</v>
          </cell>
          <cell r="AW2340">
            <v>0</v>
          </cell>
          <cell r="AZ2340">
            <v>0</v>
          </cell>
          <cell r="BA2340">
            <v>0</v>
          </cell>
          <cell r="BB2340">
            <v>0</v>
          </cell>
          <cell r="BC2340">
            <v>0</v>
          </cell>
        </row>
        <row r="2341">
          <cell r="AM2341">
            <v>0</v>
          </cell>
          <cell r="AQ2341">
            <v>0</v>
          </cell>
          <cell r="AT2341">
            <v>0</v>
          </cell>
          <cell r="AW2341">
            <v>0</v>
          </cell>
          <cell r="AZ2341">
            <v>0</v>
          </cell>
          <cell r="BA2341">
            <v>0</v>
          </cell>
          <cell r="BB2341">
            <v>0</v>
          </cell>
          <cell r="BC2341">
            <v>0</v>
          </cell>
        </row>
        <row r="2342">
          <cell r="AM2342">
            <v>0</v>
          </cell>
          <cell r="AQ2342">
            <v>0</v>
          </cell>
          <cell r="AT2342">
            <v>0</v>
          </cell>
          <cell r="AW2342">
            <v>0</v>
          </cell>
          <cell r="AZ2342">
            <v>0</v>
          </cell>
          <cell r="BA2342">
            <v>0</v>
          </cell>
          <cell r="BB2342">
            <v>0</v>
          </cell>
          <cell r="BC2342">
            <v>0</v>
          </cell>
        </row>
        <row r="2343">
          <cell r="AM2343">
            <v>0</v>
          </cell>
          <cell r="AQ2343">
            <v>0</v>
          </cell>
          <cell r="AT2343">
            <v>0</v>
          </cell>
          <cell r="AW2343">
            <v>0</v>
          </cell>
          <cell r="AZ2343">
            <v>0</v>
          </cell>
          <cell r="BA2343">
            <v>0</v>
          </cell>
          <cell r="BB2343">
            <v>0</v>
          </cell>
          <cell r="BC2343">
            <v>0</v>
          </cell>
        </row>
        <row r="2344">
          <cell r="AM2344">
            <v>0</v>
          </cell>
          <cell r="AQ2344">
            <v>0</v>
          </cell>
          <cell r="AT2344">
            <v>0</v>
          </cell>
          <cell r="AW2344">
            <v>0</v>
          </cell>
          <cell r="AZ2344">
            <v>0</v>
          </cell>
          <cell r="BA2344">
            <v>0</v>
          </cell>
          <cell r="BB2344">
            <v>0</v>
          </cell>
          <cell r="BC2344">
            <v>0</v>
          </cell>
        </row>
        <row r="2345">
          <cell r="AM2345">
            <v>0</v>
          </cell>
          <cell r="AQ2345">
            <v>0</v>
          </cell>
          <cell r="AT2345">
            <v>0</v>
          </cell>
          <cell r="AW2345">
            <v>0</v>
          </cell>
          <cell r="AZ2345">
            <v>0</v>
          </cell>
          <cell r="BA2345">
            <v>0</v>
          </cell>
          <cell r="BB2345">
            <v>0</v>
          </cell>
          <cell r="BC2345">
            <v>0</v>
          </cell>
        </row>
        <row r="2346">
          <cell r="AM2346">
            <v>0</v>
          </cell>
          <cell r="AQ2346">
            <v>0</v>
          </cell>
          <cell r="AT2346">
            <v>0</v>
          </cell>
          <cell r="AW2346">
            <v>0</v>
          </cell>
          <cell r="AZ2346">
            <v>0</v>
          </cell>
          <cell r="BA2346">
            <v>0</v>
          </cell>
          <cell r="BB2346">
            <v>0</v>
          </cell>
          <cell r="BC2346">
            <v>0</v>
          </cell>
        </row>
        <row r="2347">
          <cell r="AM2347">
            <v>0</v>
          </cell>
          <cell r="AQ2347">
            <v>0</v>
          </cell>
          <cell r="AT2347">
            <v>0</v>
          </cell>
          <cell r="AW2347">
            <v>0</v>
          </cell>
          <cell r="AZ2347">
            <v>0</v>
          </cell>
          <cell r="BA2347">
            <v>0</v>
          </cell>
          <cell r="BB2347">
            <v>0</v>
          </cell>
          <cell r="BC2347">
            <v>0</v>
          </cell>
        </row>
        <row r="2348">
          <cell r="AM2348">
            <v>0</v>
          </cell>
          <cell r="AQ2348">
            <v>0</v>
          </cell>
          <cell r="AT2348">
            <v>0</v>
          </cell>
          <cell r="AW2348">
            <v>0</v>
          </cell>
          <cell r="AZ2348">
            <v>0</v>
          </cell>
          <cell r="BA2348">
            <v>0</v>
          </cell>
          <cell r="BB2348">
            <v>0</v>
          </cell>
          <cell r="BC2348">
            <v>0</v>
          </cell>
        </row>
        <row r="2349">
          <cell r="AM2349">
            <v>0</v>
          </cell>
          <cell r="AQ2349">
            <v>0</v>
          </cell>
          <cell r="AT2349">
            <v>0</v>
          </cell>
          <cell r="AW2349">
            <v>0</v>
          </cell>
          <cell r="AZ2349">
            <v>0</v>
          </cell>
          <cell r="BA2349">
            <v>0</v>
          </cell>
          <cell r="BB2349">
            <v>0</v>
          </cell>
          <cell r="BC2349">
            <v>0</v>
          </cell>
        </row>
        <row r="2350">
          <cell r="AM2350">
            <v>0</v>
          </cell>
          <cell r="AQ2350">
            <v>0</v>
          </cell>
          <cell r="AT2350">
            <v>0</v>
          </cell>
          <cell r="AW2350">
            <v>0</v>
          </cell>
          <cell r="AZ2350">
            <v>0</v>
          </cell>
          <cell r="BA2350">
            <v>0</v>
          </cell>
          <cell r="BB2350">
            <v>0</v>
          </cell>
          <cell r="BC2350">
            <v>0</v>
          </cell>
        </row>
        <row r="2351">
          <cell r="AM2351">
            <v>0</v>
          </cell>
          <cell r="AQ2351">
            <v>0</v>
          </cell>
          <cell r="AT2351">
            <v>0</v>
          </cell>
          <cell r="AW2351">
            <v>0</v>
          </cell>
          <cell r="AZ2351">
            <v>0</v>
          </cell>
          <cell r="BA2351">
            <v>0</v>
          </cell>
          <cell r="BB2351">
            <v>0</v>
          </cell>
          <cell r="BC2351">
            <v>0</v>
          </cell>
        </row>
        <row r="2352">
          <cell r="AM2352">
            <v>0</v>
          </cell>
          <cell r="AQ2352">
            <v>0</v>
          </cell>
          <cell r="AT2352">
            <v>0</v>
          </cell>
          <cell r="AW2352">
            <v>0</v>
          </cell>
          <cell r="AZ2352">
            <v>0</v>
          </cell>
          <cell r="BA2352">
            <v>0</v>
          </cell>
          <cell r="BB2352">
            <v>0</v>
          </cell>
          <cell r="BC2352">
            <v>0</v>
          </cell>
        </row>
        <row r="2353">
          <cell r="AM2353">
            <v>0</v>
          </cell>
          <cell r="AQ2353">
            <v>0</v>
          </cell>
          <cell r="AT2353">
            <v>0</v>
          </cell>
          <cell r="AW2353">
            <v>0</v>
          </cell>
          <cell r="AZ2353">
            <v>0</v>
          </cell>
          <cell r="BA2353">
            <v>0</v>
          </cell>
          <cell r="BB2353">
            <v>0</v>
          </cell>
          <cell r="BC2353">
            <v>0</v>
          </cell>
        </row>
        <row r="2354">
          <cell r="AM2354">
            <v>0</v>
          </cell>
          <cell r="AQ2354">
            <v>0</v>
          </cell>
          <cell r="AT2354">
            <v>0</v>
          </cell>
          <cell r="AW2354">
            <v>0</v>
          </cell>
          <cell r="AZ2354">
            <v>0</v>
          </cell>
          <cell r="BA2354">
            <v>0</v>
          </cell>
          <cell r="BB2354">
            <v>0</v>
          </cell>
          <cell r="BC2354">
            <v>0</v>
          </cell>
        </row>
        <row r="2355">
          <cell r="AM2355">
            <v>0</v>
          </cell>
          <cell r="AQ2355">
            <v>0</v>
          </cell>
          <cell r="AT2355">
            <v>0</v>
          </cell>
          <cell r="AW2355">
            <v>0</v>
          </cell>
          <cell r="AZ2355">
            <v>0</v>
          </cell>
          <cell r="BA2355">
            <v>0</v>
          </cell>
          <cell r="BB2355">
            <v>0</v>
          </cell>
          <cell r="BC2355">
            <v>0</v>
          </cell>
        </row>
        <row r="2356">
          <cell r="AM2356">
            <v>0</v>
          </cell>
          <cell r="AQ2356">
            <v>0</v>
          </cell>
          <cell r="AT2356">
            <v>0</v>
          </cell>
          <cell r="AW2356">
            <v>0</v>
          </cell>
          <cell r="AZ2356">
            <v>0</v>
          </cell>
          <cell r="BA2356">
            <v>0</v>
          </cell>
          <cell r="BB2356">
            <v>0</v>
          </cell>
          <cell r="BC2356">
            <v>0</v>
          </cell>
        </row>
        <row r="2357">
          <cell r="AM2357">
            <v>0</v>
          </cell>
          <cell r="AQ2357">
            <v>0</v>
          </cell>
          <cell r="AT2357">
            <v>0</v>
          </cell>
          <cell r="AW2357">
            <v>0</v>
          </cell>
          <cell r="AZ2357">
            <v>0</v>
          </cell>
          <cell r="BA2357">
            <v>0</v>
          </cell>
          <cell r="BB2357">
            <v>0</v>
          </cell>
          <cell r="BC2357">
            <v>0</v>
          </cell>
        </row>
        <row r="2358">
          <cell r="AM2358">
            <v>0</v>
          </cell>
          <cell r="AQ2358">
            <v>0</v>
          </cell>
          <cell r="AT2358">
            <v>0</v>
          </cell>
          <cell r="AW2358">
            <v>0</v>
          </cell>
          <cell r="AZ2358">
            <v>0</v>
          </cell>
          <cell r="BA2358">
            <v>0</v>
          </cell>
          <cell r="BB2358">
            <v>0</v>
          </cell>
          <cell r="BC2358">
            <v>0</v>
          </cell>
        </row>
        <row r="2359">
          <cell r="AM2359">
            <v>0</v>
          </cell>
          <cell r="AQ2359">
            <v>0</v>
          </cell>
          <cell r="AT2359">
            <v>0</v>
          </cell>
          <cell r="AW2359">
            <v>0</v>
          </cell>
          <cell r="AZ2359">
            <v>0</v>
          </cell>
          <cell r="BA2359">
            <v>0</v>
          </cell>
          <cell r="BB2359">
            <v>0</v>
          </cell>
          <cell r="BC2359">
            <v>0</v>
          </cell>
        </row>
        <row r="2360">
          <cell r="AM2360">
            <v>0</v>
          </cell>
          <cell r="AQ2360">
            <v>0</v>
          </cell>
          <cell r="AT2360">
            <v>0</v>
          </cell>
          <cell r="AW2360">
            <v>0</v>
          </cell>
          <cell r="AZ2360">
            <v>0</v>
          </cell>
          <cell r="BA2360">
            <v>0</v>
          </cell>
          <cell r="BB2360">
            <v>0</v>
          </cell>
          <cell r="BC2360">
            <v>0</v>
          </cell>
        </row>
        <row r="2361">
          <cell r="AM2361">
            <v>0</v>
          </cell>
          <cell r="AQ2361">
            <v>0</v>
          </cell>
          <cell r="AT2361">
            <v>0</v>
          </cell>
          <cell r="AW2361">
            <v>0</v>
          </cell>
          <cell r="AZ2361">
            <v>0</v>
          </cell>
          <cell r="BA2361">
            <v>0</v>
          </cell>
          <cell r="BB2361">
            <v>0</v>
          </cell>
          <cell r="BC2361">
            <v>0</v>
          </cell>
        </row>
        <row r="2362">
          <cell r="AM2362">
            <v>0</v>
          </cell>
          <cell r="AQ2362">
            <v>0</v>
          </cell>
          <cell r="AT2362">
            <v>0</v>
          </cell>
          <cell r="AW2362">
            <v>0</v>
          </cell>
          <cell r="AZ2362">
            <v>0</v>
          </cell>
          <cell r="BA2362">
            <v>0</v>
          </cell>
          <cell r="BB2362">
            <v>0</v>
          </cell>
          <cell r="BC2362">
            <v>0</v>
          </cell>
        </row>
        <row r="2363">
          <cell r="AM2363">
            <v>0</v>
          </cell>
          <cell r="AQ2363">
            <v>0</v>
          </cell>
          <cell r="AT2363">
            <v>0</v>
          </cell>
          <cell r="AW2363">
            <v>0</v>
          </cell>
          <cell r="AZ2363">
            <v>0</v>
          </cell>
          <cell r="BA2363">
            <v>0</v>
          </cell>
          <cell r="BB2363">
            <v>0</v>
          </cell>
          <cell r="BC2363">
            <v>0</v>
          </cell>
        </row>
        <row r="2364">
          <cell r="AM2364">
            <v>0</v>
          </cell>
          <cell r="AQ2364">
            <v>0</v>
          </cell>
          <cell r="AT2364">
            <v>0</v>
          </cell>
          <cell r="AW2364">
            <v>0</v>
          </cell>
          <cell r="AZ2364">
            <v>0</v>
          </cell>
          <cell r="BA2364">
            <v>0</v>
          </cell>
          <cell r="BB2364">
            <v>0</v>
          </cell>
          <cell r="BC2364">
            <v>0</v>
          </cell>
        </row>
        <row r="2365">
          <cell r="AM2365">
            <v>0</v>
          </cell>
          <cell r="AQ2365">
            <v>0</v>
          </cell>
          <cell r="AT2365">
            <v>0</v>
          </cell>
          <cell r="AW2365">
            <v>0</v>
          </cell>
          <cell r="AZ2365">
            <v>0</v>
          </cell>
          <cell r="BA2365">
            <v>0</v>
          </cell>
          <cell r="BB2365">
            <v>0</v>
          </cell>
          <cell r="BC2365">
            <v>0</v>
          </cell>
        </row>
        <row r="2366">
          <cell r="AM2366">
            <v>0</v>
          </cell>
          <cell r="AQ2366">
            <v>0</v>
          </cell>
          <cell r="AT2366">
            <v>0</v>
          </cell>
          <cell r="AW2366">
            <v>0</v>
          </cell>
          <cell r="AZ2366">
            <v>0</v>
          </cell>
          <cell r="BA2366">
            <v>0</v>
          </cell>
          <cell r="BB2366">
            <v>0</v>
          </cell>
          <cell r="BC2366">
            <v>0</v>
          </cell>
        </row>
        <row r="2367">
          <cell r="AM2367">
            <v>0</v>
          </cell>
          <cell r="AQ2367">
            <v>0</v>
          </cell>
          <cell r="AT2367">
            <v>0</v>
          </cell>
          <cell r="AW2367">
            <v>0</v>
          </cell>
          <cell r="AZ2367">
            <v>0</v>
          </cell>
          <cell r="BA2367">
            <v>0</v>
          </cell>
          <cell r="BB2367">
            <v>0</v>
          </cell>
          <cell r="BC2367">
            <v>0</v>
          </cell>
        </row>
        <row r="2368">
          <cell r="AM2368">
            <v>0</v>
          </cell>
          <cell r="AQ2368">
            <v>0</v>
          </cell>
          <cell r="AT2368">
            <v>0</v>
          </cell>
          <cell r="AW2368">
            <v>0</v>
          </cell>
          <cell r="AZ2368">
            <v>0</v>
          </cell>
          <cell r="BA2368">
            <v>0</v>
          </cell>
          <cell r="BB2368">
            <v>0</v>
          </cell>
          <cell r="BC2368">
            <v>0</v>
          </cell>
        </row>
        <row r="2369">
          <cell r="AM2369">
            <v>0</v>
          </cell>
          <cell r="AQ2369">
            <v>0</v>
          </cell>
          <cell r="AT2369">
            <v>0</v>
          </cell>
          <cell r="AW2369">
            <v>0</v>
          </cell>
          <cell r="AZ2369">
            <v>0</v>
          </cell>
          <cell r="BA2369">
            <v>0</v>
          </cell>
          <cell r="BB2369">
            <v>0</v>
          </cell>
          <cell r="BC2369">
            <v>0</v>
          </cell>
        </row>
        <row r="2370">
          <cell r="AM2370">
            <v>0</v>
          </cell>
          <cell r="AQ2370">
            <v>0</v>
          </cell>
          <cell r="AT2370">
            <v>0</v>
          </cell>
          <cell r="AW2370">
            <v>0</v>
          </cell>
          <cell r="AZ2370">
            <v>0</v>
          </cell>
          <cell r="BA2370">
            <v>0</v>
          </cell>
          <cell r="BB2370">
            <v>0</v>
          </cell>
          <cell r="BC2370">
            <v>0</v>
          </cell>
        </row>
        <row r="2371">
          <cell r="AM2371">
            <v>0</v>
          </cell>
          <cell r="AQ2371">
            <v>0</v>
          </cell>
          <cell r="AT2371">
            <v>0</v>
          </cell>
          <cell r="AW2371">
            <v>0</v>
          </cell>
          <cell r="AZ2371">
            <v>0</v>
          </cell>
          <cell r="BA2371">
            <v>0</v>
          </cell>
          <cell r="BB2371">
            <v>0</v>
          </cell>
          <cell r="BC2371">
            <v>0</v>
          </cell>
        </row>
        <row r="2372">
          <cell r="AM2372">
            <v>0</v>
          </cell>
          <cell r="AQ2372">
            <v>0</v>
          </cell>
          <cell r="AT2372">
            <v>0</v>
          </cell>
          <cell r="AW2372">
            <v>0</v>
          </cell>
          <cell r="AZ2372">
            <v>0</v>
          </cell>
          <cell r="BA2372">
            <v>0</v>
          </cell>
          <cell r="BB2372">
            <v>0</v>
          </cell>
          <cell r="BC2372">
            <v>0</v>
          </cell>
        </row>
        <row r="2373">
          <cell r="AM2373">
            <v>0</v>
          </cell>
          <cell r="AQ2373">
            <v>0</v>
          </cell>
          <cell r="AT2373">
            <v>0</v>
          </cell>
          <cell r="AW2373">
            <v>0</v>
          </cell>
          <cell r="AZ2373">
            <v>0</v>
          </cell>
          <cell r="BA2373">
            <v>0</v>
          </cell>
          <cell r="BB2373">
            <v>0</v>
          </cell>
          <cell r="BC2373">
            <v>0</v>
          </cell>
        </row>
        <row r="2374">
          <cell r="AM2374">
            <v>0</v>
          </cell>
          <cell r="AQ2374">
            <v>0</v>
          </cell>
          <cell r="AT2374">
            <v>0</v>
          </cell>
          <cell r="AW2374">
            <v>0</v>
          </cell>
          <cell r="AZ2374">
            <v>0</v>
          </cell>
          <cell r="BA2374">
            <v>0</v>
          </cell>
          <cell r="BB2374">
            <v>0</v>
          </cell>
          <cell r="BC2374">
            <v>0</v>
          </cell>
        </row>
        <row r="2375">
          <cell r="AM2375">
            <v>0</v>
          </cell>
          <cell r="AQ2375">
            <v>0</v>
          </cell>
          <cell r="AT2375">
            <v>0</v>
          </cell>
          <cell r="AW2375">
            <v>0</v>
          </cell>
          <cell r="AZ2375">
            <v>0</v>
          </cell>
          <cell r="BA2375">
            <v>0</v>
          </cell>
          <cell r="BB2375">
            <v>0</v>
          </cell>
          <cell r="BC2375">
            <v>0</v>
          </cell>
        </row>
        <row r="2376">
          <cell r="AM2376">
            <v>0</v>
          </cell>
          <cell r="AQ2376">
            <v>0</v>
          </cell>
          <cell r="AT2376">
            <v>0</v>
          </cell>
          <cell r="AW2376">
            <v>0</v>
          </cell>
          <cell r="AZ2376">
            <v>0</v>
          </cell>
          <cell r="BA2376">
            <v>0</v>
          </cell>
          <cell r="BB2376">
            <v>0</v>
          </cell>
          <cell r="BC2376">
            <v>0</v>
          </cell>
        </row>
        <row r="2377">
          <cell r="AM2377">
            <v>0</v>
          </cell>
          <cell r="AQ2377">
            <v>0</v>
          </cell>
          <cell r="AT2377">
            <v>0</v>
          </cell>
          <cell r="AW2377">
            <v>0</v>
          </cell>
          <cell r="AZ2377">
            <v>0</v>
          </cell>
          <cell r="BA2377">
            <v>0</v>
          </cell>
          <cell r="BB2377">
            <v>0</v>
          </cell>
          <cell r="BC2377">
            <v>0</v>
          </cell>
        </row>
        <row r="2378">
          <cell r="AM2378">
            <v>0</v>
          </cell>
          <cell r="AQ2378">
            <v>0</v>
          </cell>
          <cell r="AT2378">
            <v>0</v>
          </cell>
          <cell r="AW2378">
            <v>0</v>
          </cell>
          <cell r="AZ2378">
            <v>0</v>
          </cell>
          <cell r="BA2378">
            <v>0</v>
          </cell>
          <cell r="BB2378">
            <v>0</v>
          </cell>
          <cell r="BC2378">
            <v>0</v>
          </cell>
        </row>
        <row r="2379">
          <cell r="AM2379">
            <v>0</v>
          </cell>
          <cell r="AQ2379">
            <v>0</v>
          </cell>
          <cell r="AT2379">
            <v>0</v>
          </cell>
          <cell r="AW2379">
            <v>0</v>
          </cell>
          <cell r="AZ2379">
            <v>0</v>
          </cell>
          <cell r="BA2379">
            <v>0</v>
          </cell>
          <cell r="BB2379">
            <v>0</v>
          </cell>
          <cell r="BC2379">
            <v>0</v>
          </cell>
        </row>
        <row r="2380">
          <cell r="AM2380">
            <v>0</v>
          </cell>
          <cell r="AQ2380">
            <v>0</v>
          </cell>
          <cell r="AT2380">
            <v>0</v>
          </cell>
          <cell r="AW2380">
            <v>0</v>
          </cell>
          <cell r="AZ2380">
            <v>0</v>
          </cell>
          <cell r="BA2380">
            <v>0</v>
          </cell>
          <cell r="BB2380">
            <v>0</v>
          </cell>
          <cell r="BC2380">
            <v>0</v>
          </cell>
        </row>
        <row r="2381">
          <cell r="AM2381">
            <v>0</v>
          </cell>
          <cell r="AQ2381">
            <v>0</v>
          </cell>
          <cell r="AT2381">
            <v>0</v>
          </cell>
          <cell r="AW2381">
            <v>0</v>
          </cell>
          <cell r="AZ2381">
            <v>0</v>
          </cell>
          <cell r="BA2381">
            <v>0</v>
          </cell>
          <cell r="BB2381">
            <v>0</v>
          </cell>
          <cell r="BC2381">
            <v>0</v>
          </cell>
        </row>
        <row r="2382">
          <cell r="AM2382">
            <v>0</v>
          </cell>
          <cell r="AQ2382">
            <v>0</v>
          </cell>
          <cell r="AT2382">
            <v>0</v>
          </cell>
          <cell r="AW2382">
            <v>0</v>
          </cell>
          <cell r="AZ2382">
            <v>0</v>
          </cell>
          <cell r="BA2382">
            <v>0</v>
          </cell>
          <cell r="BB2382">
            <v>0</v>
          </cell>
          <cell r="BC2382">
            <v>0</v>
          </cell>
        </row>
        <row r="2383">
          <cell r="AM2383">
            <v>0</v>
          </cell>
          <cell r="AQ2383">
            <v>0</v>
          </cell>
          <cell r="AT2383">
            <v>0</v>
          </cell>
          <cell r="AW2383">
            <v>0</v>
          </cell>
          <cell r="AZ2383">
            <v>0</v>
          </cell>
          <cell r="BA2383">
            <v>0</v>
          </cell>
          <cell r="BB2383">
            <v>0</v>
          </cell>
          <cell r="BC2383">
            <v>0</v>
          </cell>
        </row>
        <row r="2384">
          <cell r="AM2384">
            <v>0</v>
          </cell>
          <cell r="AQ2384">
            <v>0</v>
          </cell>
          <cell r="AT2384">
            <v>0</v>
          </cell>
          <cell r="AW2384">
            <v>0</v>
          </cell>
          <cell r="AZ2384">
            <v>0</v>
          </cell>
          <cell r="BA2384">
            <v>0</v>
          </cell>
          <cell r="BB2384">
            <v>0</v>
          </cell>
          <cell r="BC2384">
            <v>0</v>
          </cell>
        </row>
        <row r="2385">
          <cell r="AM2385">
            <v>0</v>
          </cell>
          <cell r="AQ2385">
            <v>0</v>
          </cell>
          <cell r="AT2385">
            <v>0</v>
          </cell>
          <cell r="AW2385">
            <v>0</v>
          </cell>
          <cell r="AZ2385">
            <v>0</v>
          </cell>
          <cell r="BA2385">
            <v>0</v>
          </cell>
          <cell r="BB2385">
            <v>0</v>
          </cell>
          <cell r="BC2385">
            <v>0</v>
          </cell>
        </row>
        <row r="2386">
          <cell r="AM2386">
            <v>0</v>
          </cell>
          <cell r="AQ2386">
            <v>0</v>
          </cell>
          <cell r="AT2386">
            <v>0</v>
          </cell>
          <cell r="AW2386">
            <v>0</v>
          </cell>
          <cell r="AZ2386">
            <v>0</v>
          </cell>
          <cell r="BA2386">
            <v>0</v>
          </cell>
          <cell r="BB2386">
            <v>0</v>
          </cell>
          <cell r="BC2386">
            <v>0</v>
          </cell>
        </row>
        <row r="2387">
          <cell r="AM2387">
            <v>0</v>
          </cell>
          <cell r="AQ2387">
            <v>0</v>
          </cell>
          <cell r="AT2387">
            <v>0</v>
          </cell>
          <cell r="AW2387">
            <v>0</v>
          </cell>
          <cell r="AZ2387">
            <v>0</v>
          </cell>
          <cell r="BA2387">
            <v>0</v>
          </cell>
          <cell r="BB2387">
            <v>0</v>
          </cell>
          <cell r="BC2387">
            <v>0</v>
          </cell>
        </row>
        <row r="2388">
          <cell r="AM2388">
            <v>0</v>
          </cell>
          <cell r="AQ2388">
            <v>0</v>
          </cell>
          <cell r="AT2388">
            <v>0</v>
          </cell>
          <cell r="AW2388">
            <v>0</v>
          </cell>
          <cell r="AZ2388">
            <v>0</v>
          </cell>
          <cell r="BA2388">
            <v>0</v>
          </cell>
          <cell r="BB2388">
            <v>0</v>
          </cell>
          <cell r="BC2388">
            <v>0</v>
          </cell>
        </row>
        <row r="2389">
          <cell r="AM2389">
            <v>0</v>
          </cell>
          <cell r="AQ2389">
            <v>0</v>
          </cell>
          <cell r="AT2389">
            <v>0</v>
          </cell>
          <cell r="AW2389">
            <v>0</v>
          </cell>
          <cell r="AZ2389">
            <v>0</v>
          </cell>
          <cell r="BA2389">
            <v>0</v>
          </cell>
          <cell r="BB2389">
            <v>0</v>
          </cell>
          <cell r="BC2389">
            <v>0</v>
          </cell>
        </row>
        <row r="2390">
          <cell r="AM2390">
            <v>0</v>
          </cell>
          <cell r="AQ2390">
            <v>0</v>
          </cell>
          <cell r="AT2390">
            <v>0</v>
          </cell>
          <cell r="AW2390">
            <v>0</v>
          </cell>
          <cell r="AZ2390">
            <v>0</v>
          </cell>
          <cell r="BA2390">
            <v>0</v>
          </cell>
          <cell r="BB2390">
            <v>0</v>
          </cell>
          <cell r="BC2390">
            <v>0</v>
          </cell>
        </row>
        <row r="2391">
          <cell r="AM2391">
            <v>0</v>
          </cell>
          <cell r="AQ2391">
            <v>0</v>
          </cell>
          <cell r="AT2391">
            <v>0</v>
          </cell>
          <cell r="AW2391">
            <v>0</v>
          </cell>
          <cell r="AZ2391">
            <v>0</v>
          </cell>
          <cell r="BA2391">
            <v>0</v>
          </cell>
          <cell r="BB2391">
            <v>0</v>
          </cell>
          <cell r="BC2391">
            <v>0</v>
          </cell>
        </row>
        <row r="2392">
          <cell r="AM2392">
            <v>0</v>
          </cell>
          <cell r="AQ2392">
            <v>0</v>
          </cell>
          <cell r="AT2392">
            <v>0</v>
          </cell>
          <cell r="AW2392">
            <v>0</v>
          </cell>
          <cell r="AZ2392">
            <v>0</v>
          </cell>
          <cell r="BA2392">
            <v>0</v>
          </cell>
          <cell r="BB2392">
            <v>0</v>
          </cell>
          <cell r="BC2392">
            <v>0</v>
          </cell>
        </row>
        <row r="2393">
          <cell r="AM2393">
            <v>0</v>
          </cell>
          <cell r="AQ2393">
            <v>0</v>
          </cell>
          <cell r="AT2393">
            <v>0</v>
          </cell>
          <cell r="AW2393">
            <v>0</v>
          </cell>
          <cell r="AZ2393">
            <v>0</v>
          </cell>
          <cell r="BA2393">
            <v>0</v>
          </cell>
          <cell r="BB2393">
            <v>0</v>
          </cell>
          <cell r="BC2393">
            <v>0</v>
          </cell>
        </row>
        <row r="2394">
          <cell r="AM2394">
            <v>0</v>
          </cell>
          <cell r="AQ2394">
            <v>0</v>
          </cell>
          <cell r="AT2394">
            <v>0</v>
          </cell>
          <cell r="AW2394">
            <v>0</v>
          </cell>
          <cell r="AZ2394">
            <v>0</v>
          </cell>
          <cell r="BA2394">
            <v>0</v>
          </cell>
          <cell r="BB2394">
            <v>0</v>
          </cell>
          <cell r="BC2394">
            <v>0</v>
          </cell>
        </row>
        <row r="2395">
          <cell r="AM2395">
            <v>0</v>
          </cell>
          <cell r="AQ2395">
            <v>0</v>
          </cell>
          <cell r="AT2395">
            <v>0</v>
          </cell>
          <cell r="AW2395">
            <v>0</v>
          </cell>
          <cell r="AZ2395">
            <v>0</v>
          </cell>
          <cell r="BA2395">
            <v>0</v>
          </cell>
          <cell r="BB2395">
            <v>0</v>
          </cell>
          <cell r="BC2395">
            <v>0</v>
          </cell>
        </row>
        <row r="2396">
          <cell r="AM2396">
            <v>0</v>
          </cell>
          <cell r="AQ2396">
            <v>0</v>
          </cell>
          <cell r="AT2396">
            <v>0</v>
          </cell>
          <cell r="AW2396">
            <v>0</v>
          </cell>
          <cell r="AZ2396">
            <v>0</v>
          </cell>
          <cell r="BA2396">
            <v>0</v>
          </cell>
          <cell r="BB2396">
            <v>0</v>
          </cell>
          <cell r="BC2396">
            <v>0</v>
          </cell>
        </row>
        <row r="2397">
          <cell r="AM2397">
            <v>0</v>
          </cell>
          <cell r="AQ2397">
            <v>0</v>
          </cell>
          <cell r="AT2397">
            <v>0</v>
          </cell>
          <cell r="AW2397">
            <v>0</v>
          </cell>
          <cell r="AZ2397">
            <v>0</v>
          </cell>
          <cell r="BA2397">
            <v>0</v>
          </cell>
          <cell r="BB2397">
            <v>0</v>
          </cell>
          <cell r="BC2397">
            <v>0</v>
          </cell>
        </row>
        <row r="2398">
          <cell r="AM2398">
            <v>0</v>
          </cell>
          <cell r="AQ2398">
            <v>0</v>
          </cell>
          <cell r="AT2398">
            <v>0</v>
          </cell>
          <cell r="AW2398">
            <v>0</v>
          </cell>
          <cell r="AZ2398">
            <v>0</v>
          </cell>
          <cell r="BA2398">
            <v>0</v>
          </cell>
          <cell r="BB2398">
            <v>0</v>
          </cell>
          <cell r="BC2398">
            <v>0</v>
          </cell>
        </row>
        <row r="2399">
          <cell r="AM2399">
            <v>0</v>
          </cell>
          <cell r="AQ2399">
            <v>0</v>
          </cell>
          <cell r="AT2399">
            <v>0</v>
          </cell>
          <cell r="AW2399">
            <v>0</v>
          </cell>
          <cell r="AZ2399">
            <v>0</v>
          </cell>
          <cell r="BA2399">
            <v>0</v>
          </cell>
          <cell r="BB2399">
            <v>0</v>
          </cell>
          <cell r="BC2399">
            <v>0</v>
          </cell>
        </row>
        <row r="2400">
          <cell r="AM2400">
            <v>0</v>
          </cell>
          <cell r="AQ2400">
            <v>0</v>
          </cell>
          <cell r="AT2400">
            <v>0</v>
          </cell>
          <cell r="AW2400">
            <v>0</v>
          </cell>
          <cell r="AZ2400">
            <v>0</v>
          </cell>
          <cell r="BA2400">
            <v>0</v>
          </cell>
          <cell r="BB2400">
            <v>0</v>
          </cell>
          <cell r="BC2400">
            <v>0</v>
          </cell>
        </row>
        <row r="2401">
          <cell r="AM2401">
            <v>0</v>
          </cell>
          <cell r="AQ2401">
            <v>0</v>
          </cell>
          <cell r="AT2401">
            <v>0</v>
          </cell>
          <cell r="AW2401">
            <v>0</v>
          </cell>
          <cell r="AZ2401">
            <v>0</v>
          </cell>
          <cell r="BA2401">
            <v>0</v>
          </cell>
          <cell r="BB2401">
            <v>0</v>
          </cell>
          <cell r="BC2401">
            <v>0</v>
          </cell>
        </row>
        <row r="2402">
          <cell r="AM2402">
            <v>0</v>
          </cell>
          <cell r="AQ2402">
            <v>0</v>
          </cell>
          <cell r="AT2402">
            <v>0</v>
          </cell>
          <cell r="AW2402">
            <v>0</v>
          </cell>
          <cell r="AZ2402">
            <v>0</v>
          </cell>
          <cell r="BA2402">
            <v>0</v>
          </cell>
          <cell r="BB2402">
            <v>0</v>
          </cell>
          <cell r="BC2402">
            <v>0</v>
          </cell>
        </row>
        <row r="2403">
          <cell r="AM2403">
            <v>0</v>
          </cell>
          <cell r="AQ2403">
            <v>0</v>
          </cell>
          <cell r="AT2403">
            <v>0</v>
          </cell>
          <cell r="AW2403">
            <v>0</v>
          </cell>
          <cell r="AZ2403">
            <v>0</v>
          </cell>
          <cell r="BA2403">
            <v>0</v>
          </cell>
          <cell r="BB2403">
            <v>0</v>
          </cell>
          <cell r="BC2403">
            <v>0</v>
          </cell>
        </row>
        <row r="2404">
          <cell r="AM2404">
            <v>0</v>
          </cell>
          <cell r="AQ2404">
            <v>0</v>
          </cell>
          <cell r="AT2404">
            <v>0</v>
          </cell>
          <cell r="AW2404">
            <v>0</v>
          </cell>
          <cell r="AZ2404">
            <v>0</v>
          </cell>
          <cell r="BA2404">
            <v>0</v>
          </cell>
          <cell r="BB2404">
            <v>0</v>
          </cell>
          <cell r="BC2404">
            <v>0</v>
          </cell>
        </row>
        <row r="2405">
          <cell r="AM2405">
            <v>0</v>
          </cell>
          <cell r="AQ2405">
            <v>0</v>
          </cell>
          <cell r="AT2405">
            <v>0</v>
          </cell>
          <cell r="AW2405">
            <v>0</v>
          </cell>
          <cell r="AZ2405">
            <v>0</v>
          </cell>
          <cell r="BA2405">
            <v>0</v>
          </cell>
          <cell r="BB2405">
            <v>0</v>
          </cell>
          <cell r="BC2405">
            <v>0</v>
          </cell>
        </row>
        <row r="2406">
          <cell r="AM2406">
            <v>0</v>
          </cell>
          <cell r="AQ2406">
            <v>0</v>
          </cell>
          <cell r="AT2406">
            <v>0</v>
          </cell>
          <cell r="AW2406">
            <v>0</v>
          </cell>
          <cell r="AZ2406">
            <v>0</v>
          </cell>
          <cell r="BA2406">
            <v>0</v>
          </cell>
          <cell r="BB2406">
            <v>0</v>
          </cell>
          <cell r="BC2406">
            <v>0</v>
          </cell>
        </row>
        <row r="2407">
          <cell r="AM2407">
            <v>0</v>
          </cell>
          <cell r="AQ2407">
            <v>0</v>
          </cell>
          <cell r="AT2407">
            <v>0</v>
          </cell>
          <cell r="AW2407">
            <v>0</v>
          </cell>
          <cell r="AZ2407">
            <v>0</v>
          </cell>
          <cell r="BA2407">
            <v>0</v>
          </cell>
          <cell r="BB2407">
            <v>0</v>
          </cell>
          <cell r="BC2407">
            <v>0</v>
          </cell>
        </row>
        <row r="2408">
          <cell r="AM2408">
            <v>0</v>
          </cell>
          <cell r="AQ2408">
            <v>0</v>
          </cell>
          <cell r="AT2408">
            <v>0</v>
          </cell>
          <cell r="AW2408">
            <v>0</v>
          </cell>
          <cell r="AZ2408">
            <v>0</v>
          </cell>
          <cell r="BA2408">
            <v>0</v>
          </cell>
          <cell r="BB2408">
            <v>0</v>
          </cell>
          <cell r="BC2408">
            <v>0</v>
          </cell>
        </row>
        <row r="2409">
          <cell r="AM2409">
            <v>0</v>
          </cell>
          <cell r="AQ2409">
            <v>0</v>
          </cell>
          <cell r="AT2409">
            <v>0</v>
          </cell>
          <cell r="AW2409">
            <v>0</v>
          </cell>
          <cell r="AZ2409">
            <v>0</v>
          </cell>
          <cell r="BA2409">
            <v>0</v>
          </cell>
          <cell r="BB2409">
            <v>0</v>
          </cell>
          <cell r="BC2409">
            <v>0</v>
          </cell>
        </row>
        <row r="2410">
          <cell r="AM2410">
            <v>0</v>
          </cell>
          <cell r="AQ2410">
            <v>0</v>
          </cell>
          <cell r="AT2410">
            <v>0</v>
          </cell>
          <cell r="AW2410">
            <v>0</v>
          </cell>
          <cell r="AZ2410">
            <v>0</v>
          </cell>
          <cell r="BA2410">
            <v>0</v>
          </cell>
          <cell r="BB2410">
            <v>0</v>
          </cell>
          <cell r="BC2410">
            <v>0</v>
          </cell>
        </row>
        <row r="2411">
          <cell r="AM2411">
            <v>0</v>
          </cell>
          <cell r="AQ2411">
            <v>0</v>
          </cell>
          <cell r="AT2411">
            <v>0</v>
          </cell>
          <cell r="AW2411">
            <v>0</v>
          </cell>
          <cell r="AZ2411">
            <v>0</v>
          </cell>
          <cell r="BA2411">
            <v>0</v>
          </cell>
          <cell r="BB2411">
            <v>0</v>
          </cell>
          <cell r="BC2411">
            <v>0</v>
          </cell>
        </row>
        <row r="2412">
          <cell r="AM2412">
            <v>0</v>
          </cell>
          <cell r="AQ2412">
            <v>0</v>
          </cell>
          <cell r="AT2412">
            <v>0</v>
          </cell>
          <cell r="AW2412">
            <v>0</v>
          </cell>
          <cell r="AZ2412">
            <v>0</v>
          </cell>
          <cell r="BA2412">
            <v>0</v>
          </cell>
          <cell r="BB2412">
            <v>0</v>
          </cell>
          <cell r="BC2412">
            <v>0</v>
          </cell>
        </row>
        <row r="2413">
          <cell r="AM2413">
            <v>0</v>
          </cell>
          <cell r="AQ2413">
            <v>0</v>
          </cell>
          <cell r="AT2413">
            <v>0</v>
          </cell>
          <cell r="AW2413">
            <v>0</v>
          </cell>
          <cell r="AZ2413">
            <v>0</v>
          </cell>
          <cell r="BA2413">
            <v>0</v>
          </cell>
          <cell r="BB2413">
            <v>0</v>
          </cell>
          <cell r="BC2413">
            <v>0</v>
          </cell>
        </row>
        <row r="2414">
          <cell r="AQ2414">
            <v>0</v>
          </cell>
          <cell r="AZ2414">
            <v>0</v>
          </cell>
          <cell r="BA2414">
            <v>0</v>
          </cell>
          <cell r="BB2414">
            <v>0</v>
          </cell>
          <cell r="BC2414">
            <v>0</v>
          </cell>
        </row>
        <row r="2415">
          <cell r="AQ2415">
            <v>0</v>
          </cell>
          <cell r="AZ2415">
            <v>0</v>
          </cell>
          <cell r="BA2415">
            <v>0</v>
          </cell>
          <cell r="BB2415">
            <v>0</v>
          </cell>
          <cell r="BC2415">
            <v>0</v>
          </cell>
        </row>
        <row r="2416">
          <cell r="AM2416">
            <v>0</v>
          </cell>
          <cell r="AQ2416">
            <v>0</v>
          </cell>
          <cell r="AT2416">
            <v>0</v>
          </cell>
          <cell r="AW2416">
            <v>0</v>
          </cell>
          <cell r="AZ2416">
            <v>0</v>
          </cell>
          <cell r="BA2416">
            <v>0</v>
          </cell>
          <cell r="BB2416">
            <v>0</v>
          </cell>
          <cell r="BC2416">
            <v>0</v>
          </cell>
        </row>
        <row r="2417">
          <cell r="AM2417">
            <v>876767.41</v>
          </cell>
          <cell r="AQ2417">
            <v>10</v>
          </cell>
          <cell r="AT2417" t="str">
            <v>Оборудование</v>
          </cell>
          <cell r="AZ2417" t="str">
            <v>7.2011</v>
          </cell>
          <cell r="BA2417">
            <v>0</v>
          </cell>
          <cell r="BB2417">
            <v>0</v>
          </cell>
          <cell r="BC2417">
            <v>0</v>
          </cell>
        </row>
        <row r="2418">
          <cell r="AM2418">
            <v>198883.22</v>
          </cell>
          <cell r="AQ2418">
            <v>10</v>
          </cell>
          <cell r="AT2418" t="str">
            <v>Оборудование</v>
          </cell>
          <cell r="AW2418">
            <v>40686</v>
          </cell>
          <cell r="AZ2418" t="str">
            <v>4.2011</v>
          </cell>
          <cell r="BA2418" t="str">
            <v>5.2011</v>
          </cell>
          <cell r="BB2418" t="str">
            <v>6.2011</v>
          </cell>
          <cell r="BC2418" t="str">
            <v>2.2011</v>
          </cell>
        </row>
        <row r="2419">
          <cell r="AM2419">
            <v>31129.29</v>
          </cell>
          <cell r="AQ2419">
            <v>10</v>
          </cell>
          <cell r="AT2419" t="str">
            <v>Оборудование</v>
          </cell>
          <cell r="AW2419">
            <v>40681</v>
          </cell>
          <cell r="AZ2419" t="str">
            <v>4.2011</v>
          </cell>
          <cell r="BA2419" t="str">
            <v>5.2011</v>
          </cell>
          <cell r="BB2419" t="str">
            <v>5.2011</v>
          </cell>
          <cell r="BC2419" t="str">
            <v>2.2011</v>
          </cell>
        </row>
        <row r="2420">
          <cell r="AM2420">
            <v>1079484.78</v>
          </cell>
          <cell r="AQ2420">
            <v>10</v>
          </cell>
          <cell r="AT2420" t="str">
            <v>Оборудование</v>
          </cell>
          <cell r="AZ2420" t="str">
            <v>7.2011</v>
          </cell>
          <cell r="BA2420">
            <v>0</v>
          </cell>
          <cell r="BB2420">
            <v>0</v>
          </cell>
          <cell r="BC2420">
            <v>0</v>
          </cell>
        </row>
        <row r="2421">
          <cell r="AM2421">
            <v>198883.22</v>
          </cell>
          <cell r="AQ2421">
            <v>10</v>
          </cell>
          <cell r="AT2421" t="str">
            <v>Оборудование</v>
          </cell>
          <cell r="AW2421">
            <v>40686</v>
          </cell>
          <cell r="AZ2421" t="str">
            <v>4.2011</v>
          </cell>
          <cell r="BA2421" t="str">
            <v>5.2011</v>
          </cell>
          <cell r="BB2421" t="str">
            <v>6.2011</v>
          </cell>
          <cell r="BC2421" t="str">
            <v>2.2011</v>
          </cell>
        </row>
        <row r="2422">
          <cell r="AM2422">
            <v>31129.29</v>
          </cell>
          <cell r="AQ2422">
            <v>10</v>
          </cell>
          <cell r="AT2422" t="str">
            <v>Оборудование</v>
          </cell>
          <cell r="AW2422">
            <v>40681</v>
          </cell>
          <cell r="AZ2422" t="str">
            <v>4.2011</v>
          </cell>
          <cell r="BA2422" t="str">
            <v>5.2011</v>
          </cell>
          <cell r="BB2422" t="str">
            <v>5.2011</v>
          </cell>
          <cell r="BC2422" t="str">
            <v>2.2011</v>
          </cell>
        </row>
        <row r="2423">
          <cell r="AM2423">
            <v>0</v>
          </cell>
          <cell r="AQ2423">
            <v>0</v>
          </cell>
          <cell r="AT2423">
            <v>0</v>
          </cell>
          <cell r="AW2423">
            <v>0</v>
          </cell>
          <cell r="AZ2423">
            <v>0</v>
          </cell>
          <cell r="BA2423">
            <v>0</v>
          </cell>
          <cell r="BB2423">
            <v>0</v>
          </cell>
          <cell r="BC2423">
            <v>0</v>
          </cell>
        </row>
        <row r="2424">
          <cell r="AM2424">
            <v>0</v>
          </cell>
          <cell r="AQ2424">
            <v>0</v>
          </cell>
          <cell r="AT2424">
            <v>0</v>
          </cell>
          <cell r="AW2424">
            <v>0</v>
          </cell>
          <cell r="AZ2424">
            <v>0</v>
          </cell>
          <cell r="BA2424">
            <v>0</v>
          </cell>
          <cell r="BB2424">
            <v>0</v>
          </cell>
          <cell r="BC2424">
            <v>0</v>
          </cell>
        </row>
        <row r="2425">
          <cell r="AM2425">
            <v>62258.58</v>
          </cell>
          <cell r="AQ2425">
            <v>10</v>
          </cell>
          <cell r="AT2425" t="str">
            <v>Оборудование</v>
          </cell>
          <cell r="AW2425">
            <v>40681</v>
          </cell>
          <cell r="AZ2425" t="str">
            <v>4.2011</v>
          </cell>
          <cell r="BA2425" t="str">
            <v>5.2011</v>
          </cell>
          <cell r="BB2425" t="str">
            <v>5.2011</v>
          </cell>
          <cell r="BC2425" t="str">
            <v>2.2011</v>
          </cell>
        </row>
        <row r="2426">
          <cell r="AM2426">
            <v>0</v>
          </cell>
          <cell r="AQ2426">
            <v>0</v>
          </cell>
          <cell r="AT2426">
            <v>0</v>
          </cell>
          <cell r="AW2426">
            <v>0</v>
          </cell>
          <cell r="AZ2426">
            <v>0</v>
          </cell>
          <cell r="BA2426">
            <v>0</v>
          </cell>
          <cell r="BB2426">
            <v>0</v>
          </cell>
          <cell r="BC2426">
            <v>0</v>
          </cell>
        </row>
        <row r="2427">
          <cell r="AM2427">
            <v>0</v>
          </cell>
          <cell r="AQ2427">
            <v>0</v>
          </cell>
          <cell r="AT2427">
            <v>0</v>
          </cell>
          <cell r="AW2427">
            <v>0</v>
          </cell>
          <cell r="AZ2427">
            <v>0</v>
          </cell>
          <cell r="BA2427">
            <v>0</v>
          </cell>
          <cell r="BB2427">
            <v>0</v>
          </cell>
          <cell r="BC2427">
            <v>0</v>
          </cell>
        </row>
        <row r="2428">
          <cell r="AM2428">
            <v>0</v>
          </cell>
          <cell r="AQ2428">
            <v>10</v>
          </cell>
          <cell r="AT2428">
            <v>0</v>
          </cell>
          <cell r="AW2428">
            <v>0</v>
          </cell>
          <cell r="AZ2428">
            <v>0</v>
          </cell>
          <cell r="BA2428">
            <v>0</v>
          </cell>
          <cell r="BB2428">
            <v>0</v>
          </cell>
          <cell r="BC2428">
            <v>0</v>
          </cell>
        </row>
        <row r="2429">
          <cell r="AM2429">
            <v>0</v>
          </cell>
          <cell r="AQ2429">
            <v>0</v>
          </cell>
          <cell r="AT2429">
            <v>0</v>
          </cell>
          <cell r="AW2429">
            <v>0</v>
          </cell>
          <cell r="AZ2429">
            <v>0</v>
          </cell>
          <cell r="BA2429">
            <v>0</v>
          </cell>
          <cell r="BB2429">
            <v>0</v>
          </cell>
          <cell r="BC2429">
            <v>0</v>
          </cell>
        </row>
        <row r="2430">
          <cell r="AQ2430">
            <v>0</v>
          </cell>
          <cell r="AZ2430">
            <v>0</v>
          </cell>
          <cell r="BA2430">
            <v>0</v>
          </cell>
          <cell r="BB2430">
            <v>0</v>
          </cell>
          <cell r="BC2430">
            <v>0</v>
          </cell>
        </row>
        <row r="2431">
          <cell r="AM2431">
            <v>0</v>
          </cell>
          <cell r="AQ2431">
            <v>0</v>
          </cell>
          <cell r="AT2431">
            <v>0</v>
          </cell>
          <cell r="AW2431">
            <v>0</v>
          </cell>
          <cell r="AZ2431">
            <v>0</v>
          </cell>
          <cell r="BA2431">
            <v>0</v>
          </cell>
          <cell r="BB2431">
            <v>0</v>
          </cell>
          <cell r="BC2431">
            <v>0</v>
          </cell>
        </row>
        <row r="2432">
          <cell r="AM2432">
            <v>0</v>
          </cell>
          <cell r="AQ2432">
            <v>0</v>
          </cell>
          <cell r="AT2432">
            <v>0</v>
          </cell>
          <cell r="AW2432">
            <v>0</v>
          </cell>
          <cell r="AZ2432">
            <v>0</v>
          </cell>
          <cell r="BA2432">
            <v>0</v>
          </cell>
          <cell r="BB2432">
            <v>0</v>
          </cell>
          <cell r="BC2432">
            <v>0</v>
          </cell>
        </row>
        <row r="2433">
          <cell r="AM2433">
            <v>0</v>
          </cell>
          <cell r="AQ2433">
            <v>0</v>
          </cell>
          <cell r="AT2433">
            <v>0</v>
          </cell>
          <cell r="AW2433">
            <v>0</v>
          </cell>
          <cell r="AZ2433">
            <v>0</v>
          </cell>
          <cell r="BA2433">
            <v>0</v>
          </cell>
          <cell r="BB2433">
            <v>0</v>
          </cell>
          <cell r="BC2433">
            <v>0</v>
          </cell>
        </row>
        <row r="2434">
          <cell r="AM2434">
            <v>0</v>
          </cell>
          <cell r="AQ2434">
            <v>0</v>
          </cell>
          <cell r="AT2434">
            <v>0</v>
          </cell>
          <cell r="AW2434">
            <v>0</v>
          </cell>
          <cell r="AZ2434">
            <v>0</v>
          </cell>
          <cell r="BA2434">
            <v>0</v>
          </cell>
          <cell r="BB2434">
            <v>0</v>
          </cell>
          <cell r="BC2434">
            <v>0</v>
          </cell>
        </row>
        <row r="2435">
          <cell r="AM2435">
            <v>0</v>
          </cell>
          <cell r="AQ2435">
            <v>0</v>
          </cell>
          <cell r="AT2435">
            <v>0</v>
          </cell>
          <cell r="AW2435">
            <v>0</v>
          </cell>
          <cell r="AZ2435">
            <v>0</v>
          </cell>
          <cell r="BA2435">
            <v>0</v>
          </cell>
          <cell r="BB2435">
            <v>0</v>
          </cell>
          <cell r="BC2435">
            <v>0</v>
          </cell>
        </row>
        <row r="2436">
          <cell r="AM2436">
            <v>0</v>
          </cell>
          <cell r="AQ2436">
            <v>0</v>
          </cell>
          <cell r="AT2436">
            <v>0</v>
          </cell>
          <cell r="AW2436">
            <v>0</v>
          </cell>
          <cell r="AZ2436">
            <v>0</v>
          </cell>
          <cell r="BA2436">
            <v>0</v>
          </cell>
          <cell r="BB2436">
            <v>0</v>
          </cell>
          <cell r="BC2436">
            <v>0</v>
          </cell>
        </row>
        <row r="2437">
          <cell r="AM2437">
            <v>0</v>
          </cell>
          <cell r="AQ2437">
            <v>0</v>
          </cell>
          <cell r="AT2437">
            <v>0</v>
          </cell>
          <cell r="AW2437">
            <v>0</v>
          </cell>
          <cell r="AZ2437">
            <v>0</v>
          </cell>
          <cell r="BA2437">
            <v>0</v>
          </cell>
          <cell r="BB2437">
            <v>0</v>
          </cell>
          <cell r="BC2437">
            <v>0</v>
          </cell>
        </row>
        <row r="2438">
          <cell r="AM2438">
            <v>0</v>
          </cell>
          <cell r="AQ2438">
            <v>0</v>
          </cell>
          <cell r="AT2438">
            <v>0</v>
          </cell>
          <cell r="AW2438">
            <v>0</v>
          </cell>
          <cell r="AZ2438">
            <v>0</v>
          </cell>
          <cell r="BA2438">
            <v>0</v>
          </cell>
          <cell r="BB2438">
            <v>0</v>
          </cell>
          <cell r="BC2438">
            <v>0</v>
          </cell>
        </row>
        <row r="2439">
          <cell r="AM2439">
            <v>0</v>
          </cell>
          <cell r="AQ2439">
            <v>0</v>
          </cell>
          <cell r="AT2439">
            <v>0</v>
          </cell>
          <cell r="AW2439">
            <v>0</v>
          </cell>
          <cell r="AZ2439">
            <v>0</v>
          </cell>
          <cell r="BA2439">
            <v>0</v>
          </cell>
          <cell r="BB2439">
            <v>0</v>
          </cell>
          <cell r="BC2439">
            <v>0</v>
          </cell>
        </row>
        <row r="2440">
          <cell r="AM2440">
            <v>0</v>
          </cell>
          <cell r="AQ2440">
            <v>0</v>
          </cell>
          <cell r="AT2440">
            <v>0</v>
          </cell>
          <cell r="AW2440">
            <v>0</v>
          </cell>
          <cell r="AZ2440">
            <v>0</v>
          </cell>
          <cell r="BA2440">
            <v>0</v>
          </cell>
          <cell r="BB2440">
            <v>0</v>
          </cell>
          <cell r="BC2440">
            <v>0</v>
          </cell>
        </row>
        <row r="2441">
          <cell r="AM2441">
            <v>0</v>
          </cell>
          <cell r="AQ2441">
            <v>0</v>
          </cell>
          <cell r="AT2441">
            <v>0</v>
          </cell>
          <cell r="AW2441">
            <v>0</v>
          </cell>
          <cell r="AZ2441">
            <v>0</v>
          </cell>
          <cell r="BA2441">
            <v>0</v>
          </cell>
          <cell r="BB2441">
            <v>0</v>
          </cell>
          <cell r="BC2441">
            <v>0</v>
          </cell>
        </row>
        <row r="2442">
          <cell r="AM2442">
            <v>0</v>
          </cell>
          <cell r="AQ2442">
            <v>0</v>
          </cell>
          <cell r="AT2442">
            <v>0</v>
          </cell>
          <cell r="AW2442">
            <v>0</v>
          </cell>
          <cell r="AZ2442">
            <v>0</v>
          </cell>
          <cell r="BA2442">
            <v>0</v>
          </cell>
          <cell r="BB2442">
            <v>0</v>
          </cell>
          <cell r="BC2442">
            <v>0</v>
          </cell>
        </row>
        <row r="2443">
          <cell r="AM2443">
            <v>0</v>
          </cell>
          <cell r="AQ2443">
            <v>0</v>
          </cell>
          <cell r="AT2443">
            <v>0</v>
          </cell>
          <cell r="AW2443">
            <v>0</v>
          </cell>
          <cell r="AZ2443">
            <v>0</v>
          </cell>
          <cell r="BA2443">
            <v>0</v>
          </cell>
          <cell r="BB2443">
            <v>0</v>
          </cell>
          <cell r="BC2443">
            <v>0</v>
          </cell>
        </row>
        <row r="2444">
          <cell r="AM2444">
            <v>0</v>
          </cell>
          <cell r="AQ2444">
            <v>0</v>
          </cell>
          <cell r="AT2444">
            <v>0</v>
          </cell>
          <cell r="AW2444">
            <v>0</v>
          </cell>
          <cell r="AZ2444">
            <v>0</v>
          </cell>
          <cell r="BA2444">
            <v>0</v>
          </cell>
          <cell r="BB2444">
            <v>0</v>
          </cell>
          <cell r="BC2444">
            <v>0</v>
          </cell>
        </row>
        <row r="2445">
          <cell r="AM2445">
            <v>0</v>
          </cell>
          <cell r="AQ2445">
            <v>0</v>
          </cell>
          <cell r="AT2445">
            <v>0</v>
          </cell>
          <cell r="AW2445">
            <v>0</v>
          </cell>
          <cell r="AZ2445">
            <v>0</v>
          </cell>
          <cell r="BA2445">
            <v>0</v>
          </cell>
          <cell r="BB2445">
            <v>0</v>
          </cell>
          <cell r="BC2445">
            <v>0</v>
          </cell>
        </row>
        <row r="2446">
          <cell r="AM2446">
            <v>0</v>
          </cell>
          <cell r="AQ2446">
            <v>0</v>
          </cell>
          <cell r="AT2446">
            <v>0</v>
          </cell>
          <cell r="AW2446">
            <v>0</v>
          </cell>
          <cell r="AZ2446">
            <v>0</v>
          </cell>
          <cell r="BA2446">
            <v>0</v>
          </cell>
          <cell r="BB2446">
            <v>0</v>
          </cell>
          <cell r="BC2446">
            <v>0</v>
          </cell>
        </row>
        <row r="2447">
          <cell r="AM2447">
            <v>0</v>
          </cell>
          <cell r="AQ2447">
            <v>0</v>
          </cell>
          <cell r="AT2447">
            <v>0</v>
          </cell>
          <cell r="AW2447">
            <v>0</v>
          </cell>
          <cell r="AZ2447">
            <v>0</v>
          </cell>
          <cell r="BA2447">
            <v>0</v>
          </cell>
          <cell r="BB2447">
            <v>0</v>
          </cell>
          <cell r="BC2447">
            <v>0</v>
          </cell>
        </row>
        <row r="2448">
          <cell r="AM2448">
            <v>0</v>
          </cell>
          <cell r="AQ2448">
            <v>0</v>
          </cell>
          <cell r="AT2448">
            <v>0</v>
          </cell>
          <cell r="AW2448">
            <v>0</v>
          </cell>
          <cell r="AZ2448">
            <v>0</v>
          </cell>
          <cell r="BA2448">
            <v>0</v>
          </cell>
          <cell r="BB2448">
            <v>0</v>
          </cell>
          <cell r="BC2448">
            <v>0</v>
          </cell>
        </row>
        <row r="2449">
          <cell r="AM2449">
            <v>0</v>
          </cell>
          <cell r="AQ2449">
            <v>0</v>
          </cell>
          <cell r="AT2449">
            <v>0</v>
          </cell>
          <cell r="AW2449">
            <v>0</v>
          </cell>
          <cell r="AZ2449">
            <v>0</v>
          </cell>
          <cell r="BA2449">
            <v>0</v>
          </cell>
          <cell r="BB2449">
            <v>0</v>
          </cell>
          <cell r="BC2449">
            <v>0</v>
          </cell>
        </row>
        <row r="2450">
          <cell r="AM2450">
            <v>0</v>
          </cell>
          <cell r="AQ2450">
            <v>0</v>
          </cell>
          <cell r="AT2450">
            <v>0</v>
          </cell>
          <cell r="AW2450">
            <v>0</v>
          </cell>
          <cell r="AZ2450">
            <v>0</v>
          </cell>
          <cell r="BA2450">
            <v>0</v>
          </cell>
          <cell r="BB2450">
            <v>0</v>
          </cell>
          <cell r="BC2450">
            <v>0</v>
          </cell>
        </row>
        <row r="2451">
          <cell r="AM2451">
            <v>0</v>
          </cell>
          <cell r="AQ2451">
            <v>0</v>
          </cell>
          <cell r="AT2451">
            <v>0</v>
          </cell>
          <cell r="AW2451">
            <v>0</v>
          </cell>
          <cell r="AZ2451">
            <v>0</v>
          </cell>
          <cell r="BA2451">
            <v>0</v>
          </cell>
          <cell r="BB2451">
            <v>0</v>
          </cell>
          <cell r="BC2451">
            <v>0</v>
          </cell>
        </row>
        <row r="2452">
          <cell r="AM2452">
            <v>0</v>
          </cell>
          <cell r="AQ2452">
            <v>0</v>
          </cell>
          <cell r="AT2452">
            <v>0</v>
          </cell>
          <cell r="AW2452">
            <v>0</v>
          </cell>
          <cell r="AZ2452">
            <v>0</v>
          </cell>
          <cell r="BA2452">
            <v>0</v>
          </cell>
          <cell r="BB2452">
            <v>0</v>
          </cell>
          <cell r="BC2452">
            <v>0</v>
          </cell>
        </row>
        <row r="2453">
          <cell r="AM2453">
            <v>0</v>
          </cell>
          <cell r="AQ2453">
            <v>0</v>
          </cell>
          <cell r="AT2453">
            <v>0</v>
          </cell>
          <cell r="AW2453">
            <v>0</v>
          </cell>
          <cell r="AZ2453">
            <v>0</v>
          </cell>
          <cell r="BA2453">
            <v>0</v>
          </cell>
          <cell r="BB2453">
            <v>0</v>
          </cell>
          <cell r="BC2453">
            <v>0</v>
          </cell>
        </row>
        <row r="2454">
          <cell r="AM2454">
            <v>0</v>
          </cell>
          <cell r="AQ2454">
            <v>0</v>
          </cell>
          <cell r="AT2454">
            <v>0</v>
          </cell>
          <cell r="AW2454">
            <v>0</v>
          </cell>
          <cell r="AZ2454">
            <v>0</v>
          </cell>
          <cell r="BA2454">
            <v>0</v>
          </cell>
          <cell r="BB2454">
            <v>0</v>
          </cell>
          <cell r="BC2454">
            <v>0</v>
          </cell>
        </row>
        <row r="2455">
          <cell r="AM2455">
            <v>0</v>
          </cell>
          <cell r="AQ2455">
            <v>0</v>
          </cell>
          <cell r="AT2455">
            <v>0</v>
          </cell>
          <cell r="AW2455">
            <v>0</v>
          </cell>
          <cell r="AZ2455">
            <v>0</v>
          </cell>
          <cell r="BA2455">
            <v>0</v>
          </cell>
          <cell r="BB2455">
            <v>0</v>
          </cell>
          <cell r="BC2455">
            <v>0</v>
          </cell>
        </row>
        <row r="2456">
          <cell r="AM2456">
            <v>0</v>
          </cell>
          <cell r="AQ2456">
            <v>0</v>
          </cell>
          <cell r="AT2456">
            <v>0</v>
          </cell>
          <cell r="AW2456">
            <v>0</v>
          </cell>
          <cell r="AZ2456">
            <v>0</v>
          </cell>
          <cell r="BA2456">
            <v>0</v>
          </cell>
          <cell r="BB2456">
            <v>0</v>
          </cell>
          <cell r="BC2456">
            <v>0</v>
          </cell>
        </row>
        <row r="2457">
          <cell r="AM2457">
            <v>0</v>
          </cell>
          <cell r="AQ2457">
            <v>0</v>
          </cell>
          <cell r="AT2457">
            <v>0</v>
          </cell>
          <cell r="AW2457">
            <v>0</v>
          </cell>
          <cell r="AZ2457">
            <v>0</v>
          </cell>
          <cell r="BA2457">
            <v>0</v>
          </cell>
          <cell r="BB2457">
            <v>0</v>
          </cell>
          <cell r="BC2457">
            <v>0</v>
          </cell>
        </row>
        <row r="2458">
          <cell r="AM2458">
            <v>0</v>
          </cell>
          <cell r="AQ2458">
            <v>0</v>
          </cell>
          <cell r="AT2458">
            <v>0</v>
          </cell>
          <cell r="AW2458">
            <v>0</v>
          </cell>
          <cell r="AZ2458">
            <v>0</v>
          </cell>
          <cell r="BA2458">
            <v>0</v>
          </cell>
          <cell r="BB2458">
            <v>0</v>
          </cell>
          <cell r="BC2458">
            <v>0</v>
          </cell>
        </row>
        <row r="2459">
          <cell r="AM2459">
            <v>0</v>
          </cell>
          <cell r="AQ2459">
            <v>0</v>
          </cell>
          <cell r="AT2459">
            <v>0</v>
          </cell>
          <cell r="AW2459">
            <v>0</v>
          </cell>
          <cell r="AZ2459">
            <v>0</v>
          </cell>
          <cell r="BA2459">
            <v>0</v>
          </cell>
          <cell r="BB2459">
            <v>0</v>
          </cell>
          <cell r="BC2459">
            <v>0</v>
          </cell>
        </row>
        <row r="2460">
          <cell r="AM2460">
            <v>0</v>
          </cell>
          <cell r="AQ2460">
            <v>0</v>
          </cell>
          <cell r="AT2460">
            <v>0</v>
          </cell>
          <cell r="AW2460">
            <v>0</v>
          </cell>
          <cell r="AZ2460">
            <v>0</v>
          </cell>
          <cell r="BA2460">
            <v>0</v>
          </cell>
          <cell r="BB2460">
            <v>0</v>
          </cell>
          <cell r="BC2460">
            <v>0</v>
          </cell>
        </row>
        <row r="2461">
          <cell r="AM2461">
            <v>0</v>
          </cell>
          <cell r="AQ2461">
            <v>0</v>
          </cell>
          <cell r="AT2461">
            <v>0</v>
          </cell>
          <cell r="AW2461">
            <v>0</v>
          </cell>
          <cell r="AZ2461">
            <v>0</v>
          </cell>
          <cell r="BA2461">
            <v>0</v>
          </cell>
          <cell r="BB2461">
            <v>0</v>
          </cell>
          <cell r="BC2461">
            <v>0</v>
          </cell>
        </row>
        <row r="2462">
          <cell r="AM2462">
            <v>0</v>
          </cell>
          <cell r="AQ2462">
            <v>0</v>
          </cell>
          <cell r="AT2462">
            <v>0</v>
          </cell>
          <cell r="AW2462">
            <v>0</v>
          </cell>
          <cell r="AZ2462">
            <v>0</v>
          </cell>
          <cell r="BA2462">
            <v>0</v>
          </cell>
          <cell r="BB2462">
            <v>0</v>
          </cell>
          <cell r="BC2462">
            <v>0</v>
          </cell>
        </row>
        <row r="2463">
          <cell r="AM2463">
            <v>0</v>
          </cell>
          <cell r="AQ2463">
            <v>0</v>
          </cell>
          <cell r="AT2463">
            <v>0</v>
          </cell>
          <cell r="AW2463">
            <v>0</v>
          </cell>
          <cell r="AZ2463">
            <v>0</v>
          </cell>
          <cell r="BA2463">
            <v>0</v>
          </cell>
          <cell r="BB2463">
            <v>0</v>
          </cell>
          <cell r="BC2463">
            <v>0</v>
          </cell>
        </row>
        <row r="2464">
          <cell r="AM2464">
            <v>0</v>
          </cell>
          <cell r="AQ2464">
            <v>0</v>
          </cell>
          <cell r="AT2464">
            <v>0</v>
          </cell>
          <cell r="AW2464">
            <v>0</v>
          </cell>
          <cell r="AZ2464">
            <v>0</v>
          </cell>
          <cell r="BA2464">
            <v>0</v>
          </cell>
          <cell r="BB2464">
            <v>0</v>
          </cell>
          <cell r="BC2464">
            <v>0</v>
          </cell>
        </row>
        <row r="2465">
          <cell r="AM2465">
            <v>0</v>
          </cell>
          <cell r="AQ2465">
            <v>0</v>
          </cell>
          <cell r="AT2465">
            <v>0</v>
          </cell>
          <cell r="AW2465">
            <v>0</v>
          </cell>
          <cell r="AZ2465">
            <v>0</v>
          </cell>
          <cell r="BA2465">
            <v>0</v>
          </cell>
          <cell r="BB2465">
            <v>0</v>
          </cell>
          <cell r="BC2465">
            <v>0</v>
          </cell>
        </row>
        <row r="2466">
          <cell r="AM2466">
            <v>0</v>
          </cell>
          <cell r="AQ2466">
            <v>0</v>
          </cell>
          <cell r="AT2466">
            <v>0</v>
          </cell>
          <cell r="AW2466">
            <v>0</v>
          </cell>
          <cell r="AZ2466">
            <v>0</v>
          </cell>
          <cell r="BA2466">
            <v>0</v>
          </cell>
          <cell r="BB2466">
            <v>0</v>
          </cell>
          <cell r="BC2466">
            <v>0</v>
          </cell>
        </row>
        <row r="2467">
          <cell r="AM2467">
            <v>0</v>
          </cell>
          <cell r="AQ2467">
            <v>0</v>
          </cell>
          <cell r="AT2467">
            <v>0</v>
          </cell>
          <cell r="AW2467">
            <v>0</v>
          </cell>
          <cell r="AZ2467">
            <v>0</v>
          </cell>
          <cell r="BA2467">
            <v>0</v>
          </cell>
          <cell r="BB2467">
            <v>0</v>
          </cell>
          <cell r="BC2467">
            <v>0</v>
          </cell>
        </row>
        <row r="2468">
          <cell r="AM2468">
            <v>0</v>
          </cell>
          <cell r="AQ2468">
            <v>0</v>
          </cell>
          <cell r="AT2468">
            <v>0</v>
          </cell>
          <cell r="AW2468">
            <v>0</v>
          </cell>
          <cell r="AZ2468">
            <v>0</v>
          </cell>
          <cell r="BA2468">
            <v>0</v>
          </cell>
          <cell r="BB2468">
            <v>0</v>
          </cell>
          <cell r="BC2468">
            <v>0</v>
          </cell>
        </row>
        <row r="2469">
          <cell r="AM2469">
            <v>0</v>
          </cell>
          <cell r="AQ2469">
            <v>0</v>
          </cell>
          <cell r="AT2469">
            <v>0</v>
          </cell>
          <cell r="AW2469">
            <v>0</v>
          </cell>
          <cell r="AZ2469">
            <v>0</v>
          </cell>
          <cell r="BA2469">
            <v>0</v>
          </cell>
          <cell r="BB2469">
            <v>0</v>
          </cell>
          <cell r="BC2469">
            <v>0</v>
          </cell>
        </row>
        <row r="2470">
          <cell r="AM2470">
            <v>0</v>
          </cell>
          <cell r="AQ2470">
            <v>0</v>
          </cell>
          <cell r="AT2470">
            <v>0</v>
          </cell>
          <cell r="AW2470">
            <v>0</v>
          </cell>
          <cell r="AZ2470">
            <v>0</v>
          </cell>
          <cell r="BA2470">
            <v>0</v>
          </cell>
          <cell r="BB2470">
            <v>0</v>
          </cell>
          <cell r="BC2470">
            <v>0</v>
          </cell>
        </row>
        <row r="2471">
          <cell r="AM2471">
            <v>0</v>
          </cell>
          <cell r="AQ2471">
            <v>0</v>
          </cell>
          <cell r="AT2471">
            <v>0</v>
          </cell>
          <cell r="AW2471">
            <v>0</v>
          </cell>
          <cell r="AZ2471">
            <v>0</v>
          </cell>
          <cell r="BA2471">
            <v>0</v>
          </cell>
          <cell r="BB2471">
            <v>0</v>
          </cell>
          <cell r="BC2471">
            <v>0</v>
          </cell>
        </row>
        <row r="2472">
          <cell r="AM2472">
            <v>0</v>
          </cell>
          <cell r="AQ2472">
            <v>0</v>
          </cell>
          <cell r="AT2472">
            <v>0</v>
          </cell>
          <cell r="AW2472">
            <v>0</v>
          </cell>
          <cell r="AZ2472">
            <v>0</v>
          </cell>
          <cell r="BA2472">
            <v>0</v>
          </cell>
          <cell r="BB2472">
            <v>0</v>
          </cell>
          <cell r="BC2472">
            <v>0</v>
          </cell>
        </row>
        <row r="2473">
          <cell r="AM2473">
            <v>0</v>
          </cell>
          <cell r="AQ2473">
            <v>0</v>
          </cell>
          <cell r="AT2473">
            <v>0</v>
          </cell>
          <cell r="AW2473">
            <v>0</v>
          </cell>
          <cell r="AZ2473">
            <v>0</v>
          </cell>
          <cell r="BA2473">
            <v>0</v>
          </cell>
          <cell r="BB2473">
            <v>0</v>
          </cell>
          <cell r="BC2473">
            <v>0</v>
          </cell>
        </row>
        <row r="2474">
          <cell r="AM2474">
            <v>0</v>
          </cell>
          <cell r="AQ2474">
            <v>0</v>
          </cell>
          <cell r="AT2474">
            <v>0</v>
          </cell>
          <cell r="AW2474">
            <v>0</v>
          </cell>
          <cell r="AZ2474">
            <v>0</v>
          </cell>
          <cell r="BA2474">
            <v>0</v>
          </cell>
          <cell r="BB2474">
            <v>0</v>
          </cell>
          <cell r="BC2474">
            <v>0</v>
          </cell>
        </row>
        <row r="2475">
          <cell r="AM2475">
            <v>0</v>
          </cell>
          <cell r="AQ2475">
            <v>0</v>
          </cell>
          <cell r="AT2475">
            <v>0</v>
          </cell>
          <cell r="AW2475">
            <v>0</v>
          </cell>
          <cell r="AZ2475">
            <v>0</v>
          </cell>
          <cell r="BA2475">
            <v>0</v>
          </cell>
          <cell r="BB2475">
            <v>0</v>
          </cell>
          <cell r="BC2475">
            <v>0</v>
          </cell>
        </row>
        <row r="2476">
          <cell r="AM2476">
            <v>0</v>
          </cell>
          <cell r="AQ2476">
            <v>0</v>
          </cell>
          <cell r="AT2476">
            <v>0</v>
          </cell>
          <cell r="AW2476">
            <v>0</v>
          </cell>
          <cell r="AZ2476">
            <v>0</v>
          </cell>
          <cell r="BA2476">
            <v>0</v>
          </cell>
          <cell r="BB2476">
            <v>0</v>
          </cell>
          <cell r="BC2476">
            <v>0</v>
          </cell>
        </row>
        <row r="2477">
          <cell r="AM2477">
            <v>0</v>
          </cell>
          <cell r="AQ2477">
            <v>0</v>
          </cell>
          <cell r="AT2477">
            <v>0</v>
          </cell>
          <cell r="AW2477">
            <v>0</v>
          </cell>
          <cell r="AZ2477">
            <v>0</v>
          </cell>
          <cell r="BA2477">
            <v>0</v>
          </cell>
          <cell r="BB2477">
            <v>0</v>
          </cell>
          <cell r="BC2477">
            <v>0</v>
          </cell>
        </row>
        <row r="2478">
          <cell r="AM2478">
            <v>0</v>
          </cell>
          <cell r="AQ2478">
            <v>0</v>
          </cell>
          <cell r="AT2478">
            <v>0</v>
          </cell>
          <cell r="AW2478">
            <v>0</v>
          </cell>
          <cell r="AZ2478">
            <v>0</v>
          </cell>
          <cell r="BA2478">
            <v>0</v>
          </cell>
          <cell r="BB2478">
            <v>0</v>
          </cell>
          <cell r="BC2478">
            <v>0</v>
          </cell>
        </row>
        <row r="2479">
          <cell r="AM2479">
            <v>0</v>
          </cell>
          <cell r="AQ2479">
            <v>0</v>
          </cell>
          <cell r="AT2479">
            <v>0</v>
          </cell>
          <cell r="AW2479">
            <v>0</v>
          </cell>
          <cell r="AZ2479">
            <v>0</v>
          </cell>
          <cell r="BA2479">
            <v>0</v>
          </cell>
          <cell r="BB2479">
            <v>0</v>
          </cell>
          <cell r="BC2479">
            <v>0</v>
          </cell>
        </row>
        <row r="2480">
          <cell r="AM2480">
            <v>0</v>
          </cell>
          <cell r="AQ2480">
            <v>0</v>
          </cell>
          <cell r="AT2480">
            <v>0</v>
          </cell>
          <cell r="AW2480">
            <v>0</v>
          </cell>
          <cell r="AZ2480">
            <v>0</v>
          </cell>
          <cell r="BA2480">
            <v>0</v>
          </cell>
          <cell r="BB2480">
            <v>0</v>
          </cell>
          <cell r="BC2480">
            <v>0</v>
          </cell>
        </row>
        <row r="2481">
          <cell r="AM2481">
            <v>0</v>
          </cell>
          <cell r="AQ2481">
            <v>0</v>
          </cell>
          <cell r="AT2481">
            <v>0</v>
          </cell>
          <cell r="AW2481">
            <v>0</v>
          </cell>
          <cell r="AZ2481">
            <v>0</v>
          </cell>
          <cell r="BA2481">
            <v>0</v>
          </cell>
          <cell r="BB2481">
            <v>0</v>
          </cell>
          <cell r="BC2481">
            <v>0</v>
          </cell>
        </row>
        <row r="2482">
          <cell r="AM2482">
            <v>0</v>
          </cell>
          <cell r="AQ2482">
            <v>0</v>
          </cell>
          <cell r="AT2482">
            <v>0</v>
          </cell>
          <cell r="AW2482">
            <v>0</v>
          </cell>
          <cell r="AZ2482">
            <v>0</v>
          </cell>
          <cell r="BA2482">
            <v>0</v>
          </cell>
          <cell r="BB2482">
            <v>0</v>
          </cell>
          <cell r="BC2482">
            <v>0</v>
          </cell>
        </row>
        <row r="2483">
          <cell r="AM2483">
            <v>0</v>
          </cell>
          <cell r="AQ2483">
            <v>0</v>
          </cell>
          <cell r="AT2483">
            <v>0</v>
          </cell>
          <cell r="AW2483">
            <v>0</v>
          </cell>
          <cell r="AZ2483">
            <v>0</v>
          </cell>
          <cell r="BA2483">
            <v>0</v>
          </cell>
          <cell r="BB2483">
            <v>0</v>
          </cell>
          <cell r="BC2483">
            <v>0</v>
          </cell>
        </row>
        <row r="2484">
          <cell r="AM2484">
            <v>0</v>
          </cell>
          <cell r="AQ2484">
            <v>0</v>
          </cell>
          <cell r="AT2484">
            <v>0</v>
          </cell>
          <cell r="AW2484">
            <v>0</v>
          </cell>
          <cell r="AZ2484">
            <v>0</v>
          </cell>
          <cell r="BA2484">
            <v>0</v>
          </cell>
          <cell r="BB2484">
            <v>0</v>
          </cell>
          <cell r="BC2484">
            <v>0</v>
          </cell>
        </row>
        <row r="2485">
          <cell r="AM2485">
            <v>0</v>
          </cell>
          <cell r="AQ2485">
            <v>0</v>
          </cell>
          <cell r="AT2485">
            <v>0</v>
          </cell>
          <cell r="AW2485">
            <v>0</v>
          </cell>
          <cell r="AZ2485">
            <v>0</v>
          </cell>
          <cell r="BA2485">
            <v>0</v>
          </cell>
          <cell r="BB2485">
            <v>0</v>
          </cell>
          <cell r="BC2485">
            <v>0</v>
          </cell>
        </row>
        <row r="2486">
          <cell r="AM2486">
            <v>0</v>
          </cell>
          <cell r="AQ2486">
            <v>0</v>
          </cell>
          <cell r="AT2486">
            <v>0</v>
          </cell>
          <cell r="AW2486">
            <v>0</v>
          </cell>
          <cell r="AZ2486">
            <v>0</v>
          </cell>
          <cell r="BA2486">
            <v>0</v>
          </cell>
          <cell r="BB2486">
            <v>0</v>
          </cell>
          <cell r="BC2486">
            <v>0</v>
          </cell>
        </row>
        <row r="2487">
          <cell r="AM2487">
            <v>0</v>
          </cell>
          <cell r="AQ2487">
            <v>0</v>
          </cell>
          <cell r="AT2487">
            <v>0</v>
          </cell>
          <cell r="AW2487">
            <v>0</v>
          </cell>
          <cell r="AZ2487">
            <v>0</v>
          </cell>
          <cell r="BA2487">
            <v>0</v>
          </cell>
          <cell r="BB2487">
            <v>0</v>
          </cell>
          <cell r="BC2487">
            <v>0</v>
          </cell>
        </row>
        <row r="2488">
          <cell r="AM2488">
            <v>0</v>
          </cell>
          <cell r="AQ2488">
            <v>0</v>
          </cell>
          <cell r="AT2488">
            <v>0</v>
          </cell>
          <cell r="AW2488">
            <v>0</v>
          </cell>
          <cell r="AZ2488">
            <v>0</v>
          </cell>
          <cell r="BA2488">
            <v>0</v>
          </cell>
          <cell r="BB2488">
            <v>0</v>
          </cell>
          <cell r="BC2488">
            <v>0</v>
          </cell>
        </row>
        <row r="2489">
          <cell r="AM2489">
            <v>0</v>
          </cell>
          <cell r="AQ2489">
            <v>0</v>
          </cell>
          <cell r="AT2489">
            <v>0</v>
          </cell>
          <cell r="AW2489">
            <v>0</v>
          </cell>
          <cell r="AZ2489">
            <v>0</v>
          </cell>
          <cell r="BA2489">
            <v>0</v>
          </cell>
          <cell r="BB2489">
            <v>0</v>
          </cell>
          <cell r="BC2489">
            <v>0</v>
          </cell>
        </row>
        <row r="2490">
          <cell r="AM2490">
            <v>0</v>
          </cell>
          <cell r="AQ2490">
            <v>0</v>
          </cell>
          <cell r="AT2490">
            <v>0</v>
          </cell>
          <cell r="AW2490">
            <v>0</v>
          </cell>
          <cell r="AZ2490">
            <v>0</v>
          </cell>
          <cell r="BA2490">
            <v>0</v>
          </cell>
          <cell r="BB2490">
            <v>0</v>
          </cell>
          <cell r="BC2490">
            <v>0</v>
          </cell>
        </row>
        <row r="2491">
          <cell r="AM2491">
            <v>0</v>
          </cell>
          <cell r="AQ2491">
            <v>0</v>
          </cell>
          <cell r="AT2491">
            <v>0</v>
          </cell>
          <cell r="AW2491">
            <v>0</v>
          </cell>
          <cell r="AZ2491">
            <v>0</v>
          </cell>
          <cell r="BA2491">
            <v>0</v>
          </cell>
          <cell r="BB2491">
            <v>0</v>
          </cell>
          <cell r="BC2491">
            <v>0</v>
          </cell>
        </row>
        <row r="2492">
          <cell r="AM2492">
            <v>0</v>
          </cell>
          <cell r="AQ2492">
            <v>0</v>
          </cell>
          <cell r="AT2492">
            <v>0</v>
          </cell>
          <cell r="AW2492">
            <v>0</v>
          </cell>
          <cell r="AZ2492">
            <v>0</v>
          </cell>
          <cell r="BA2492">
            <v>0</v>
          </cell>
          <cell r="BB2492">
            <v>0</v>
          </cell>
          <cell r="BC2492">
            <v>0</v>
          </cell>
        </row>
        <row r="2493">
          <cell r="AM2493">
            <v>0</v>
          </cell>
          <cell r="AQ2493">
            <v>0</v>
          </cell>
          <cell r="AT2493">
            <v>0</v>
          </cell>
          <cell r="AW2493">
            <v>0</v>
          </cell>
          <cell r="AZ2493">
            <v>0</v>
          </cell>
          <cell r="BA2493">
            <v>0</v>
          </cell>
          <cell r="BB2493">
            <v>0</v>
          </cell>
          <cell r="BC2493">
            <v>0</v>
          </cell>
        </row>
        <row r="2494">
          <cell r="AM2494">
            <v>0</v>
          </cell>
          <cell r="AQ2494">
            <v>0</v>
          </cell>
          <cell r="AT2494">
            <v>0</v>
          </cell>
          <cell r="AW2494">
            <v>0</v>
          </cell>
          <cell r="AZ2494">
            <v>0</v>
          </cell>
          <cell r="BA2494">
            <v>0</v>
          </cell>
          <cell r="BB2494">
            <v>0</v>
          </cell>
          <cell r="BC2494">
            <v>0</v>
          </cell>
        </row>
        <row r="2495">
          <cell r="AM2495">
            <v>0</v>
          </cell>
          <cell r="AQ2495">
            <v>0</v>
          </cell>
          <cell r="AT2495">
            <v>0</v>
          </cell>
          <cell r="AW2495">
            <v>0</v>
          </cell>
          <cell r="AZ2495">
            <v>0</v>
          </cell>
          <cell r="BA2495">
            <v>0</v>
          </cell>
          <cell r="BB2495">
            <v>0</v>
          </cell>
          <cell r="BC2495">
            <v>0</v>
          </cell>
        </row>
        <row r="2496">
          <cell r="AM2496">
            <v>0</v>
          </cell>
          <cell r="AQ2496">
            <v>0</v>
          </cell>
          <cell r="AT2496">
            <v>0</v>
          </cell>
          <cell r="AW2496">
            <v>0</v>
          </cell>
          <cell r="AZ2496">
            <v>0</v>
          </cell>
          <cell r="BA2496">
            <v>0</v>
          </cell>
          <cell r="BB2496">
            <v>0</v>
          </cell>
          <cell r="BC2496">
            <v>0</v>
          </cell>
        </row>
        <row r="2497">
          <cell r="AM2497">
            <v>0</v>
          </cell>
          <cell r="AQ2497">
            <v>0</v>
          </cell>
          <cell r="AT2497">
            <v>0</v>
          </cell>
          <cell r="AW2497">
            <v>0</v>
          </cell>
          <cell r="AZ2497">
            <v>0</v>
          </cell>
          <cell r="BA2497">
            <v>0</v>
          </cell>
          <cell r="BB2497">
            <v>0</v>
          </cell>
          <cell r="BC2497">
            <v>0</v>
          </cell>
        </row>
        <row r="2498">
          <cell r="AM2498">
            <v>0</v>
          </cell>
          <cell r="AQ2498">
            <v>0</v>
          </cell>
          <cell r="AT2498">
            <v>0</v>
          </cell>
          <cell r="AW2498">
            <v>0</v>
          </cell>
          <cell r="AZ2498">
            <v>0</v>
          </cell>
          <cell r="BA2498">
            <v>0</v>
          </cell>
          <cell r="BB2498">
            <v>0</v>
          </cell>
          <cell r="BC2498">
            <v>0</v>
          </cell>
        </row>
        <row r="2499">
          <cell r="AM2499">
            <v>0</v>
          </cell>
          <cell r="AQ2499">
            <v>0</v>
          </cell>
          <cell r="AT2499">
            <v>0</v>
          </cell>
          <cell r="AW2499">
            <v>0</v>
          </cell>
          <cell r="AZ2499">
            <v>0</v>
          </cell>
          <cell r="BA2499">
            <v>0</v>
          </cell>
          <cell r="BB2499">
            <v>0</v>
          </cell>
          <cell r="BC2499">
            <v>0</v>
          </cell>
        </row>
        <row r="2500">
          <cell r="AM2500">
            <v>0</v>
          </cell>
          <cell r="AQ2500">
            <v>0</v>
          </cell>
          <cell r="AT2500">
            <v>0</v>
          </cell>
          <cell r="AW2500">
            <v>0</v>
          </cell>
          <cell r="AZ2500">
            <v>0</v>
          </cell>
          <cell r="BA2500">
            <v>0</v>
          </cell>
          <cell r="BB2500">
            <v>0</v>
          </cell>
          <cell r="BC2500">
            <v>0</v>
          </cell>
        </row>
        <row r="2501">
          <cell r="AM2501">
            <v>0</v>
          </cell>
          <cell r="AQ2501">
            <v>0</v>
          </cell>
          <cell r="AT2501">
            <v>0</v>
          </cell>
          <cell r="AW2501">
            <v>0</v>
          </cell>
          <cell r="AZ2501">
            <v>0</v>
          </cell>
          <cell r="BA2501">
            <v>0</v>
          </cell>
          <cell r="BB2501">
            <v>0</v>
          </cell>
          <cell r="BC2501">
            <v>0</v>
          </cell>
        </row>
        <row r="2502">
          <cell r="AM2502">
            <v>0</v>
          </cell>
          <cell r="AQ2502">
            <v>0</v>
          </cell>
          <cell r="AT2502">
            <v>0</v>
          </cell>
          <cell r="AW2502">
            <v>0</v>
          </cell>
          <cell r="AZ2502">
            <v>0</v>
          </cell>
          <cell r="BA2502">
            <v>0</v>
          </cell>
          <cell r="BB2502">
            <v>0</v>
          </cell>
          <cell r="BC2502">
            <v>0</v>
          </cell>
        </row>
        <row r="2503">
          <cell r="AM2503">
            <v>0</v>
          </cell>
          <cell r="AQ2503">
            <v>0</v>
          </cell>
          <cell r="AT2503">
            <v>0</v>
          </cell>
          <cell r="AW2503">
            <v>0</v>
          </cell>
          <cell r="AZ2503">
            <v>0</v>
          </cell>
          <cell r="BA2503">
            <v>0</v>
          </cell>
          <cell r="BB2503">
            <v>0</v>
          </cell>
          <cell r="BC2503">
            <v>0</v>
          </cell>
        </row>
        <row r="2504">
          <cell r="AM2504">
            <v>0</v>
          </cell>
          <cell r="AQ2504">
            <v>0</v>
          </cell>
          <cell r="AT2504">
            <v>0</v>
          </cell>
          <cell r="AW2504">
            <v>0</v>
          </cell>
          <cell r="AZ2504">
            <v>0</v>
          </cell>
          <cell r="BA2504">
            <v>0</v>
          </cell>
          <cell r="BB2504">
            <v>0</v>
          </cell>
          <cell r="BC2504">
            <v>0</v>
          </cell>
        </row>
        <row r="2505">
          <cell r="AM2505">
            <v>0</v>
          </cell>
          <cell r="AQ2505">
            <v>0</v>
          </cell>
          <cell r="AT2505">
            <v>0</v>
          </cell>
          <cell r="AW2505">
            <v>0</v>
          </cell>
          <cell r="AZ2505">
            <v>0</v>
          </cell>
          <cell r="BA2505">
            <v>0</v>
          </cell>
          <cell r="BB2505">
            <v>0</v>
          </cell>
          <cell r="BC2505">
            <v>0</v>
          </cell>
        </row>
        <row r="2506">
          <cell r="AM2506">
            <v>0</v>
          </cell>
          <cell r="AQ2506">
            <v>0</v>
          </cell>
          <cell r="AT2506">
            <v>0</v>
          </cell>
          <cell r="AW2506">
            <v>0</v>
          </cell>
          <cell r="AZ2506">
            <v>0</v>
          </cell>
          <cell r="BA2506">
            <v>0</v>
          </cell>
          <cell r="BB2506">
            <v>0</v>
          </cell>
          <cell r="BC2506">
            <v>0</v>
          </cell>
        </row>
        <row r="2507">
          <cell r="AM2507">
            <v>0</v>
          </cell>
          <cell r="AQ2507">
            <v>0</v>
          </cell>
          <cell r="AT2507">
            <v>0</v>
          </cell>
          <cell r="AW2507">
            <v>0</v>
          </cell>
          <cell r="AZ2507">
            <v>0</v>
          </cell>
          <cell r="BA2507">
            <v>0</v>
          </cell>
          <cell r="BB2507">
            <v>0</v>
          </cell>
          <cell r="BC2507">
            <v>0</v>
          </cell>
        </row>
        <row r="2508">
          <cell r="AM2508">
            <v>0</v>
          </cell>
          <cell r="AQ2508">
            <v>0</v>
          </cell>
          <cell r="AT2508">
            <v>0</v>
          </cell>
          <cell r="AW2508">
            <v>0</v>
          </cell>
          <cell r="AZ2508">
            <v>0</v>
          </cell>
          <cell r="BA2508">
            <v>0</v>
          </cell>
          <cell r="BB2508">
            <v>0</v>
          </cell>
          <cell r="BC2508">
            <v>0</v>
          </cell>
        </row>
        <row r="2509">
          <cell r="AM2509">
            <v>0</v>
          </cell>
          <cell r="AQ2509">
            <v>0</v>
          </cell>
          <cell r="AT2509">
            <v>0</v>
          </cell>
          <cell r="AW2509">
            <v>0</v>
          </cell>
          <cell r="AZ2509">
            <v>0</v>
          </cell>
          <cell r="BA2509">
            <v>0</v>
          </cell>
          <cell r="BB2509">
            <v>0</v>
          </cell>
          <cell r="BC2509">
            <v>0</v>
          </cell>
        </row>
        <row r="2510">
          <cell r="AM2510">
            <v>0</v>
          </cell>
          <cell r="AQ2510">
            <v>0</v>
          </cell>
          <cell r="AT2510">
            <v>0</v>
          </cell>
          <cell r="AW2510">
            <v>0</v>
          </cell>
          <cell r="AZ2510">
            <v>0</v>
          </cell>
          <cell r="BA2510">
            <v>0</v>
          </cell>
          <cell r="BB2510">
            <v>0</v>
          </cell>
          <cell r="BC2510">
            <v>0</v>
          </cell>
        </row>
        <row r="2511">
          <cell r="AM2511">
            <v>0</v>
          </cell>
          <cell r="AQ2511">
            <v>0</v>
          </cell>
          <cell r="AT2511">
            <v>0</v>
          </cell>
          <cell r="AW2511">
            <v>0</v>
          </cell>
          <cell r="AZ2511">
            <v>0</v>
          </cell>
          <cell r="BA2511">
            <v>0</v>
          </cell>
          <cell r="BB2511">
            <v>0</v>
          </cell>
          <cell r="BC2511">
            <v>0</v>
          </cell>
        </row>
        <row r="2512">
          <cell r="AM2512">
            <v>0</v>
          </cell>
          <cell r="AQ2512">
            <v>0</v>
          </cell>
          <cell r="AT2512">
            <v>0</v>
          </cell>
          <cell r="AW2512">
            <v>0</v>
          </cell>
          <cell r="AZ2512">
            <v>0</v>
          </cell>
          <cell r="BA2512">
            <v>0</v>
          </cell>
          <cell r="BB2512">
            <v>0</v>
          </cell>
          <cell r="BC2512">
            <v>0</v>
          </cell>
        </row>
        <row r="2513">
          <cell r="AM2513">
            <v>0</v>
          </cell>
          <cell r="AQ2513">
            <v>0</v>
          </cell>
          <cell r="AT2513">
            <v>0</v>
          </cell>
          <cell r="AW2513">
            <v>0</v>
          </cell>
          <cell r="AZ2513">
            <v>0</v>
          </cell>
          <cell r="BA2513">
            <v>0</v>
          </cell>
          <cell r="BB2513">
            <v>0</v>
          </cell>
          <cell r="BC2513">
            <v>0</v>
          </cell>
        </row>
        <row r="2514">
          <cell r="AM2514">
            <v>0</v>
          </cell>
          <cell r="AQ2514">
            <v>0</v>
          </cell>
          <cell r="AT2514">
            <v>0</v>
          </cell>
          <cell r="AW2514">
            <v>0</v>
          </cell>
          <cell r="AZ2514">
            <v>0</v>
          </cell>
          <cell r="BA2514">
            <v>0</v>
          </cell>
          <cell r="BB2514">
            <v>0</v>
          </cell>
          <cell r="BC2514">
            <v>0</v>
          </cell>
        </row>
        <row r="2515">
          <cell r="AM2515">
            <v>0</v>
          </cell>
          <cell r="AQ2515">
            <v>0</v>
          </cell>
          <cell r="AT2515">
            <v>0</v>
          </cell>
          <cell r="AW2515">
            <v>0</v>
          </cell>
          <cell r="AZ2515">
            <v>0</v>
          </cell>
          <cell r="BA2515">
            <v>0</v>
          </cell>
          <cell r="BB2515">
            <v>0</v>
          </cell>
          <cell r="BC2515">
            <v>0</v>
          </cell>
        </row>
        <row r="2516">
          <cell r="AM2516">
            <v>0</v>
          </cell>
          <cell r="AQ2516">
            <v>0</v>
          </cell>
          <cell r="AT2516">
            <v>0</v>
          </cell>
          <cell r="AW2516">
            <v>0</v>
          </cell>
          <cell r="AZ2516">
            <v>0</v>
          </cell>
          <cell r="BA2516">
            <v>0</v>
          </cell>
          <cell r="BB2516">
            <v>0</v>
          </cell>
          <cell r="BC2516">
            <v>0</v>
          </cell>
        </row>
        <row r="2517">
          <cell r="AM2517">
            <v>0</v>
          </cell>
          <cell r="AQ2517">
            <v>0</v>
          </cell>
          <cell r="AT2517">
            <v>0</v>
          </cell>
          <cell r="AW2517">
            <v>0</v>
          </cell>
          <cell r="AZ2517">
            <v>0</v>
          </cell>
          <cell r="BA2517">
            <v>0</v>
          </cell>
          <cell r="BB2517">
            <v>0</v>
          </cell>
          <cell r="BC2517">
            <v>0</v>
          </cell>
        </row>
        <row r="2518">
          <cell r="AM2518">
            <v>0</v>
          </cell>
          <cell r="AQ2518">
            <v>0</v>
          </cell>
          <cell r="AT2518">
            <v>0</v>
          </cell>
          <cell r="AW2518">
            <v>0</v>
          </cell>
          <cell r="AZ2518">
            <v>0</v>
          </cell>
          <cell r="BA2518">
            <v>0</v>
          </cell>
          <cell r="BB2518">
            <v>0</v>
          </cell>
          <cell r="BC2518">
            <v>0</v>
          </cell>
        </row>
        <row r="2519">
          <cell r="AM2519">
            <v>0</v>
          </cell>
          <cell r="AQ2519">
            <v>0</v>
          </cell>
          <cell r="AT2519">
            <v>0</v>
          </cell>
          <cell r="AW2519">
            <v>0</v>
          </cell>
          <cell r="AZ2519">
            <v>0</v>
          </cell>
          <cell r="BA2519">
            <v>0</v>
          </cell>
          <cell r="BB2519">
            <v>0</v>
          </cell>
          <cell r="BC2519">
            <v>0</v>
          </cell>
        </row>
        <row r="2520">
          <cell r="AM2520">
            <v>0</v>
          </cell>
          <cell r="AQ2520">
            <v>0</v>
          </cell>
          <cell r="AT2520">
            <v>0</v>
          </cell>
          <cell r="AW2520">
            <v>0</v>
          </cell>
          <cell r="AZ2520">
            <v>0</v>
          </cell>
          <cell r="BA2520">
            <v>0</v>
          </cell>
          <cell r="BB2520">
            <v>0</v>
          </cell>
          <cell r="BC2520">
            <v>0</v>
          </cell>
        </row>
        <row r="2521">
          <cell r="AM2521">
            <v>0</v>
          </cell>
          <cell r="AQ2521">
            <v>0</v>
          </cell>
          <cell r="AT2521">
            <v>0</v>
          </cell>
          <cell r="AW2521">
            <v>0</v>
          </cell>
          <cell r="AZ2521">
            <v>0</v>
          </cell>
          <cell r="BA2521">
            <v>0</v>
          </cell>
          <cell r="BB2521">
            <v>0</v>
          </cell>
          <cell r="BC2521">
            <v>0</v>
          </cell>
        </row>
        <row r="2522">
          <cell r="AM2522">
            <v>0</v>
          </cell>
          <cell r="AQ2522">
            <v>0</v>
          </cell>
          <cell r="AT2522">
            <v>0</v>
          </cell>
          <cell r="AW2522">
            <v>0</v>
          </cell>
          <cell r="AZ2522">
            <v>0</v>
          </cell>
          <cell r="BA2522">
            <v>0</v>
          </cell>
          <cell r="BB2522">
            <v>0</v>
          </cell>
          <cell r="BC2522">
            <v>0</v>
          </cell>
        </row>
        <row r="2523">
          <cell r="AM2523">
            <v>0</v>
          </cell>
          <cell r="AQ2523">
            <v>0</v>
          </cell>
          <cell r="AT2523">
            <v>0</v>
          </cell>
          <cell r="AW2523">
            <v>0</v>
          </cell>
          <cell r="AZ2523">
            <v>0</v>
          </cell>
          <cell r="BA2523">
            <v>0</v>
          </cell>
          <cell r="BB2523">
            <v>0</v>
          </cell>
          <cell r="BC2523">
            <v>0</v>
          </cell>
        </row>
        <row r="2524">
          <cell r="AM2524">
            <v>1869316.94</v>
          </cell>
          <cell r="AQ2524">
            <v>0</v>
          </cell>
          <cell r="AT2524" t="str">
            <v>УУП</v>
          </cell>
          <cell r="AW2524">
            <v>40359</v>
          </cell>
          <cell r="AZ2524" t="str">
            <v>6.2010</v>
          </cell>
          <cell r="BA2524" t="str">
            <v>6.2010</v>
          </cell>
          <cell r="BB2524">
            <v>0</v>
          </cell>
          <cell r="BC2524" t="str">
            <v>2.2010</v>
          </cell>
        </row>
        <row r="2525">
          <cell r="AM2525">
            <v>10934091.08</v>
          </cell>
          <cell r="AQ2525">
            <v>0</v>
          </cell>
          <cell r="AT2525" t="str">
            <v>УУП</v>
          </cell>
          <cell r="AW2525">
            <v>40390</v>
          </cell>
          <cell r="AZ2525" t="str">
            <v>7.2010</v>
          </cell>
          <cell r="BA2525" t="str">
            <v>7.2010</v>
          </cell>
          <cell r="BB2525">
            <v>0</v>
          </cell>
          <cell r="BC2525" t="str">
            <v>3.2010</v>
          </cell>
        </row>
        <row r="2526">
          <cell r="AM2526">
            <v>0</v>
          </cell>
          <cell r="AQ2526">
            <v>0</v>
          </cell>
          <cell r="AT2526">
            <v>0</v>
          </cell>
          <cell r="AW2526">
            <v>0</v>
          </cell>
          <cell r="AZ2526">
            <v>0</v>
          </cell>
          <cell r="BA2526">
            <v>0</v>
          </cell>
          <cell r="BB2526">
            <v>0</v>
          </cell>
          <cell r="BC2526">
            <v>0</v>
          </cell>
        </row>
        <row r="2527">
          <cell r="AM2527">
            <v>0</v>
          </cell>
          <cell r="AQ2527">
            <v>0</v>
          </cell>
          <cell r="AT2527">
            <v>0</v>
          </cell>
          <cell r="AW2527">
            <v>0</v>
          </cell>
          <cell r="AZ2527">
            <v>0</v>
          </cell>
          <cell r="BA2527">
            <v>0</v>
          </cell>
          <cell r="BB2527">
            <v>0</v>
          </cell>
          <cell r="BC2527">
            <v>0</v>
          </cell>
        </row>
        <row r="2528">
          <cell r="AM2528">
            <v>74416.34</v>
          </cell>
          <cell r="AQ2528">
            <v>11</v>
          </cell>
          <cell r="AT2528" t="str">
            <v>СМР</v>
          </cell>
          <cell r="AW2528">
            <v>40442</v>
          </cell>
          <cell r="AZ2528" t="str">
            <v>8.2010</v>
          </cell>
          <cell r="BA2528" t="str">
            <v>9.2010</v>
          </cell>
          <cell r="BB2528">
            <v>0</v>
          </cell>
          <cell r="BC2528" t="str">
            <v>3.2010</v>
          </cell>
        </row>
        <row r="2529">
          <cell r="AM2529">
            <v>0</v>
          </cell>
          <cell r="AQ2529">
            <v>0</v>
          </cell>
          <cell r="AT2529">
            <v>0</v>
          </cell>
          <cell r="AW2529">
            <v>0</v>
          </cell>
          <cell r="AZ2529">
            <v>0</v>
          </cell>
          <cell r="BA2529">
            <v>0</v>
          </cell>
          <cell r="BB2529">
            <v>0</v>
          </cell>
          <cell r="BC2529">
            <v>0</v>
          </cell>
        </row>
        <row r="2530">
          <cell r="AM2530">
            <v>0</v>
          </cell>
          <cell r="AQ2530">
            <v>0</v>
          </cell>
          <cell r="AT2530">
            <v>0</v>
          </cell>
          <cell r="AW2530">
            <v>0</v>
          </cell>
          <cell r="AZ2530">
            <v>0</v>
          </cell>
          <cell r="BA2530">
            <v>0</v>
          </cell>
          <cell r="BB2530">
            <v>0</v>
          </cell>
          <cell r="BC2530">
            <v>0</v>
          </cell>
        </row>
        <row r="2531">
          <cell r="AM2531">
            <v>0</v>
          </cell>
          <cell r="AQ2531">
            <v>0</v>
          </cell>
          <cell r="AT2531">
            <v>0</v>
          </cell>
          <cell r="AW2531">
            <v>0</v>
          </cell>
          <cell r="AZ2531">
            <v>0</v>
          </cell>
          <cell r="BA2531">
            <v>0</v>
          </cell>
          <cell r="BB2531">
            <v>0</v>
          </cell>
          <cell r="BC2531">
            <v>0</v>
          </cell>
        </row>
        <row r="2532">
          <cell r="AM2532">
            <v>0</v>
          </cell>
          <cell r="AQ2532">
            <v>0</v>
          </cell>
          <cell r="AT2532">
            <v>0</v>
          </cell>
          <cell r="AW2532">
            <v>0</v>
          </cell>
          <cell r="AZ2532">
            <v>0</v>
          </cell>
          <cell r="BA2532">
            <v>0</v>
          </cell>
          <cell r="BB2532">
            <v>0</v>
          </cell>
          <cell r="BC2532">
            <v>0</v>
          </cell>
        </row>
        <row r="2533">
          <cell r="AM2533">
            <v>0</v>
          </cell>
          <cell r="AQ2533">
            <v>0</v>
          </cell>
          <cell r="AT2533">
            <v>0</v>
          </cell>
          <cell r="AW2533">
            <v>0</v>
          </cell>
          <cell r="AZ2533">
            <v>0</v>
          </cell>
          <cell r="BA2533">
            <v>0</v>
          </cell>
          <cell r="BB2533">
            <v>0</v>
          </cell>
          <cell r="BC2533">
            <v>0</v>
          </cell>
        </row>
        <row r="2534">
          <cell r="AM2534">
            <v>545546.05000000005</v>
          </cell>
          <cell r="AQ2534">
            <v>11</v>
          </cell>
          <cell r="AT2534" t="str">
            <v>СМР</v>
          </cell>
          <cell r="AW2534">
            <v>40464</v>
          </cell>
          <cell r="AZ2534" t="str">
            <v>9.2010</v>
          </cell>
          <cell r="BA2534" t="str">
            <v>10.2010</v>
          </cell>
          <cell r="BB2534">
            <v>0</v>
          </cell>
          <cell r="BC2534" t="str">
            <v>4.2010</v>
          </cell>
        </row>
        <row r="2535">
          <cell r="AM2535">
            <v>357169.32</v>
          </cell>
          <cell r="AQ2535">
            <v>11</v>
          </cell>
          <cell r="AT2535" t="str">
            <v>СМР</v>
          </cell>
          <cell r="AW2535">
            <v>40602</v>
          </cell>
          <cell r="AZ2535" t="str">
            <v>2.2011</v>
          </cell>
          <cell r="BA2535" t="str">
            <v>2.2011</v>
          </cell>
          <cell r="BB2535" t="str">
            <v>2.2011</v>
          </cell>
          <cell r="BC2535" t="str">
            <v>1.2011</v>
          </cell>
        </row>
        <row r="2536">
          <cell r="AM2536">
            <v>1055808.0900000001</v>
          </cell>
          <cell r="AQ2536">
            <v>11</v>
          </cell>
          <cell r="AT2536" t="str">
            <v>СМР</v>
          </cell>
          <cell r="AW2536">
            <v>40535</v>
          </cell>
          <cell r="AZ2536" t="str">
            <v>12.2010</v>
          </cell>
          <cell r="BA2536" t="str">
            <v>12.2010</v>
          </cell>
          <cell r="BB2536">
            <v>0</v>
          </cell>
          <cell r="BC2536" t="str">
            <v>4.2010</v>
          </cell>
        </row>
        <row r="2537">
          <cell r="AM2537">
            <v>1150188.3400000001</v>
          </cell>
          <cell r="AQ2537">
            <v>11</v>
          </cell>
          <cell r="AT2537" t="str">
            <v>СМР</v>
          </cell>
          <cell r="AW2537">
            <v>40535</v>
          </cell>
          <cell r="AZ2537" t="str">
            <v>12.2010</v>
          </cell>
          <cell r="BA2537" t="str">
            <v>12.2010</v>
          </cell>
          <cell r="BB2537">
            <v>0</v>
          </cell>
          <cell r="BC2537" t="str">
            <v>4.2010</v>
          </cell>
        </row>
        <row r="2538">
          <cell r="AM2538">
            <v>514899.45</v>
          </cell>
          <cell r="AQ2538">
            <v>11</v>
          </cell>
          <cell r="AT2538" t="str">
            <v>СМР</v>
          </cell>
          <cell r="AW2538">
            <v>40464</v>
          </cell>
          <cell r="AZ2538" t="str">
            <v>9.2010</v>
          </cell>
          <cell r="BA2538" t="str">
            <v>10.2010</v>
          </cell>
          <cell r="BB2538">
            <v>0</v>
          </cell>
          <cell r="BC2538" t="str">
            <v>4.2010</v>
          </cell>
        </row>
        <row r="2539">
          <cell r="AM2539">
            <v>332666.5</v>
          </cell>
          <cell r="AQ2539">
            <v>11</v>
          </cell>
          <cell r="AT2539" t="str">
            <v>СМР</v>
          </cell>
          <cell r="AW2539">
            <v>40535</v>
          </cell>
          <cell r="AZ2539" t="str">
            <v>12.2010</v>
          </cell>
          <cell r="BA2539" t="str">
            <v>12.2010</v>
          </cell>
          <cell r="BB2539">
            <v>0</v>
          </cell>
          <cell r="BC2539" t="str">
            <v>4.2010</v>
          </cell>
        </row>
        <row r="2540">
          <cell r="AM2540">
            <v>589596.59</v>
          </cell>
          <cell r="AQ2540">
            <v>11</v>
          </cell>
          <cell r="AT2540" t="str">
            <v>СМР</v>
          </cell>
          <cell r="AW2540">
            <v>40535</v>
          </cell>
          <cell r="AZ2540" t="str">
            <v>12.2010</v>
          </cell>
          <cell r="BA2540" t="str">
            <v>12.2010</v>
          </cell>
          <cell r="BB2540">
            <v>0</v>
          </cell>
          <cell r="BC2540" t="str">
            <v>4.2010</v>
          </cell>
        </row>
        <row r="2541">
          <cell r="AM2541">
            <v>0</v>
          </cell>
          <cell r="AQ2541">
            <v>0</v>
          </cell>
          <cell r="AT2541">
            <v>0</v>
          </cell>
          <cell r="AW2541">
            <v>0</v>
          </cell>
          <cell r="AZ2541">
            <v>0</v>
          </cell>
          <cell r="BA2541">
            <v>0</v>
          </cell>
          <cell r="BB2541">
            <v>0</v>
          </cell>
          <cell r="BC2541">
            <v>0</v>
          </cell>
        </row>
        <row r="2542">
          <cell r="AM2542">
            <v>363354.35</v>
          </cell>
          <cell r="AQ2542">
            <v>11</v>
          </cell>
          <cell r="AT2542" t="str">
            <v>СМР</v>
          </cell>
          <cell r="AW2542">
            <v>40633</v>
          </cell>
          <cell r="AZ2542" t="str">
            <v>3.2011</v>
          </cell>
          <cell r="BA2542" t="str">
            <v>3.2011</v>
          </cell>
          <cell r="BB2542" t="str">
            <v>4.2011</v>
          </cell>
          <cell r="BC2542" t="str">
            <v>1.2011</v>
          </cell>
        </row>
        <row r="2543">
          <cell r="AM2543">
            <v>0</v>
          </cell>
          <cell r="AQ2543">
            <v>0</v>
          </cell>
          <cell r="AT2543">
            <v>0</v>
          </cell>
          <cell r="AW2543">
            <v>0</v>
          </cell>
          <cell r="AZ2543">
            <v>0</v>
          </cell>
          <cell r="BA2543">
            <v>0</v>
          </cell>
          <cell r="BB2543">
            <v>0</v>
          </cell>
          <cell r="BC2543">
            <v>0</v>
          </cell>
        </row>
        <row r="2544">
          <cell r="AM2544">
            <v>0</v>
          </cell>
          <cell r="AQ2544">
            <v>0</v>
          </cell>
          <cell r="AT2544">
            <v>0</v>
          </cell>
          <cell r="AW2544">
            <v>0</v>
          </cell>
          <cell r="AZ2544">
            <v>0</v>
          </cell>
          <cell r="BA2544">
            <v>0</v>
          </cell>
          <cell r="BB2544">
            <v>0</v>
          </cell>
          <cell r="BC2544">
            <v>0</v>
          </cell>
        </row>
        <row r="2545">
          <cell r="AM2545">
            <v>0</v>
          </cell>
          <cell r="AQ2545">
            <v>0</v>
          </cell>
          <cell r="AT2545">
            <v>0</v>
          </cell>
          <cell r="AW2545">
            <v>0</v>
          </cell>
          <cell r="AZ2545">
            <v>0</v>
          </cell>
          <cell r="BA2545">
            <v>0</v>
          </cell>
          <cell r="BB2545">
            <v>0</v>
          </cell>
          <cell r="BC2545">
            <v>0</v>
          </cell>
        </row>
        <row r="2546">
          <cell r="AM2546">
            <v>363354.35</v>
          </cell>
          <cell r="AQ2546">
            <v>11</v>
          </cell>
          <cell r="AT2546" t="str">
            <v>СМР</v>
          </cell>
          <cell r="AW2546">
            <v>40602</v>
          </cell>
          <cell r="AZ2546" t="str">
            <v>2.2011</v>
          </cell>
          <cell r="BA2546" t="str">
            <v>2.2011</v>
          </cell>
          <cell r="BB2546" t="str">
            <v>2.2011</v>
          </cell>
          <cell r="BC2546" t="str">
            <v>1.2011</v>
          </cell>
        </row>
        <row r="2547">
          <cell r="AM2547">
            <v>0</v>
          </cell>
          <cell r="AQ2547">
            <v>0</v>
          </cell>
          <cell r="AT2547">
            <v>0</v>
          </cell>
          <cell r="AW2547">
            <v>0</v>
          </cell>
          <cell r="AZ2547">
            <v>0</v>
          </cell>
          <cell r="BA2547">
            <v>0</v>
          </cell>
          <cell r="BB2547">
            <v>0</v>
          </cell>
          <cell r="BC2547">
            <v>0</v>
          </cell>
        </row>
        <row r="2548">
          <cell r="AM2548">
            <v>0</v>
          </cell>
          <cell r="AQ2548">
            <v>0</v>
          </cell>
          <cell r="AT2548">
            <v>0</v>
          </cell>
          <cell r="AW2548">
            <v>0</v>
          </cell>
          <cell r="AZ2548">
            <v>0</v>
          </cell>
          <cell r="BA2548">
            <v>0</v>
          </cell>
          <cell r="BB2548">
            <v>0</v>
          </cell>
          <cell r="BC2548">
            <v>0</v>
          </cell>
        </row>
        <row r="2549">
          <cell r="AM2549">
            <v>0</v>
          </cell>
          <cell r="AQ2549">
            <v>0</v>
          </cell>
          <cell r="AT2549">
            <v>0</v>
          </cell>
          <cell r="AW2549">
            <v>0</v>
          </cell>
          <cell r="AZ2549">
            <v>0</v>
          </cell>
          <cell r="BA2549">
            <v>0</v>
          </cell>
          <cell r="BB2549">
            <v>0</v>
          </cell>
          <cell r="BC2549">
            <v>0</v>
          </cell>
        </row>
        <row r="2550">
          <cell r="AM2550">
            <v>365465.3</v>
          </cell>
          <cell r="AQ2550">
            <v>11</v>
          </cell>
          <cell r="AT2550" t="str">
            <v>СМР</v>
          </cell>
          <cell r="AW2550">
            <v>40633</v>
          </cell>
          <cell r="AZ2550" t="str">
            <v>3.2011</v>
          </cell>
          <cell r="BA2550" t="str">
            <v>3.2011</v>
          </cell>
          <cell r="BB2550" t="str">
            <v>4.2011</v>
          </cell>
          <cell r="BC2550" t="str">
            <v>1.2011</v>
          </cell>
        </row>
        <row r="2551">
          <cell r="AM2551">
            <v>0</v>
          </cell>
          <cell r="AQ2551">
            <v>0</v>
          </cell>
          <cell r="AT2551">
            <v>0</v>
          </cell>
          <cell r="AW2551">
            <v>0</v>
          </cell>
          <cell r="AZ2551">
            <v>0</v>
          </cell>
          <cell r="BA2551">
            <v>0</v>
          </cell>
          <cell r="BB2551">
            <v>0</v>
          </cell>
          <cell r="BC2551">
            <v>0</v>
          </cell>
        </row>
        <row r="2552">
          <cell r="AM2552">
            <v>0</v>
          </cell>
          <cell r="AQ2552">
            <v>0</v>
          </cell>
          <cell r="AT2552">
            <v>0</v>
          </cell>
          <cell r="AW2552">
            <v>0</v>
          </cell>
          <cell r="AZ2552">
            <v>0</v>
          </cell>
          <cell r="BA2552">
            <v>0</v>
          </cell>
          <cell r="BB2552">
            <v>0</v>
          </cell>
          <cell r="BC2552">
            <v>0</v>
          </cell>
        </row>
        <row r="2553">
          <cell r="AM2553">
            <v>0</v>
          </cell>
          <cell r="AQ2553">
            <v>0</v>
          </cell>
          <cell r="AT2553">
            <v>0</v>
          </cell>
          <cell r="AW2553">
            <v>0</v>
          </cell>
          <cell r="AZ2553">
            <v>0</v>
          </cell>
          <cell r="BA2553">
            <v>0</v>
          </cell>
          <cell r="BB2553">
            <v>0</v>
          </cell>
          <cell r="BC2553">
            <v>0</v>
          </cell>
        </row>
        <row r="2554">
          <cell r="AM2554">
            <v>472413.22</v>
          </cell>
          <cell r="AQ2554">
            <v>11</v>
          </cell>
          <cell r="AT2554" t="str">
            <v>СМР</v>
          </cell>
          <cell r="AW2554">
            <v>40540</v>
          </cell>
          <cell r="AZ2554" t="str">
            <v>12.2010</v>
          </cell>
          <cell r="BA2554" t="str">
            <v>12.2010</v>
          </cell>
          <cell r="BB2554">
            <v>0</v>
          </cell>
          <cell r="BC2554" t="str">
            <v>4.2010</v>
          </cell>
        </row>
        <row r="2555">
          <cell r="AM2555">
            <v>471128.04</v>
          </cell>
          <cell r="AQ2555">
            <v>11</v>
          </cell>
          <cell r="AT2555" t="str">
            <v>СМР</v>
          </cell>
          <cell r="AW2555">
            <v>40540</v>
          </cell>
          <cell r="AZ2555" t="str">
            <v>12.2010</v>
          </cell>
          <cell r="BA2555" t="str">
            <v>12.2010</v>
          </cell>
          <cell r="BB2555">
            <v>0</v>
          </cell>
          <cell r="BC2555" t="str">
            <v>4.2010</v>
          </cell>
        </row>
        <row r="2556">
          <cell r="AM2556">
            <v>420111.7</v>
          </cell>
          <cell r="AQ2556">
            <v>11</v>
          </cell>
          <cell r="AT2556" t="str">
            <v>СМР</v>
          </cell>
          <cell r="AW2556">
            <v>40602</v>
          </cell>
          <cell r="AZ2556" t="str">
            <v>2.2011</v>
          </cell>
          <cell r="BA2556" t="str">
            <v>2.2011</v>
          </cell>
          <cell r="BB2556" t="str">
            <v>2.2011</v>
          </cell>
          <cell r="BC2556" t="str">
            <v>1.2011</v>
          </cell>
        </row>
        <row r="2557">
          <cell r="AM2557">
            <v>0</v>
          </cell>
          <cell r="AQ2557">
            <v>0</v>
          </cell>
          <cell r="AT2557">
            <v>0</v>
          </cell>
          <cell r="AW2557">
            <v>0</v>
          </cell>
          <cell r="AZ2557">
            <v>0</v>
          </cell>
          <cell r="BA2557">
            <v>0</v>
          </cell>
          <cell r="BB2557">
            <v>0</v>
          </cell>
          <cell r="BC2557">
            <v>0</v>
          </cell>
        </row>
        <row r="2558">
          <cell r="AM2558">
            <v>0</v>
          </cell>
          <cell r="AQ2558">
            <v>0</v>
          </cell>
          <cell r="AT2558">
            <v>0</v>
          </cell>
          <cell r="AW2558">
            <v>0</v>
          </cell>
          <cell r="AZ2558">
            <v>0</v>
          </cell>
          <cell r="BA2558">
            <v>0</v>
          </cell>
          <cell r="BB2558">
            <v>0</v>
          </cell>
          <cell r="BC2558">
            <v>0</v>
          </cell>
        </row>
        <row r="2559">
          <cell r="AM2559">
            <v>0</v>
          </cell>
          <cell r="AQ2559">
            <v>0</v>
          </cell>
          <cell r="AT2559">
            <v>0</v>
          </cell>
          <cell r="AW2559">
            <v>0</v>
          </cell>
          <cell r="AZ2559">
            <v>0</v>
          </cell>
          <cell r="BA2559">
            <v>0</v>
          </cell>
          <cell r="BB2559">
            <v>0</v>
          </cell>
          <cell r="BC2559">
            <v>0</v>
          </cell>
        </row>
        <row r="2560">
          <cell r="AM2560">
            <v>328095.86</v>
          </cell>
          <cell r="AQ2560">
            <v>11</v>
          </cell>
          <cell r="AT2560" t="str">
            <v>СМР</v>
          </cell>
          <cell r="AW2560">
            <v>40633</v>
          </cell>
          <cell r="AZ2560" t="str">
            <v>3.2011</v>
          </cell>
          <cell r="BA2560" t="str">
            <v>3.2011</v>
          </cell>
          <cell r="BB2560" t="str">
            <v>4.2011</v>
          </cell>
          <cell r="BC2560" t="str">
            <v>1.2011</v>
          </cell>
        </row>
        <row r="2561">
          <cell r="AM2561">
            <v>0</v>
          </cell>
          <cell r="AQ2561">
            <v>0</v>
          </cell>
          <cell r="AT2561">
            <v>0</v>
          </cell>
          <cell r="AW2561">
            <v>0</v>
          </cell>
          <cell r="AZ2561">
            <v>0</v>
          </cell>
          <cell r="BA2561">
            <v>0</v>
          </cell>
          <cell r="BB2561">
            <v>0</v>
          </cell>
          <cell r="BC2561">
            <v>0</v>
          </cell>
        </row>
        <row r="2562">
          <cell r="AM2562">
            <v>0</v>
          </cell>
          <cell r="AQ2562">
            <v>0</v>
          </cell>
          <cell r="AT2562">
            <v>0</v>
          </cell>
          <cell r="AW2562">
            <v>0</v>
          </cell>
          <cell r="AZ2562">
            <v>0</v>
          </cell>
          <cell r="BA2562">
            <v>0</v>
          </cell>
          <cell r="BB2562">
            <v>0</v>
          </cell>
          <cell r="BC2562">
            <v>0</v>
          </cell>
        </row>
        <row r="2563">
          <cell r="AM2563">
            <v>0</v>
          </cell>
          <cell r="AQ2563">
            <v>0</v>
          </cell>
          <cell r="AT2563">
            <v>0</v>
          </cell>
          <cell r="AW2563">
            <v>0</v>
          </cell>
          <cell r="AZ2563">
            <v>0</v>
          </cell>
          <cell r="BA2563">
            <v>0</v>
          </cell>
          <cell r="BB2563">
            <v>0</v>
          </cell>
          <cell r="BC2563">
            <v>0</v>
          </cell>
        </row>
        <row r="2564">
          <cell r="AM2564">
            <v>371568.61</v>
          </cell>
          <cell r="AQ2564">
            <v>11</v>
          </cell>
          <cell r="AT2564" t="str">
            <v>СМР</v>
          </cell>
          <cell r="AW2564">
            <v>40540</v>
          </cell>
          <cell r="AZ2564" t="str">
            <v>12.2010</v>
          </cell>
          <cell r="BA2564" t="str">
            <v>12.2010</v>
          </cell>
          <cell r="BB2564">
            <v>0</v>
          </cell>
          <cell r="BC2564" t="str">
            <v>4.2010</v>
          </cell>
        </row>
        <row r="2565">
          <cell r="AM2565">
            <v>345708.9</v>
          </cell>
          <cell r="AQ2565">
            <v>11</v>
          </cell>
          <cell r="AT2565" t="str">
            <v>СМР</v>
          </cell>
          <cell r="AW2565">
            <v>40540</v>
          </cell>
          <cell r="AZ2565" t="str">
            <v>12.2010</v>
          </cell>
          <cell r="BA2565" t="str">
            <v>12.2010</v>
          </cell>
          <cell r="BB2565">
            <v>0</v>
          </cell>
          <cell r="BC2565" t="str">
            <v>4.2010</v>
          </cell>
        </row>
        <row r="2566">
          <cell r="AM2566">
            <v>321627.26</v>
          </cell>
          <cell r="AQ2566">
            <v>11</v>
          </cell>
          <cell r="AT2566" t="str">
            <v>СМР</v>
          </cell>
          <cell r="AW2566">
            <v>40633</v>
          </cell>
          <cell r="AZ2566" t="str">
            <v>3.2011</v>
          </cell>
          <cell r="BA2566" t="str">
            <v>3.2011</v>
          </cell>
          <cell r="BB2566" t="str">
            <v>4.2011</v>
          </cell>
          <cell r="BC2566" t="str">
            <v>1.2011</v>
          </cell>
        </row>
        <row r="2567">
          <cell r="AM2567">
            <v>0</v>
          </cell>
          <cell r="AQ2567">
            <v>0</v>
          </cell>
          <cell r="AT2567">
            <v>0</v>
          </cell>
          <cell r="AW2567">
            <v>0</v>
          </cell>
          <cell r="AZ2567">
            <v>0</v>
          </cell>
          <cell r="BA2567">
            <v>0</v>
          </cell>
          <cell r="BB2567">
            <v>0</v>
          </cell>
          <cell r="BC2567">
            <v>0</v>
          </cell>
        </row>
        <row r="2568">
          <cell r="AM2568">
            <v>0</v>
          </cell>
          <cell r="AQ2568">
            <v>0</v>
          </cell>
          <cell r="AT2568">
            <v>0</v>
          </cell>
          <cell r="AW2568">
            <v>0</v>
          </cell>
          <cell r="AZ2568">
            <v>0</v>
          </cell>
          <cell r="BA2568">
            <v>0</v>
          </cell>
          <cell r="BB2568">
            <v>0</v>
          </cell>
          <cell r="BC2568">
            <v>0</v>
          </cell>
        </row>
        <row r="2569">
          <cell r="AM2569">
            <v>0</v>
          </cell>
          <cell r="AQ2569">
            <v>0</v>
          </cell>
          <cell r="AT2569">
            <v>0</v>
          </cell>
          <cell r="AW2569">
            <v>0</v>
          </cell>
          <cell r="AZ2569">
            <v>0</v>
          </cell>
          <cell r="BA2569">
            <v>0</v>
          </cell>
          <cell r="BB2569">
            <v>0</v>
          </cell>
          <cell r="BC2569">
            <v>0</v>
          </cell>
        </row>
        <row r="2570">
          <cell r="AM2570">
            <v>359977.97</v>
          </cell>
          <cell r="AQ2570">
            <v>11</v>
          </cell>
          <cell r="AT2570" t="str">
            <v>СМР</v>
          </cell>
          <cell r="AW2570">
            <v>40540</v>
          </cell>
          <cell r="AZ2570" t="str">
            <v>12.2010</v>
          </cell>
          <cell r="BA2570" t="str">
            <v>12.2010</v>
          </cell>
          <cell r="BB2570">
            <v>0</v>
          </cell>
          <cell r="BC2570" t="str">
            <v>4.2010</v>
          </cell>
        </row>
        <row r="2571">
          <cell r="AM2571">
            <v>597516.69999999995</v>
          </cell>
          <cell r="AQ2571">
            <v>11</v>
          </cell>
          <cell r="AT2571" t="str">
            <v>СМР</v>
          </cell>
          <cell r="AW2571">
            <v>40540</v>
          </cell>
          <cell r="AZ2571" t="str">
            <v>12.2010</v>
          </cell>
          <cell r="BA2571" t="str">
            <v>12.2010</v>
          </cell>
          <cell r="BB2571">
            <v>0</v>
          </cell>
          <cell r="BC2571" t="str">
            <v>4.2010</v>
          </cell>
        </row>
        <row r="2572">
          <cell r="AM2572">
            <v>443258.92</v>
          </cell>
          <cell r="AQ2572">
            <v>11</v>
          </cell>
          <cell r="AT2572" t="str">
            <v>СМР</v>
          </cell>
          <cell r="AW2572">
            <v>40592</v>
          </cell>
          <cell r="AZ2572" t="str">
            <v>2.2011</v>
          </cell>
          <cell r="BA2572" t="str">
            <v>2.2011</v>
          </cell>
          <cell r="BB2572" t="str">
            <v>3.2011</v>
          </cell>
          <cell r="BC2572" t="str">
            <v>1.2011</v>
          </cell>
        </row>
        <row r="2573">
          <cell r="AM2573">
            <v>536003.19999999995</v>
          </cell>
          <cell r="AQ2573">
            <v>11</v>
          </cell>
          <cell r="AT2573" t="str">
            <v>СМР</v>
          </cell>
          <cell r="AW2573">
            <v>40592</v>
          </cell>
          <cell r="AZ2573" t="str">
            <v>2.2011</v>
          </cell>
          <cell r="BA2573" t="str">
            <v>2.2011</v>
          </cell>
          <cell r="BB2573" t="str">
            <v>3.2011</v>
          </cell>
          <cell r="BC2573" t="str">
            <v>1.2011</v>
          </cell>
        </row>
        <row r="2574">
          <cell r="AM2574">
            <v>593885.11</v>
          </cell>
          <cell r="AQ2574">
            <v>11</v>
          </cell>
          <cell r="AT2574" t="str">
            <v>СМР</v>
          </cell>
          <cell r="AW2574">
            <v>40540</v>
          </cell>
          <cell r="AZ2574" t="str">
            <v>12.2010</v>
          </cell>
          <cell r="BA2574" t="str">
            <v>12.2010</v>
          </cell>
          <cell r="BB2574">
            <v>0</v>
          </cell>
          <cell r="BC2574" t="str">
            <v>4.2010</v>
          </cell>
        </row>
        <row r="2575">
          <cell r="AM2575">
            <v>861823.52</v>
          </cell>
          <cell r="AQ2575">
            <v>11</v>
          </cell>
          <cell r="AT2575" t="str">
            <v>СМР</v>
          </cell>
          <cell r="AW2575">
            <v>40633</v>
          </cell>
          <cell r="AZ2575" t="str">
            <v>3.2011</v>
          </cell>
          <cell r="BA2575" t="str">
            <v>3.2011</v>
          </cell>
          <cell r="BB2575" t="str">
            <v>4.2011</v>
          </cell>
          <cell r="BC2575" t="str">
            <v>1.2011</v>
          </cell>
        </row>
        <row r="2576">
          <cell r="AM2576">
            <v>1199975.55</v>
          </cell>
          <cell r="AQ2576">
            <v>11</v>
          </cell>
          <cell r="AT2576" t="str">
            <v>СМР</v>
          </cell>
          <cell r="AW2576">
            <v>40535</v>
          </cell>
          <cell r="AZ2576" t="str">
            <v>12.2010</v>
          </cell>
          <cell r="BA2576" t="str">
            <v>12.2010</v>
          </cell>
          <cell r="BB2576">
            <v>0</v>
          </cell>
          <cell r="BC2576" t="str">
            <v>4.2010</v>
          </cell>
        </row>
        <row r="2577">
          <cell r="AM2577">
            <v>837539.93</v>
          </cell>
          <cell r="AQ2577">
            <v>11</v>
          </cell>
          <cell r="AT2577" t="str">
            <v>СМР</v>
          </cell>
          <cell r="AW2577">
            <v>40592</v>
          </cell>
          <cell r="AZ2577" t="str">
            <v>2.2011</v>
          </cell>
          <cell r="BA2577" t="str">
            <v>2.2011</v>
          </cell>
          <cell r="BB2577" t="str">
            <v>3.2011</v>
          </cell>
          <cell r="BC2577" t="str">
            <v>1.2011</v>
          </cell>
        </row>
        <row r="2578">
          <cell r="AM2578">
            <v>383292.4</v>
          </cell>
          <cell r="AQ2578">
            <v>11</v>
          </cell>
          <cell r="AT2578" t="str">
            <v>СМР</v>
          </cell>
          <cell r="AW2578">
            <v>40540</v>
          </cell>
          <cell r="AZ2578" t="str">
            <v>12.2010</v>
          </cell>
          <cell r="BA2578" t="str">
            <v>12.2010</v>
          </cell>
          <cell r="BB2578">
            <v>0</v>
          </cell>
          <cell r="BC2578" t="str">
            <v>4.2010</v>
          </cell>
        </row>
        <row r="2579">
          <cell r="AM2579">
            <v>431543.62</v>
          </cell>
          <cell r="AQ2579">
            <v>11</v>
          </cell>
          <cell r="AT2579" t="str">
            <v>СМР</v>
          </cell>
          <cell r="AW2579">
            <v>40540</v>
          </cell>
          <cell r="AZ2579" t="str">
            <v>12.2010</v>
          </cell>
          <cell r="BA2579" t="str">
            <v>12.2010</v>
          </cell>
          <cell r="BB2579">
            <v>0</v>
          </cell>
          <cell r="BC2579" t="str">
            <v>4.2010</v>
          </cell>
        </row>
        <row r="2580">
          <cell r="AM2580">
            <v>822156.42</v>
          </cell>
          <cell r="AQ2580">
            <v>11</v>
          </cell>
          <cell r="AT2580" t="str">
            <v>СМР</v>
          </cell>
          <cell r="AW2580">
            <v>40464</v>
          </cell>
          <cell r="AZ2580" t="str">
            <v>9.2010</v>
          </cell>
          <cell r="BA2580" t="str">
            <v>10.2010</v>
          </cell>
          <cell r="BB2580">
            <v>0</v>
          </cell>
          <cell r="BC2580" t="str">
            <v>4.2010</v>
          </cell>
        </row>
        <row r="2581">
          <cell r="AM2581">
            <v>919897.4</v>
          </cell>
          <cell r="AQ2581">
            <v>11</v>
          </cell>
          <cell r="AT2581" t="str">
            <v>СМР</v>
          </cell>
          <cell r="AW2581">
            <v>40535</v>
          </cell>
          <cell r="AZ2581" t="str">
            <v>12.2010</v>
          </cell>
          <cell r="BA2581" t="str">
            <v>12.2010</v>
          </cell>
          <cell r="BB2581">
            <v>0</v>
          </cell>
          <cell r="BC2581" t="str">
            <v>4.2010</v>
          </cell>
        </row>
        <row r="2582">
          <cell r="AM2582">
            <v>1493986.6</v>
          </cell>
          <cell r="AQ2582">
            <v>11</v>
          </cell>
          <cell r="AT2582" t="str">
            <v>СМР</v>
          </cell>
          <cell r="AW2582">
            <v>40540</v>
          </cell>
          <cell r="AZ2582" t="str">
            <v>12.2010</v>
          </cell>
          <cell r="BA2582" t="str">
            <v>12.2010</v>
          </cell>
          <cell r="BB2582">
            <v>0</v>
          </cell>
          <cell r="BC2582" t="str">
            <v>4.2010</v>
          </cell>
        </row>
        <row r="2583">
          <cell r="AM2583">
            <v>1749435.22</v>
          </cell>
          <cell r="AQ2583">
            <v>11</v>
          </cell>
          <cell r="AT2583" t="str">
            <v>СМР</v>
          </cell>
          <cell r="AW2583">
            <v>40602</v>
          </cell>
          <cell r="AZ2583" t="str">
            <v>2.2011</v>
          </cell>
          <cell r="BA2583" t="str">
            <v>2.2011</v>
          </cell>
          <cell r="BB2583" t="str">
            <v>2.2011</v>
          </cell>
          <cell r="BC2583" t="str">
            <v>1.2011</v>
          </cell>
        </row>
        <row r="2584">
          <cell r="AM2584">
            <v>0</v>
          </cell>
          <cell r="AQ2584">
            <v>11</v>
          </cell>
          <cell r="AT2584">
            <v>0</v>
          </cell>
          <cell r="AW2584">
            <v>0</v>
          </cell>
          <cell r="AZ2584">
            <v>0</v>
          </cell>
          <cell r="BA2584">
            <v>0</v>
          </cell>
          <cell r="BB2584">
            <v>0</v>
          </cell>
          <cell r="BC2584">
            <v>0</v>
          </cell>
        </row>
        <row r="2585">
          <cell r="AM2585">
            <v>4552.6099999999997</v>
          </cell>
          <cell r="AQ2585">
            <v>11</v>
          </cell>
          <cell r="AT2585" t="str">
            <v>СМР</v>
          </cell>
          <cell r="AW2585">
            <v>40633</v>
          </cell>
          <cell r="AZ2585" t="str">
            <v>3.2011</v>
          </cell>
          <cell r="BA2585" t="str">
            <v>3.2011</v>
          </cell>
          <cell r="BB2585" t="str">
            <v>4.2011</v>
          </cell>
          <cell r="BC2585" t="str">
            <v>1.2011</v>
          </cell>
        </row>
        <row r="2586">
          <cell r="AM2586">
            <v>1596.56</v>
          </cell>
          <cell r="AQ2586">
            <v>11</v>
          </cell>
          <cell r="AT2586" t="str">
            <v>СМР</v>
          </cell>
          <cell r="AW2586">
            <v>40633</v>
          </cell>
          <cell r="AZ2586" t="str">
            <v>3.2011</v>
          </cell>
          <cell r="BA2586" t="str">
            <v>3.2011</v>
          </cell>
          <cell r="BB2586" t="str">
            <v>4.2011</v>
          </cell>
          <cell r="BC2586" t="str">
            <v>1.2011</v>
          </cell>
        </row>
        <row r="2587">
          <cell r="AM2587">
            <v>12973.02</v>
          </cell>
          <cell r="AQ2587">
            <v>11</v>
          </cell>
          <cell r="AT2587" t="str">
            <v>СМР</v>
          </cell>
          <cell r="AW2587">
            <v>40633</v>
          </cell>
          <cell r="AZ2587" t="str">
            <v>3.2011</v>
          </cell>
          <cell r="BA2587" t="str">
            <v>3.2011</v>
          </cell>
          <cell r="BB2587" t="str">
            <v>4.2011</v>
          </cell>
          <cell r="BC2587" t="str">
            <v>1.2011</v>
          </cell>
        </row>
        <row r="2588">
          <cell r="AM2588">
            <v>245654.84</v>
          </cell>
          <cell r="AQ2588">
            <v>11</v>
          </cell>
          <cell r="AT2588" t="str">
            <v>СМР</v>
          </cell>
          <cell r="AW2588">
            <v>40633</v>
          </cell>
          <cell r="AZ2588" t="str">
            <v>3.2011</v>
          </cell>
          <cell r="BA2588" t="str">
            <v>3.2011</v>
          </cell>
          <cell r="BB2588" t="str">
            <v>4.2011</v>
          </cell>
          <cell r="BC2588" t="str">
            <v>1.2011</v>
          </cell>
        </row>
        <row r="2589">
          <cell r="AM2589">
            <v>93154.97</v>
          </cell>
          <cell r="AQ2589">
            <v>11</v>
          </cell>
          <cell r="AT2589" t="str">
            <v>СМР</v>
          </cell>
          <cell r="AW2589">
            <v>40633</v>
          </cell>
          <cell r="AZ2589" t="str">
            <v>3.2011</v>
          </cell>
          <cell r="BA2589" t="str">
            <v>3.2011</v>
          </cell>
          <cell r="BB2589" t="str">
            <v>4.2011</v>
          </cell>
          <cell r="BC2589" t="str">
            <v>1.2011</v>
          </cell>
        </row>
        <row r="2590">
          <cell r="AM2590">
            <v>202391.69</v>
          </cell>
          <cell r="AQ2590">
            <v>11</v>
          </cell>
          <cell r="AT2590" t="str">
            <v>СМР</v>
          </cell>
          <cell r="AW2590">
            <v>40633</v>
          </cell>
          <cell r="AZ2590" t="str">
            <v>3.2011</v>
          </cell>
          <cell r="BA2590" t="str">
            <v>3.2011</v>
          </cell>
          <cell r="BB2590" t="str">
            <v>4.2011</v>
          </cell>
          <cell r="BC2590" t="str">
            <v>1.2011</v>
          </cell>
        </row>
        <row r="2591">
          <cell r="AM2591">
            <v>112075.2</v>
          </cell>
          <cell r="AQ2591">
            <v>11</v>
          </cell>
          <cell r="AT2591" t="str">
            <v>СМР</v>
          </cell>
          <cell r="AW2591">
            <v>40540</v>
          </cell>
          <cell r="AZ2591" t="str">
            <v>12.2010</v>
          </cell>
          <cell r="BA2591" t="str">
            <v>12.2010</v>
          </cell>
          <cell r="BB2591">
            <v>0</v>
          </cell>
          <cell r="BC2591" t="str">
            <v>4.2010</v>
          </cell>
        </row>
        <row r="2592">
          <cell r="AM2592">
            <v>112075.2</v>
          </cell>
          <cell r="AQ2592">
            <v>11</v>
          </cell>
          <cell r="AT2592" t="str">
            <v>СМР</v>
          </cell>
          <cell r="AW2592">
            <v>40540</v>
          </cell>
          <cell r="AZ2592" t="str">
            <v>12.2010</v>
          </cell>
          <cell r="BA2592" t="str">
            <v>12.2010</v>
          </cell>
          <cell r="BB2592">
            <v>0</v>
          </cell>
          <cell r="BC2592" t="str">
            <v>4.2010</v>
          </cell>
        </row>
        <row r="2593">
          <cell r="AM2593">
            <v>15871.2</v>
          </cell>
          <cell r="AQ2593">
            <v>11</v>
          </cell>
          <cell r="AT2593" t="str">
            <v>СМР</v>
          </cell>
          <cell r="AW2593">
            <v>40633</v>
          </cell>
          <cell r="AZ2593" t="str">
            <v>3.2011</v>
          </cell>
          <cell r="BA2593" t="str">
            <v>3.2011</v>
          </cell>
          <cell r="BB2593" t="str">
            <v>4.2011</v>
          </cell>
          <cell r="BC2593" t="str">
            <v>1.2011</v>
          </cell>
        </row>
        <row r="2594">
          <cell r="AM2594">
            <v>0</v>
          </cell>
          <cell r="AQ2594">
            <v>11</v>
          </cell>
          <cell r="AT2594">
            <v>0</v>
          </cell>
          <cell r="AW2594">
            <v>0</v>
          </cell>
          <cell r="AZ2594">
            <v>0</v>
          </cell>
          <cell r="BA2594">
            <v>0</v>
          </cell>
          <cell r="BB2594">
            <v>0</v>
          </cell>
          <cell r="BC2594">
            <v>0</v>
          </cell>
        </row>
        <row r="2595">
          <cell r="AM2595">
            <v>4211.1400000000003</v>
          </cell>
          <cell r="AQ2595">
            <v>11</v>
          </cell>
          <cell r="AT2595" t="str">
            <v>СМР</v>
          </cell>
          <cell r="AW2595">
            <v>40633</v>
          </cell>
          <cell r="AZ2595" t="str">
            <v>3.2011</v>
          </cell>
          <cell r="BA2595" t="str">
            <v>3.2011</v>
          </cell>
          <cell r="BB2595" t="str">
            <v>4.2011</v>
          </cell>
          <cell r="BC2595" t="str">
            <v>1.2011</v>
          </cell>
        </row>
        <row r="2596">
          <cell r="AM2596">
            <v>33728.449999999997</v>
          </cell>
          <cell r="AQ2596">
            <v>11</v>
          </cell>
          <cell r="AT2596" t="str">
            <v>СМР</v>
          </cell>
          <cell r="AW2596">
            <v>40633</v>
          </cell>
          <cell r="AZ2596" t="str">
            <v>3.2011</v>
          </cell>
          <cell r="BA2596" t="str">
            <v>3.2011</v>
          </cell>
          <cell r="BB2596" t="str">
            <v>4.2011</v>
          </cell>
          <cell r="BC2596" t="str">
            <v>1.2011</v>
          </cell>
        </row>
        <row r="2597">
          <cell r="AM2597">
            <v>0</v>
          </cell>
          <cell r="AQ2597">
            <v>0</v>
          </cell>
          <cell r="AT2597">
            <v>0</v>
          </cell>
          <cell r="AW2597">
            <v>0</v>
          </cell>
          <cell r="AZ2597">
            <v>0</v>
          </cell>
          <cell r="BA2597">
            <v>0</v>
          </cell>
          <cell r="BB2597">
            <v>0</v>
          </cell>
          <cell r="BC2597">
            <v>0</v>
          </cell>
        </row>
        <row r="2598">
          <cell r="AM2598">
            <v>231574.36</v>
          </cell>
          <cell r="AQ2598">
            <v>11</v>
          </cell>
          <cell r="AT2598" t="str">
            <v>СМР</v>
          </cell>
          <cell r="AW2598">
            <v>40633</v>
          </cell>
          <cell r="AZ2598" t="str">
            <v>3.2011</v>
          </cell>
          <cell r="BA2598" t="str">
            <v>3.2011</v>
          </cell>
          <cell r="BB2598" t="str">
            <v>4.2011</v>
          </cell>
          <cell r="BC2598" t="str">
            <v>1.2011</v>
          </cell>
        </row>
        <row r="2599">
          <cell r="AM2599">
            <v>0</v>
          </cell>
          <cell r="AQ2599">
            <v>0</v>
          </cell>
          <cell r="AT2599">
            <v>0</v>
          </cell>
          <cell r="AW2599">
            <v>0</v>
          </cell>
          <cell r="AZ2599">
            <v>0</v>
          </cell>
          <cell r="BA2599">
            <v>0</v>
          </cell>
          <cell r="BB2599">
            <v>0</v>
          </cell>
          <cell r="BC2599">
            <v>0</v>
          </cell>
        </row>
        <row r="2600">
          <cell r="AM2600">
            <v>297072.5</v>
          </cell>
          <cell r="AQ2600">
            <v>11</v>
          </cell>
          <cell r="AT2600" t="str">
            <v>СМР</v>
          </cell>
          <cell r="AW2600">
            <v>40633</v>
          </cell>
          <cell r="AZ2600" t="str">
            <v>3.2011</v>
          </cell>
          <cell r="BA2600" t="str">
            <v>3.2011</v>
          </cell>
          <cell r="BB2600" t="str">
            <v>4.2011</v>
          </cell>
          <cell r="BC2600" t="str">
            <v>1.2011</v>
          </cell>
        </row>
        <row r="2601">
          <cell r="AM2601">
            <v>254625.77</v>
          </cell>
          <cell r="AQ2601">
            <v>11</v>
          </cell>
          <cell r="AT2601" t="str">
            <v>СМР</v>
          </cell>
          <cell r="AW2601">
            <v>40633</v>
          </cell>
          <cell r="AZ2601" t="str">
            <v>3.2011</v>
          </cell>
          <cell r="BA2601" t="str">
            <v>3.2011</v>
          </cell>
          <cell r="BB2601" t="str">
            <v>4.2011</v>
          </cell>
          <cell r="BC2601" t="str">
            <v>1.2011</v>
          </cell>
        </row>
        <row r="2602">
          <cell r="AM2602">
            <v>52406.3</v>
          </cell>
          <cell r="AQ2602">
            <v>11</v>
          </cell>
          <cell r="AT2602" t="str">
            <v>СМР</v>
          </cell>
          <cell r="AW2602">
            <v>40633</v>
          </cell>
          <cell r="AZ2602" t="str">
            <v>3.2011</v>
          </cell>
          <cell r="BA2602" t="str">
            <v>3.2011</v>
          </cell>
          <cell r="BB2602" t="str">
            <v>4.2011</v>
          </cell>
          <cell r="BC2602" t="str">
            <v>1.2011</v>
          </cell>
        </row>
        <row r="2603">
          <cell r="AM2603">
            <v>56669.919999999998</v>
          </cell>
          <cell r="AQ2603">
            <v>11</v>
          </cell>
          <cell r="AT2603" t="str">
            <v>СМР</v>
          </cell>
          <cell r="AW2603">
            <v>40633</v>
          </cell>
          <cell r="AZ2603" t="str">
            <v>3.2011</v>
          </cell>
          <cell r="BA2603" t="str">
            <v>3.2011</v>
          </cell>
          <cell r="BB2603" t="str">
            <v>4.2011</v>
          </cell>
          <cell r="BC2603" t="str">
            <v>1.2011</v>
          </cell>
        </row>
        <row r="2604">
          <cell r="AM2604">
            <v>140864.01</v>
          </cell>
          <cell r="AQ2604">
            <v>11</v>
          </cell>
          <cell r="AT2604" t="str">
            <v>СМР</v>
          </cell>
          <cell r="AW2604">
            <v>40633</v>
          </cell>
          <cell r="AZ2604" t="str">
            <v>3.2011</v>
          </cell>
          <cell r="BA2604" t="str">
            <v>3.2011</v>
          </cell>
          <cell r="BB2604" t="str">
            <v>4.2011</v>
          </cell>
          <cell r="BC2604" t="str">
            <v>1.2011</v>
          </cell>
        </row>
        <row r="2605">
          <cell r="AM2605">
            <v>140864.01</v>
          </cell>
          <cell r="AQ2605">
            <v>11</v>
          </cell>
          <cell r="AT2605" t="str">
            <v>СМР</v>
          </cell>
          <cell r="AW2605">
            <v>40633</v>
          </cell>
          <cell r="AZ2605" t="str">
            <v>3.2011</v>
          </cell>
          <cell r="BA2605" t="str">
            <v>3.2011</v>
          </cell>
          <cell r="BB2605" t="str">
            <v>4.2011</v>
          </cell>
          <cell r="BC2605" t="str">
            <v>1.2011</v>
          </cell>
        </row>
        <row r="2606">
          <cell r="AM2606">
            <v>49448.15</v>
          </cell>
          <cell r="AQ2606">
            <v>11</v>
          </cell>
          <cell r="AT2606" t="str">
            <v>СМР</v>
          </cell>
          <cell r="AW2606">
            <v>40540</v>
          </cell>
          <cell r="AZ2606" t="str">
            <v>12.2010</v>
          </cell>
          <cell r="BA2606" t="str">
            <v>12.2010</v>
          </cell>
          <cell r="BB2606">
            <v>0</v>
          </cell>
          <cell r="BC2606" t="str">
            <v>4.2010</v>
          </cell>
        </row>
        <row r="2607">
          <cell r="AM2607">
            <v>52397.27</v>
          </cell>
          <cell r="AQ2607">
            <v>11</v>
          </cell>
          <cell r="AT2607" t="str">
            <v>СМР</v>
          </cell>
          <cell r="AW2607">
            <v>40633</v>
          </cell>
          <cell r="AZ2607" t="str">
            <v>3.2011</v>
          </cell>
          <cell r="BA2607" t="str">
            <v>3.2011</v>
          </cell>
          <cell r="BB2607" t="str">
            <v>4.2011</v>
          </cell>
          <cell r="BC2607" t="str">
            <v>1.2011</v>
          </cell>
        </row>
        <row r="2608">
          <cell r="AM2608">
            <v>0</v>
          </cell>
          <cell r="AQ2608">
            <v>11</v>
          </cell>
          <cell r="AT2608">
            <v>0</v>
          </cell>
          <cell r="AW2608">
            <v>0</v>
          </cell>
          <cell r="AZ2608">
            <v>0</v>
          </cell>
          <cell r="BA2608">
            <v>0</v>
          </cell>
          <cell r="BB2608">
            <v>0</v>
          </cell>
          <cell r="BC2608">
            <v>0</v>
          </cell>
        </row>
        <row r="2609">
          <cell r="AM2609">
            <v>519099.22</v>
          </cell>
          <cell r="AQ2609">
            <v>11</v>
          </cell>
          <cell r="AT2609" t="str">
            <v>СМР</v>
          </cell>
          <cell r="AW2609">
            <v>40633</v>
          </cell>
          <cell r="AZ2609" t="str">
            <v>3.2011</v>
          </cell>
          <cell r="BA2609" t="str">
            <v>3.2011</v>
          </cell>
          <cell r="BB2609" t="str">
            <v>4.2011</v>
          </cell>
          <cell r="BC2609" t="str">
            <v>1.2011</v>
          </cell>
        </row>
        <row r="2610">
          <cell r="AM2610">
            <v>610588.43000000005</v>
          </cell>
          <cell r="AQ2610">
            <v>11</v>
          </cell>
          <cell r="AT2610" t="str">
            <v>СМР</v>
          </cell>
          <cell r="AW2610">
            <v>40540</v>
          </cell>
          <cell r="AZ2610" t="str">
            <v>12.2010</v>
          </cell>
          <cell r="BA2610" t="str">
            <v>12.2010</v>
          </cell>
          <cell r="BB2610">
            <v>0</v>
          </cell>
          <cell r="BC2610" t="str">
            <v>4.2010</v>
          </cell>
        </row>
        <row r="2611">
          <cell r="AM2611">
            <v>123254.33</v>
          </cell>
          <cell r="AQ2611">
            <v>11</v>
          </cell>
          <cell r="AT2611" t="str">
            <v>СМР</v>
          </cell>
          <cell r="AW2611">
            <v>40633</v>
          </cell>
          <cell r="AZ2611" t="str">
            <v>3.2011</v>
          </cell>
          <cell r="BA2611" t="str">
            <v>3.2011</v>
          </cell>
          <cell r="BB2611" t="str">
            <v>4.2011</v>
          </cell>
          <cell r="BC2611" t="str">
            <v>1.2011</v>
          </cell>
        </row>
        <row r="2612">
          <cell r="AM2612">
            <v>153575.53</v>
          </cell>
          <cell r="AQ2612">
            <v>11</v>
          </cell>
          <cell r="AT2612" t="str">
            <v>СМР</v>
          </cell>
          <cell r="AW2612">
            <v>40540</v>
          </cell>
          <cell r="AZ2612" t="str">
            <v>12.2010</v>
          </cell>
          <cell r="BA2612" t="str">
            <v>12.2010</v>
          </cell>
          <cell r="BB2612">
            <v>0</v>
          </cell>
          <cell r="BC2612" t="str">
            <v>4.2010</v>
          </cell>
        </row>
        <row r="2613">
          <cell r="AM2613">
            <v>146634.9</v>
          </cell>
          <cell r="AQ2613">
            <v>11</v>
          </cell>
          <cell r="AT2613" t="str">
            <v>СМР</v>
          </cell>
          <cell r="AW2613">
            <v>40633</v>
          </cell>
          <cell r="AZ2613" t="str">
            <v>3.2011</v>
          </cell>
          <cell r="BA2613" t="str">
            <v>3.2011</v>
          </cell>
          <cell r="BB2613" t="str">
            <v>4.2011</v>
          </cell>
          <cell r="BC2613" t="str">
            <v>1.2011</v>
          </cell>
        </row>
        <row r="2614">
          <cell r="AM2614">
            <v>103292.81</v>
          </cell>
          <cell r="AQ2614">
            <v>11</v>
          </cell>
          <cell r="AT2614" t="str">
            <v>СМР</v>
          </cell>
          <cell r="AW2614">
            <v>40540</v>
          </cell>
          <cell r="AZ2614" t="str">
            <v>12.2010</v>
          </cell>
          <cell r="BA2614" t="str">
            <v>12.2010</v>
          </cell>
          <cell r="BB2614">
            <v>0</v>
          </cell>
          <cell r="BC2614" t="str">
            <v>4.2010</v>
          </cell>
        </row>
        <row r="2615">
          <cell r="AM2615">
            <v>127936.05</v>
          </cell>
          <cell r="AQ2615">
            <v>11</v>
          </cell>
          <cell r="AT2615" t="str">
            <v>СМР</v>
          </cell>
          <cell r="AW2615">
            <v>40540</v>
          </cell>
          <cell r="AZ2615" t="str">
            <v>12.2010</v>
          </cell>
          <cell r="BA2615" t="str">
            <v>12.2010</v>
          </cell>
          <cell r="BB2615">
            <v>0</v>
          </cell>
          <cell r="BC2615" t="str">
            <v>4.2010</v>
          </cell>
        </row>
        <row r="2616">
          <cell r="AM2616">
            <v>182000.04</v>
          </cell>
          <cell r="AQ2616">
            <v>11</v>
          </cell>
          <cell r="AT2616" t="str">
            <v>СМР</v>
          </cell>
          <cell r="AW2616">
            <v>40633</v>
          </cell>
          <cell r="AZ2616" t="str">
            <v>3.2011</v>
          </cell>
          <cell r="BA2616" t="str">
            <v>3.2011</v>
          </cell>
          <cell r="BB2616" t="str">
            <v>4.2011</v>
          </cell>
          <cell r="BC2616" t="str">
            <v>1.2011</v>
          </cell>
        </row>
        <row r="2617">
          <cell r="AM2617">
            <v>21263.46</v>
          </cell>
          <cell r="AQ2617">
            <v>11</v>
          </cell>
          <cell r="AT2617" t="str">
            <v>СМР</v>
          </cell>
          <cell r="AW2617">
            <v>40633</v>
          </cell>
          <cell r="AZ2617" t="str">
            <v>3.2011</v>
          </cell>
          <cell r="BA2617" t="str">
            <v>3.2011</v>
          </cell>
          <cell r="BB2617" t="str">
            <v>4.2011</v>
          </cell>
          <cell r="BC2617" t="str">
            <v>1.2011</v>
          </cell>
        </row>
        <row r="2618">
          <cell r="AM2618">
            <v>42996.44</v>
          </cell>
          <cell r="AQ2618">
            <v>11</v>
          </cell>
          <cell r="AT2618" t="str">
            <v>СМР</v>
          </cell>
          <cell r="AW2618">
            <v>40540</v>
          </cell>
          <cell r="AZ2618" t="str">
            <v>12.2010</v>
          </cell>
          <cell r="BA2618" t="str">
            <v>12.2010</v>
          </cell>
          <cell r="BB2618">
            <v>0</v>
          </cell>
          <cell r="BC2618" t="str">
            <v>4.2010</v>
          </cell>
        </row>
        <row r="2619">
          <cell r="AM2619">
            <v>82491.850000000006</v>
          </cell>
          <cell r="AQ2619">
            <v>11</v>
          </cell>
          <cell r="AT2619" t="str">
            <v>СМР</v>
          </cell>
          <cell r="AW2619">
            <v>40633</v>
          </cell>
          <cell r="AZ2619" t="str">
            <v>3.2011</v>
          </cell>
          <cell r="BA2619" t="str">
            <v>3.2011</v>
          </cell>
          <cell r="BB2619" t="str">
            <v>4.2011</v>
          </cell>
          <cell r="BC2619" t="str">
            <v>1.2011</v>
          </cell>
        </row>
        <row r="2620">
          <cell r="AM2620">
            <v>0</v>
          </cell>
          <cell r="AQ2620">
            <v>0</v>
          </cell>
          <cell r="AT2620">
            <v>0</v>
          </cell>
          <cell r="AW2620">
            <v>0</v>
          </cell>
          <cell r="AZ2620">
            <v>0</v>
          </cell>
          <cell r="BA2620">
            <v>0</v>
          </cell>
          <cell r="BB2620">
            <v>0</v>
          </cell>
          <cell r="BC2620">
            <v>0</v>
          </cell>
        </row>
        <row r="2621">
          <cell r="AM2621">
            <v>38764.870000000003</v>
          </cell>
          <cell r="AQ2621">
            <v>11</v>
          </cell>
          <cell r="AT2621" t="str">
            <v>СМР</v>
          </cell>
          <cell r="AW2621">
            <v>40633</v>
          </cell>
          <cell r="AZ2621" t="str">
            <v>3.2011</v>
          </cell>
          <cell r="BA2621" t="str">
            <v>3.2011</v>
          </cell>
          <cell r="BB2621" t="str">
            <v>4.2011</v>
          </cell>
          <cell r="BC2621" t="str">
            <v>1.2011</v>
          </cell>
        </row>
        <row r="2622">
          <cell r="AM2622">
            <v>35917.480000000003</v>
          </cell>
          <cell r="AQ2622">
            <v>11</v>
          </cell>
          <cell r="AT2622" t="str">
            <v>СМР</v>
          </cell>
          <cell r="AW2622">
            <v>40633</v>
          </cell>
          <cell r="AZ2622" t="str">
            <v>3.2011</v>
          </cell>
          <cell r="BA2622" t="str">
            <v>3.2011</v>
          </cell>
          <cell r="BB2622" t="str">
            <v>4.2011</v>
          </cell>
          <cell r="BC2622" t="str">
            <v>1.2011</v>
          </cell>
        </row>
        <row r="2623">
          <cell r="AM2623">
            <v>13665.05</v>
          </cell>
          <cell r="AQ2623">
            <v>11</v>
          </cell>
          <cell r="AT2623" t="str">
            <v>СМР</v>
          </cell>
          <cell r="AW2623">
            <v>40633</v>
          </cell>
          <cell r="AZ2623" t="str">
            <v>3.2011</v>
          </cell>
          <cell r="BA2623" t="str">
            <v>3.2011</v>
          </cell>
          <cell r="BB2623" t="str">
            <v>4.2011</v>
          </cell>
          <cell r="BC2623" t="str">
            <v>1.2011</v>
          </cell>
        </row>
        <row r="2624">
          <cell r="AM2624">
            <v>0</v>
          </cell>
          <cell r="AQ2624">
            <v>0</v>
          </cell>
          <cell r="AT2624">
            <v>0</v>
          </cell>
          <cell r="AW2624">
            <v>0</v>
          </cell>
          <cell r="AZ2624">
            <v>0</v>
          </cell>
          <cell r="BA2624">
            <v>0</v>
          </cell>
          <cell r="BB2624">
            <v>0</v>
          </cell>
          <cell r="BC2624">
            <v>0</v>
          </cell>
        </row>
        <row r="2625">
          <cell r="AM2625">
            <v>37265.01</v>
          </cell>
          <cell r="AQ2625">
            <v>11</v>
          </cell>
          <cell r="AT2625" t="str">
            <v>СМР</v>
          </cell>
          <cell r="AW2625">
            <v>40633</v>
          </cell>
          <cell r="AZ2625" t="str">
            <v>3.2011</v>
          </cell>
          <cell r="BA2625" t="str">
            <v>3.2011</v>
          </cell>
          <cell r="BB2625" t="str">
            <v>4.2011</v>
          </cell>
          <cell r="BC2625" t="str">
            <v>1.2011</v>
          </cell>
        </row>
        <row r="2626">
          <cell r="AM2626">
            <v>14058.93</v>
          </cell>
          <cell r="AQ2626">
            <v>11</v>
          </cell>
          <cell r="AT2626" t="str">
            <v>СМР</v>
          </cell>
          <cell r="AW2626">
            <v>40633</v>
          </cell>
          <cell r="AZ2626" t="str">
            <v>3.2011</v>
          </cell>
          <cell r="BA2626" t="str">
            <v>3.2011</v>
          </cell>
          <cell r="BB2626" t="str">
            <v>4.2011</v>
          </cell>
          <cell r="BC2626" t="str">
            <v>1.2011</v>
          </cell>
        </row>
        <row r="2627">
          <cell r="AM2627">
            <v>0</v>
          </cell>
          <cell r="AQ2627">
            <v>0</v>
          </cell>
          <cell r="AT2627">
            <v>0</v>
          </cell>
          <cell r="AW2627">
            <v>0</v>
          </cell>
          <cell r="AZ2627">
            <v>0</v>
          </cell>
          <cell r="BA2627">
            <v>0</v>
          </cell>
          <cell r="BB2627">
            <v>0</v>
          </cell>
          <cell r="BC2627">
            <v>0</v>
          </cell>
        </row>
        <row r="2628">
          <cell r="AM2628">
            <v>0</v>
          </cell>
          <cell r="AQ2628">
            <v>0</v>
          </cell>
          <cell r="AT2628">
            <v>0</v>
          </cell>
          <cell r="AW2628">
            <v>0</v>
          </cell>
          <cell r="AZ2628">
            <v>0</v>
          </cell>
          <cell r="BA2628">
            <v>0</v>
          </cell>
          <cell r="BB2628">
            <v>0</v>
          </cell>
          <cell r="BC2628">
            <v>0</v>
          </cell>
        </row>
        <row r="2629">
          <cell r="AM2629">
            <v>0</v>
          </cell>
          <cell r="AQ2629">
            <v>0</v>
          </cell>
          <cell r="AT2629">
            <v>0</v>
          </cell>
          <cell r="AW2629">
            <v>0</v>
          </cell>
          <cell r="AZ2629">
            <v>0</v>
          </cell>
          <cell r="BA2629">
            <v>0</v>
          </cell>
          <cell r="BB2629">
            <v>0</v>
          </cell>
          <cell r="BC2629">
            <v>0</v>
          </cell>
        </row>
        <row r="2630">
          <cell r="AM2630">
            <v>0</v>
          </cell>
          <cell r="AQ2630">
            <v>0</v>
          </cell>
          <cell r="AT2630">
            <v>0</v>
          </cell>
          <cell r="AW2630">
            <v>0</v>
          </cell>
          <cell r="AZ2630">
            <v>0</v>
          </cell>
          <cell r="BA2630">
            <v>0</v>
          </cell>
          <cell r="BB2630">
            <v>0</v>
          </cell>
          <cell r="BC2630">
            <v>0</v>
          </cell>
        </row>
        <row r="2631">
          <cell r="AM2631">
            <v>0</v>
          </cell>
          <cell r="AQ2631">
            <v>0</v>
          </cell>
          <cell r="AT2631">
            <v>0</v>
          </cell>
          <cell r="AW2631">
            <v>0</v>
          </cell>
          <cell r="AZ2631">
            <v>0</v>
          </cell>
          <cell r="BA2631">
            <v>0</v>
          </cell>
          <cell r="BB2631">
            <v>0</v>
          </cell>
          <cell r="BC2631">
            <v>0</v>
          </cell>
        </row>
        <row r="2632">
          <cell r="AM2632">
            <v>0</v>
          </cell>
          <cell r="AQ2632">
            <v>0</v>
          </cell>
          <cell r="AT2632">
            <v>0</v>
          </cell>
          <cell r="AW2632">
            <v>0</v>
          </cell>
          <cell r="AZ2632">
            <v>0</v>
          </cell>
          <cell r="BA2632">
            <v>0</v>
          </cell>
          <cell r="BB2632">
            <v>0</v>
          </cell>
          <cell r="BC2632">
            <v>0</v>
          </cell>
        </row>
        <row r="2633">
          <cell r="AM2633">
            <v>0</v>
          </cell>
          <cell r="AQ2633">
            <v>0</v>
          </cell>
          <cell r="AT2633">
            <v>0</v>
          </cell>
          <cell r="AW2633">
            <v>0</v>
          </cell>
          <cell r="AZ2633">
            <v>0</v>
          </cell>
          <cell r="BA2633">
            <v>0</v>
          </cell>
          <cell r="BB2633">
            <v>0</v>
          </cell>
          <cell r="BC2633">
            <v>0</v>
          </cell>
        </row>
        <row r="2634">
          <cell r="AM2634">
            <v>0</v>
          </cell>
          <cell r="AQ2634">
            <v>0</v>
          </cell>
          <cell r="AT2634">
            <v>0</v>
          </cell>
          <cell r="AW2634">
            <v>0</v>
          </cell>
          <cell r="AZ2634">
            <v>0</v>
          </cell>
          <cell r="BA2634">
            <v>0</v>
          </cell>
          <cell r="BB2634">
            <v>0</v>
          </cell>
          <cell r="BC2634">
            <v>0</v>
          </cell>
        </row>
        <row r="2635">
          <cell r="AM2635">
            <v>0</v>
          </cell>
          <cell r="AQ2635">
            <v>0</v>
          </cell>
          <cell r="AT2635">
            <v>0</v>
          </cell>
          <cell r="AW2635">
            <v>0</v>
          </cell>
          <cell r="AZ2635">
            <v>0</v>
          </cell>
          <cell r="BA2635">
            <v>0</v>
          </cell>
          <cell r="BB2635">
            <v>0</v>
          </cell>
          <cell r="BC2635">
            <v>0</v>
          </cell>
        </row>
        <row r="2636">
          <cell r="AM2636">
            <v>0</v>
          </cell>
          <cell r="AQ2636">
            <v>0</v>
          </cell>
          <cell r="AT2636">
            <v>0</v>
          </cell>
          <cell r="AW2636">
            <v>0</v>
          </cell>
          <cell r="AZ2636">
            <v>0</v>
          </cell>
          <cell r="BA2636">
            <v>0</v>
          </cell>
          <cell r="BB2636">
            <v>0</v>
          </cell>
          <cell r="BC2636">
            <v>0</v>
          </cell>
        </row>
        <row r="2637">
          <cell r="AQ2637">
            <v>0</v>
          </cell>
          <cell r="AZ2637">
            <v>0</v>
          </cell>
          <cell r="BA2637">
            <v>0</v>
          </cell>
          <cell r="BB2637">
            <v>0</v>
          </cell>
          <cell r="BC2637">
            <v>0</v>
          </cell>
        </row>
        <row r="2638">
          <cell r="AQ2638">
            <v>0</v>
          </cell>
          <cell r="AZ2638">
            <v>0</v>
          </cell>
          <cell r="BA2638">
            <v>0</v>
          </cell>
          <cell r="BB2638">
            <v>0</v>
          </cell>
          <cell r="BC2638">
            <v>0</v>
          </cell>
        </row>
        <row r="2639">
          <cell r="AQ2639">
            <v>0</v>
          </cell>
          <cell r="AZ2639">
            <v>0</v>
          </cell>
          <cell r="BA2639">
            <v>0</v>
          </cell>
          <cell r="BB2639">
            <v>0</v>
          </cell>
          <cell r="BC2639">
            <v>0</v>
          </cell>
        </row>
        <row r="2640">
          <cell r="AM2640">
            <v>0</v>
          </cell>
          <cell r="AQ2640">
            <v>0</v>
          </cell>
          <cell r="AT2640">
            <v>0</v>
          </cell>
          <cell r="AW2640">
            <v>0</v>
          </cell>
          <cell r="AZ2640">
            <v>0</v>
          </cell>
          <cell r="BA2640">
            <v>0</v>
          </cell>
          <cell r="BB2640">
            <v>0</v>
          </cell>
          <cell r="BC2640">
            <v>0</v>
          </cell>
        </row>
        <row r="2641">
          <cell r="AM2641">
            <v>0</v>
          </cell>
          <cell r="AQ2641">
            <v>0</v>
          </cell>
          <cell r="AT2641">
            <v>0</v>
          </cell>
          <cell r="AW2641">
            <v>0</v>
          </cell>
          <cell r="AZ2641">
            <v>0</v>
          </cell>
          <cell r="BA2641">
            <v>0</v>
          </cell>
          <cell r="BB2641">
            <v>0</v>
          </cell>
          <cell r="BC2641">
            <v>0</v>
          </cell>
        </row>
        <row r="2642">
          <cell r="AM2642">
            <v>0</v>
          </cell>
          <cell r="AQ2642">
            <v>0</v>
          </cell>
          <cell r="AT2642">
            <v>0</v>
          </cell>
          <cell r="AW2642">
            <v>0</v>
          </cell>
          <cell r="AZ2642">
            <v>0</v>
          </cell>
          <cell r="BA2642">
            <v>0</v>
          </cell>
          <cell r="BB2642">
            <v>0</v>
          </cell>
          <cell r="BC2642">
            <v>0</v>
          </cell>
        </row>
        <row r="2643">
          <cell r="AM2643">
            <v>0</v>
          </cell>
          <cell r="AQ2643">
            <v>0</v>
          </cell>
          <cell r="AT2643">
            <v>0</v>
          </cell>
          <cell r="AW2643">
            <v>0</v>
          </cell>
          <cell r="AZ2643">
            <v>0</v>
          </cell>
          <cell r="BA2643">
            <v>0</v>
          </cell>
          <cell r="BB2643">
            <v>0</v>
          </cell>
          <cell r="BC2643">
            <v>0</v>
          </cell>
        </row>
        <row r="2644">
          <cell r="AM2644">
            <v>0</v>
          </cell>
          <cell r="AQ2644">
            <v>0</v>
          </cell>
          <cell r="AT2644">
            <v>0</v>
          </cell>
          <cell r="AW2644">
            <v>0</v>
          </cell>
          <cell r="AZ2644">
            <v>0</v>
          </cell>
          <cell r="BA2644">
            <v>0</v>
          </cell>
          <cell r="BB2644">
            <v>0</v>
          </cell>
          <cell r="BC2644">
            <v>0</v>
          </cell>
        </row>
        <row r="2645">
          <cell r="AM2645">
            <v>33509000</v>
          </cell>
          <cell r="AQ2645">
            <v>0</v>
          </cell>
          <cell r="AT2645" t="str">
            <v>Оборудование</v>
          </cell>
          <cell r="AW2645">
            <v>40602</v>
          </cell>
          <cell r="AZ2645" t="str">
            <v>2.2011</v>
          </cell>
          <cell r="BA2645" t="str">
            <v>2.2011</v>
          </cell>
          <cell r="BB2645" t="str">
            <v>3.2011</v>
          </cell>
          <cell r="BC2645" t="str">
            <v>1.2011</v>
          </cell>
        </row>
        <row r="2646">
          <cell r="AM2646">
            <v>33509000</v>
          </cell>
          <cell r="AQ2646">
            <v>0</v>
          </cell>
          <cell r="AT2646" t="str">
            <v>Оборудование</v>
          </cell>
          <cell r="AW2646">
            <v>40602</v>
          </cell>
          <cell r="AZ2646" t="str">
            <v>2.2011</v>
          </cell>
          <cell r="BA2646" t="str">
            <v>2.2011</v>
          </cell>
          <cell r="BB2646" t="str">
            <v>3.2011</v>
          </cell>
          <cell r="BC2646" t="str">
            <v>1.2011</v>
          </cell>
        </row>
        <row r="2647">
          <cell r="AM2647">
            <v>33509000</v>
          </cell>
          <cell r="AQ2647">
            <v>0</v>
          </cell>
          <cell r="AT2647" t="str">
            <v>Оборудование</v>
          </cell>
          <cell r="AW2647">
            <v>40662</v>
          </cell>
          <cell r="AZ2647" t="str">
            <v>4.2011</v>
          </cell>
          <cell r="BA2647" t="str">
            <v>4.2011</v>
          </cell>
          <cell r="BB2647" t="str">
            <v>5.2011</v>
          </cell>
          <cell r="BC2647" t="str">
            <v>2.2011</v>
          </cell>
        </row>
        <row r="2648">
          <cell r="AM2648">
            <v>38620000</v>
          </cell>
          <cell r="AQ2648">
            <v>0</v>
          </cell>
          <cell r="AT2648" t="str">
            <v>Оборудование</v>
          </cell>
          <cell r="AW2648">
            <v>40662</v>
          </cell>
          <cell r="AZ2648" t="str">
            <v>4.2011</v>
          </cell>
          <cell r="BA2648" t="str">
            <v>4.2011</v>
          </cell>
          <cell r="BB2648" t="str">
            <v>5.2011</v>
          </cell>
          <cell r="BC2648" t="str">
            <v>2.2011</v>
          </cell>
        </row>
        <row r="2649">
          <cell r="AM2649">
            <v>38620000</v>
          </cell>
          <cell r="AQ2649">
            <v>0</v>
          </cell>
          <cell r="AT2649" t="str">
            <v>Оборудование</v>
          </cell>
          <cell r="AW2649">
            <v>40715</v>
          </cell>
          <cell r="AZ2649" t="str">
            <v>6.2011</v>
          </cell>
          <cell r="BA2649" t="str">
            <v>6.2011</v>
          </cell>
          <cell r="BB2649" t="str">
            <v>1.1900</v>
          </cell>
          <cell r="BC2649" t="str">
            <v>2.2011</v>
          </cell>
        </row>
        <row r="2650">
          <cell r="AM2650">
            <v>38620000</v>
          </cell>
          <cell r="AQ2650">
            <v>0</v>
          </cell>
          <cell r="AT2650" t="str">
            <v>Оборудование</v>
          </cell>
          <cell r="AW2650">
            <v>40715</v>
          </cell>
          <cell r="AZ2650" t="str">
            <v>6.2011</v>
          </cell>
          <cell r="BA2650" t="str">
            <v>6.2011</v>
          </cell>
          <cell r="BB2650" t="str">
            <v>1.1900</v>
          </cell>
          <cell r="BC2650" t="str">
            <v>2.2011</v>
          </cell>
        </row>
        <row r="2651">
          <cell r="AM2651">
            <v>18530000</v>
          </cell>
          <cell r="AQ2651">
            <v>0</v>
          </cell>
          <cell r="AT2651" t="str">
            <v>Оборудование</v>
          </cell>
          <cell r="AW2651">
            <v>40543</v>
          </cell>
          <cell r="AZ2651" t="str">
            <v>12.2010</v>
          </cell>
          <cell r="BA2651" t="str">
            <v>12.2010</v>
          </cell>
          <cell r="BB2651">
            <v>0</v>
          </cell>
          <cell r="BC2651" t="str">
            <v>4.2010</v>
          </cell>
        </row>
        <row r="2652">
          <cell r="AM2652">
            <v>0</v>
          </cell>
          <cell r="AQ2652">
            <v>0</v>
          </cell>
          <cell r="AT2652">
            <v>0</v>
          </cell>
          <cell r="AW2652">
            <v>0</v>
          </cell>
          <cell r="AZ2652">
            <v>0</v>
          </cell>
          <cell r="BA2652">
            <v>0</v>
          </cell>
          <cell r="BB2652">
            <v>0</v>
          </cell>
          <cell r="BC2652">
            <v>0</v>
          </cell>
        </row>
        <row r="2653">
          <cell r="AM2653">
            <v>10830000</v>
          </cell>
          <cell r="AQ2653">
            <v>0</v>
          </cell>
          <cell r="AT2653" t="str">
            <v>Оборудование</v>
          </cell>
          <cell r="AW2653">
            <v>40633</v>
          </cell>
          <cell r="AZ2653" t="str">
            <v>3.2011</v>
          </cell>
          <cell r="BA2653" t="str">
            <v>3.2011</v>
          </cell>
          <cell r="BB2653" t="str">
            <v>4.2011</v>
          </cell>
          <cell r="BC2653" t="str">
            <v>1.2011</v>
          </cell>
        </row>
        <row r="2654">
          <cell r="AM2654">
            <v>10830000</v>
          </cell>
          <cell r="AQ2654">
            <v>0</v>
          </cell>
          <cell r="AT2654" t="str">
            <v>Оборудование</v>
          </cell>
          <cell r="AW2654">
            <v>40633</v>
          </cell>
          <cell r="AZ2654" t="str">
            <v>3.2011</v>
          </cell>
          <cell r="BA2654" t="str">
            <v>3.2011</v>
          </cell>
          <cell r="BB2654" t="str">
            <v>4.2011</v>
          </cell>
          <cell r="BC2654" t="str">
            <v>1.2011</v>
          </cell>
        </row>
        <row r="2655">
          <cell r="AM2655">
            <v>0</v>
          </cell>
          <cell r="AQ2655">
            <v>0</v>
          </cell>
          <cell r="AT2655">
            <v>0</v>
          </cell>
          <cell r="AW2655">
            <v>0</v>
          </cell>
          <cell r="AZ2655">
            <v>0</v>
          </cell>
          <cell r="BA2655">
            <v>0</v>
          </cell>
          <cell r="BB2655">
            <v>0</v>
          </cell>
          <cell r="BC2655">
            <v>0</v>
          </cell>
        </row>
        <row r="2656">
          <cell r="AM2656">
            <v>0</v>
          </cell>
          <cell r="AQ2656">
            <v>0</v>
          </cell>
          <cell r="AT2656">
            <v>0</v>
          </cell>
          <cell r="AW2656">
            <v>0</v>
          </cell>
          <cell r="AZ2656">
            <v>0</v>
          </cell>
          <cell r="BA2656">
            <v>0</v>
          </cell>
          <cell r="BB2656">
            <v>0</v>
          </cell>
          <cell r="BC2656">
            <v>0</v>
          </cell>
        </row>
        <row r="2657">
          <cell r="AM2657">
            <v>0</v>
          </cell>
          <cell r="AQ2657">
            <v>0</v>
          </cell>
          <cell r="AT2657">
            <v>0</v>
          </cell>
          <cell r="AW2657">
            <v>0</v>
          </cell>
          <cell r="AZ2657">
            <v>0</v>
          </cell>
          <cell r="BA2657">
            <v>0</v>
          </cell>
          <cell r="BB2657">
            <v>0</v>
          </cell>
          <cell r="BC2657">
            <v>0</v>
          </cell>
        </row>
        <row r="2658">
          <cell r="AM2658">
            <v>0</v>
          </cell>
          <cell r="AQ2658">
            <v>0</v>
          </cell>
          <cell r="AT2658">
            <v>0</v>
          </cell>
          <cell r="AW2658">
            <v>0</v>
          </cell>
          <cell r="AZ2658">
            <v>0</v>
          </cell>
          <cell r="BA2658">
            <v>0</v>
          </cell>
          <cell r="BB2658">
            <v>0</v>
          </cell>
          <cell r="BC2658">
            <v>0</v>
          </cell>
        </row>
        <row r="2659">
          <cell r="AM2659">
            <v>0</v>
          </cell>
          <cell r="AQ2659">
            <v>0</v>
          </cell>
          <cell r="AT2659">
            <v>0</v>
          </cell>
          <cell r="AW2659">
            <v>0</v>
          </cell>
          <cell r="AZ2659">
            <v>0</v>
          </cell>
          <cell r="BA2659">
            <v>0</v>
          </cell>
          <cell r="BB2659">
            <v>0</v>
          </cell>
          <cell r="BC2659">
            <v>0</v>
          </cell>
        </row>
        <row r="2660">
          <cell r="AM2660">
            <v>0</v>
          </cell>
          <cell r="AQ2660">
            <v>0</v>
          </cell>
          <cell r="AT2660">
            <v>0</v>
          </cell>
          <cell r="AW2660">
            <v>0</v>
          </cell>
          <cell r="AZ2660">
            <v>0</v>
          </cell>
          <cell r="BA2660">
            <v>0</v>
          </cell>
          <cell r="BB2660">
            <v>0</v>
          </cell>
          <cell r="BC2660">
            <v>0</v>
          </cell>
        </row>
        <row r="2661">
          <cell r="AM2661">
            <v>0</v>
          </cell>
          <cell r="AQ2661">
            <v>0</v>
          </cell>
          <cell r="AT2661">
            <v>0</v>
          </cell>
          <cell r="AW2661">
            <v>0</v>
          </cell>
          <cell r="AZ2661">
            <v>0</v>
          </cell>
          <cell r="BA2661">
            <v>0</v>
          </cell>
          <cell r="BB2661">
            <v>0</v>
          </cell>
          <cell r="BC2661">
            <v>0</v>
          </cell>
        </row>
        <row r="2662">
          <cell r="AM2662">
            <v>0</v>
          </cell>
          <cell r="AQ2662">
            <v>0</v>
          </cell>
          <cell r="AT2662">
            <v>0</v>
          </cell>
          <cell r="AW2662">
            <v>0</v>
          </cell>
          <cell r="AZ2662">
            <v>0</v>
          </cell>
          <cell r="BA2662">
            <v>0</v>
          </cell>
          <cell r="BB2662">
            <v>0</v>
          </cell>
          <cell r="BC2662">
            <v>0</v>
          </cell>
        </row>
        <row r="2663">
          <cell r="AM2663">
            <v>0</v>
          </cell>
          <cell r="AQ2663">
            <v>0</v>
          </cell>
          <cell r="AT2663">
            <v>0</v>
          </cell>
          <cell r="AW2663">
            <v>0</v>
          </cell>
          <cell r="AZ2663">
            <v>0</v>
          </cell>
          <cell r="BA2663">
            <v>0</v>
          </cell>
          <cell r="BB2663">
            <v>0</v>
          </cell>
          <cell r="BC2663">
            <v>0</v>
          </cell>
        </row>
        <row r="2664">
          <cell r="AM2664">
            <v>0</v>
          </cell>
          <cell r="AQ2664">
            <v>0</v>
          </cell>
          <cell r="AT2664">
            <v>0</v>
          </cell>
          <cell r="AW2664">
            <v>0</v>
          </cell>
          <cell r="AZ2664">
            <v>0</v>
          </cell>
          <cell r="BA2664">
            <v>0</v>
          </cell>
          <cell r="BB2664">
            <v>0</v>
          </cell>
          <cell r="BC2664">
            <v>0</v>
          </cell>
        </row>
        <row r="2665">
          <cell r="AM2665">
            <v>0</v>
          </cell>
          <cell r="AQ2665">
            <v>0</v>
          </cell>
          <cell r="AT2665">
            <v>0</v>
          </cell>
          <cell r="AW2665">
            <v>0</v>
          </cell>
          <cell r="AZ2665">
            <v>0</v>
          </cell>
          <cell r="BA2665">
            <v>0</v>
          </cell>
          <cell r="BB2665">
            <v>0</v>
          </cell>
          <cell r="BC2665">
            <v>0</v>
          </cell>
        </row>
        <row r="2666">
          <cell r="AM2666">
            <v>1017849.36</v>
          </cell>
          <cell r="AQ2666">
            <v>0</v>
          </cell>
          <cell r="AT2666" t="str">
            <v>Оборудование</v>
          </cell>
          <cell r="AW2666">
            <v>40694</v>
          </cell>
          <cell r="AZ2666" t="str">
            <v>5.2011</v>
          </cell>
          <cell r="BA2666" t="str">
            <v>5.2011</v>
          </cell>
          <cell r="BB2666" t="str">
            <v>6.2011</v>
          </cell>
          <cell r="BC2666" t="str">
            <v>2.2011</v>
          </cell>
        </row>
        <row r="2667">
          <cell r="AM2667">
            <v>603040.65</v>
          </cell>
          <cell r="AQ2667">
            <v>0</v>
          </cell>
          <cell r="AT2667" t="str">
            <v>Оборудование</v>
          </cell>
          <cell r="AW2667">
            <v>40694</v>
          </cell>
          <cell r="AZ2667" t="str">
            <v>5.2011</v>
          </cell>
          <cell r="BA2667" t="str">
            <v>5.2011</v>
          </cell>
          <cell r="BB2667" t="str">
            <v>6.2011</v>
          </cell>
          <cell r="BC2667" t="str">
            <v>2.2011</v>
          </cell>
        </row>
        <row r="2668">
          <cell r="AM2668">
            <v>150128.16</v>
          </cell>
          <cell r="AQ2668">
            <v>0</v>
          </cell>
          <cell r="AT2668" t="str">
            <v>Оборудование</v>
          </cell>
          <cell r="AW2668">
            <v>40694</v>
          </cell>
          <cell r="AZ2668" t="str">
            <v>5.2011</v>
          </cell>
          <cell r="BA2668" t="str">
            <v>5.2011</v>
          </cell>
          <cell r="BB2668" t="str">
            <v>6.2011</v>
          </cell>
          <cell r="BC2668" t="str">
            <v>2.2011</v>
          </cell>
        </row>
        <row r="2669">
          <cell r="AM2669">
            <v>457876.8</v>
          </cell>
          <cell r="AQ2669">
            <v>0</v>
          </cell>
          <cell r="AT2669" t="str">
            <v>Оборудование</v>
          </cell>
          <cell r="AW2669">
            <v>40694</v>
          </cell>
          <cell r="AZ2669" t="str">
            <v>5.2011</v>
          </cell>
          <cell r="BA2669" t="str">
            <v>5.2011</v>
          </cell>
          <cell r="BB2669" t="str">
            <v>6.2011</v>
          </cell>
          <cell r="BC2669" t="str">
            <v>2.2011</v>
          </cell>
        </row>
        <row r="2670">
          <cell r="AM2670">
            <v>0</v>
          </cell>
          <cell r="AQ2670">
            <v>0</v>
          </cell>
          <cell r="AT2670">
            <v>0</v>
          </cell>
          <cell r="AW2670">
            <v>0</v>
          </cell>
          <cell r="AZ2670">
            <v>0</v>
          </cell>
          <cell r="BA2670">
            <v>0</v>
          </cell>
          <cell r="BB2670">
            <v>0</v>
          </cell>
          <cell r="BC2670">
            <v>0</v>
          </cell>
        </row>
        <row r="2671">
          <cell r="AM2671">
            <v>0</v>
          </cell>
          <cell r="AQ2671">
            <v>0</v>
          </cell>
          <cell r="AT2671">
            <v>0</v>
          </cell>
          <cell r="AW2671">
            <v>0</v>
          </cell>
          <cell r="AZ2671">
            <v>0</v>
          </cell>
          <cell r="BA2671">
            <v>0</v>
          </cell>
          <cell r="BB2671">
            <v>0</v>
          </cell>
          <cell r="BC2671">
            <v>0</v>
          </cell>
        </row>
        <row r="2672">
          <cell r="AM2672">
            <v>0</v>
          </cell>
          <cell r="AQ2672">
            <v>0</v>
          </cell>
          <cell r="AT2672">
            <v>0</v>
          </cell>
          <cell r="AW2672">
            <v>0</v>
          </cell>
          <cell r="AZ2672">
            <v>0</v>
          </cell>
          <cell r="BA2672">
            <v>0</v>
          </cell>
          <cell r="BB2672">
            <v>0</v>
          </cell>
          <cell r="BC2672">
            <v>0</v>
          </cell>
        </row>
        <row r="2673">
          <cell r="AM2673">
            <v>0</v>
          </cell>
          <cell r="AQ2673">
            <v>0</v>
          </cell>
          <cell r="AT2673">
            <v>0</v>
          </cell>
          <cell r="AW2673">
            <v>0</v>
          </cell>
          <cell r="AZ2673">
            <v>0</v>
          </cell>
          <cell r="BA2673">
            <v>0</v>
          </cell>
          <cell r="BB2673">
            <v>0</v>
          </cell>
          <cell r="BC2673">
            <v>0</v>
          </cell>
        </row>
        <row r="2674">
          <cell r="AM2674">
            <v>0</v>
          </cell>
          <cell r="AQ2674">
            <v>0</v>
          </cell>
          <cell r="AT2674">
            <v>0</v>
          </cell>
          <cell r="AW2674">
            <v>0</v>
          </cell>
          <cell r="AZ2674">
            <v>0</v>
          </cell>
          <cell r="BA2674">
            <v>0</v>
          </cell>
          <cell r="BB2674">
            <v>0</v>
          </cell>
          <cell r="BC2674">
            <v>0</v>
          </cell>
        </row>
        <row r="2675">
          <cell r="AM2675">
            <v>0</v>
          </cell>
          <cell r="AQ2675">
            <v>0</v>
          </cell>
          <cell r="AT2675">
            <v>0</v>
          </cell>
          <cell r="AW2675">
            <v>0</v>
          </cell>
          <cell r="AZ2675">
            <v>0</v>
          </cell>
          <cell r="BA2675">
            <v>0</v>
          </cell>
          <cell r="BB2675">
            <v>0</v>
          </cell>
          <cell r="BC2675">
            <v>0</v>
          </cell>
        </row>
        <row r="2676">
          <cell r="AM2676">
            <v>0</v>
          </cell>
          <cell r="AQ2676">
            <v>3</v>
          </cell>
          <cell r="AT2676" t="str">
            <v>СМР</v>
          </cell>
          <cell r="AW2676">
            <v>0</v>
          </cell>
          <cell r="AZ2676">
            <v>0</v>
          </cell>
          <cell r="BA2676">
            <v>0</v>
          </cell>
          <cell r="BB2676">
            <v>0</v>
          </cell>
          <cell r="BC2676">
            <v>0</v>
          </cell>
        </row>
        <row r="2677">
          <cell r="AM2677">
            <v>1237762.01</v>
          </cell>
          <cell r="AQ2677">
            <v>3</v>
          </cell>
          <cell r="AT2677" t="str">
            <v>СМР</v>
          </cell>
          <cell r="AW2677">
            <v>40535</v>
          </cell>
          <cell r="AZ2677" t="str">
            <v>12.2010</v>
          </cell>
          <cell r="BA2677" t="str">
            <v>12.2010</v>
          </cell>
          <cell r="BB2677">
            <v>0</v>
          </cell>
          <cell r="BC2677" t="str">
            <v>4.2010</v>
          </cell>
        </row>
        <row r="2678">
          <cell r="AM2678">
            <v>8445845.4800000004</v>
          </cell>
          <cell r="AQ2678">
            <v>3</v>
          </cell>
          <cell r="AT2678" t="str">
            <v>СМР</v>
          </cell>
          <cell r="AW2678">
            <v>40542</v>
          </cell>
          <cell r="AZ2678" t="str">
            <v>12.2010</v>
          </cell>
          <cell r="BA2678" t="str">
            <v>12.2010</v>
          </cell>
          <cell r="BB2678">
            <v>0</v>
          </cell>
          <cell r="BC2678" t="str">
            <v>4.2010</v>
          </cell>
        </row>
        <row r="2679">
          <cell r="AM2679">
            <v>89669.36</v>
          </cell>
          <cell r="AQ2679">
            <v>3</v>
          </cell>
          <cell r="AT2679" t="str">
            <v>СМР</v>
          </cell>
          <cell r="AW2679">
            <v>40592</v>
          </cell>
          <cell r="AZ2679" t="str">
            <v>2.2011</v>
          </cell>
          <cell r="BA2679" t="str">
            <v>2.2011</v>
          </cell>
          <cell r="BB2679" t="str">
            <v>3.2011</v>
          </cell>
          <cell r="BC2679" t="str">
            <v>1.2011</v>
          </cell>
        </row>
        <row r="2680">
          <cell r="AM2680">
            <v>0</v>
          </cell>
          <cell r="AQ2680">
            <v>0</v>
          </cell>
          <cell r="AT2680">
            <v>0</v>
          </cell>
          <cell r="AW2680">
            <v>0</v>
          </cell>
          <cell r="AZ2680">
            <v>0</v>
          </cell>
          <cell r="BA2680">
            <v>0</v>
          </cell>
          <cell r="BB2680">
            <v>0</v>
          </cell>
          <cell r="BC2680">
            <v>0</v>
          </cell>
        </row>
        <row r="2681">
          <cell r="AM2681">
            <v>373485.3</v>
          </cell>
          <cell r="AQ2681">
            <v>3</v>
          </cell>
          <cell r="AT2681" t="str">
            <v>СМР</v>
          </cell>
          <cell r="AW2681">
            <v>40592</v>
          </cell>
          <cell r="AZ2681" t="str">
            <v>2.2011</v>
          </cell>
          <cell r="BA2681" t="str">
            <v>2.2011</v>
          </cell>
          <cell r="BB2681" t="str">
            <v>3.2011</v>
          </cell>
          <cell r="BC2681" t="str">
            <v>1.2011</v>
          </cell>
        </row>
        <row r="2682">
          <cell r="AM2682">
            <v>3594852.62</v>
          </cell>
          <cell r="AQ2682">
            <v>3</v>
          </cell>
          <cell r="AT2682" t="str">
            <v>СМР</v>
          </cell>
          <cell r="AW2682">
            <v>40495</v>
          </cell>
          <cell r="AZ2682" t="str">
            <v>10.2010</v>
          </cell>
          <cell r="BA2682" t="str">
            <v>11.2010</v>
          </cell>
          <cell r="BB2682">
            <v>0</v>
          </cell>
          <cell r="BC2682" t="str">
            <v>4.2010</v>
          </cell>
        </row>
        <row r="2683">
          <cell r="AM2683">
            <v>92904.18</v>
          </cell>
          <cell r="AQ2683">
            <v>3</v>
          </cell>
          <cell r="AT2683" t="str">
            <v>СМР</v>
          </cell>
          <cell r="AW2683">
            <v>40592</v>
          </cell>
          <cell r="AZ2683" t="str">
            <v>2.2011</v>
          </cell>
          <cell r="BA2683" t="str">
            <v>2.2011</v>
          </cell>
          <cell r="BB2683" t="str">
            <v>3.2011</v>
          </cell>
          <cell r="BC2683" t="str">
            <v>1.2011</v>
          </cell>
        </row>
        <row r="2684">
          <cell r="AM2684">
            <v>0</v>
          </cell>
          <cell r="AQ2684">
            <v>0</v>
          </cell>
          <cell r="AT2684">
            <v>0</v>
          </cell>
          <cell r="AW2684">
            <v>0</v>
          </cell>
          <cell r="AZ2684">
            <v>0</v>
          </cell>
          <cell r="BA2684">
            <v>0</v>
          </cell>
          <cell r="BB2684">
            <v>0</v>
          </cell>
          <cell r="BC2684">
            <v>0</v>
          </cell>
        </row>
        <row r="2685">
          <cell r="AM2685">
            <v>26553252.27</v>
          </cell>
          <cell r="AQ2685">
            <v>12</v>
          </cell>
          <cell r="AT2685" t="str">
            <v>СМР</v>
          </cell>
          <cell r="AW2685">
            <v>40540</v>
          </cell>
          <cell r="AZ2685" t="str">
            <v>12.2010</v>
          </cell>
          <cell r="BA2685" t="str">
            <v>12.2010</v>
          </cell>
          <cell r="BB2685">
            <v>0</v>
          </cell>
          <cell r="BC2685" t="str">
            <v>4.2010</v>
          </cell>
        </row>
        <row r="2686">
          <cell r="AM2686">
            <v>1197595.7</v>
          </cell>
          <cell r="AQ2686">
            <v>12</v>
          </cell>
          <cell r="AT2686" t="str">
            <v>СМР</v>
          </cell>
          <cell r="AW2686">
            <v>40592</v>
          </cell>
          <cell r="AZ2686" t="str">
            <v>2.2011</v>
          </cell>
          <cell r="BA2686" t="str">
            <v>2.2011</v>
          </cell>
          <cell r="BB2686" t="str">
            <v>3.2011</v>
          </cell>
          <cell r="BC2686" t="str">
            <v>1.2011</v>
          </cell>
        </row>
        <row r="2687">
          <cell r="AM2687">
            <v>2212681.84</v>
          </cell>
          <cell r="AQ2687">
            <v>12</v>
          </cell>
          <cell r="AT2687" t="str">
            <v>СМР</v>
          </cell>
          <cell r="AW2687">
            <v>40688</v>
          </cell>
          <cell r="AZ2687" t="str">
            <v>5.2011</v>
          </cell>
          <cell r="BA2687" t="str">
            <v>5.2011</v>
          </cell>
          <cell r="BB2687" t="str">
            <v>6.2011</v>
          </cell>
          <cell r="BC2687" t="str">
            <v>2.2011</v>
          </cell>
        </row>
        <row r="2688">
          <cell r="AM2688">
            <v>3223056.84</v>
          </cell>
          <cell r="AQ2688">
            <v>12</v>
          </cell>
          <cell r="AT2688" t="str">
            <v>СМР</v>
          </cell>
          <cell r="AW2688">
            <v>40688</v>
          </cell>
          <cell r="AZ2688" t="str">
            <v>5.2011</v>
          </cell>
          <cell r="BA2688" t="str">
            <v>5.2011</v>
          </cell>
          <cell r="BB2688" t="str">
            <v>6.2011</v>
          </cell>
          <cell r="BC2688" t="str">
            <v>2.2011</v>
          </cell>
        </row>
        <row r="2689">
          <cell r="AM2689">
            <v>5011630.6500000004</v>
          </cell>
          <cell r="AQ2689">
            <v>12</v>
          </cell>
          <cell r="AT2689" t="str">
            <v>СМР</v>
          </cell>
          <cell r="AW2689" t="str">
            <v>не принят</v>
          </cell>
          <cell r="AZ2689" t="e">
            <v>#VALUE!</v>
          </cell>
          <cell r="BA2689" t="e">
            <v>#VALUE!</v>
          </cell>
          <cell r="BB2689">
            <v>0</v>
          </cell>
          <cell r="BC2689" t="e">
            <v>#VALUE!</v>
          </cell>
        </row>
        <row r="2690">
          <cell r="AM2690">
            <v>1194319.57</v>
          </cell>
          <cell r="AQ2690">
            <v>12</v>
          </cell>
          <cell r="AT2690" t="str">
            <v>СМР</v>
          </cell>
          <cell r="AW2690">
            <v>0</v>
          </cell>
          <cell r="AZ2690" t="str">
            <v>6.2011</v>
          </cell>
          <cell r="BA2690">
            <v>0</v>
          </cell>
          <cell r="BB2690">
            <v>0</v>
          </cell>
          <cell r="BC2690">
            <v>0</v>
          </cell>
        </row>
        <row r="2691">
          <cell r="AM2691">
            <v>0</v>
          </cell>
          <cell r="AQ2691">
            <v>4</v>
          </cell>
          <cell r="AT2691">
            <v>0</v>
          </cell>
          <cell r="AW2691">
            <v>0</v>
          </cell>
          <cell r="AZ2691">
            <v>0</v>
          </cell>
          <cell r="BA2691">
            <v>0</v>
          </cell>
          <cell r="BB2691">
            <v>0</v>
          </cell>
          <cell r="BC2691">
            <v>0</v>
          </cell>
        </row>
        <row r="2692">
          <cell r="AM2692">
            <v>1563673</v>
          </cell>
          <cell r="AQ2692">
            <v>14</v>
          </cell>
          <cell r="AT2692" t="str">
            <v>СМР</v>
          </cell>
          <cell r="AW2692">
            <v>40686</v>
          </cell>
          <cell r="AZ2692" t="str">
            <v>5.2011</v>
          </cell>
          <cell r="BA2692" t="str">
            <v>5.2011</v>
          </cell>
          <cell r="BB2692" t="str">
            <v>6.2011</v>
          </cell>
          <cell r="BC2692" t="str">
            <v>2.2011</v>
          </cell>
        </row>
        <row r="2693">
          <cell r="AM2693">
            <v>0</v>
          </cell>
          <cell r="AQ2693">
            <v>0</v>
          </cell>
          <cell r="AT2693">
            <v>0</v>
          </cell>
          <cell r="AW2693">
            <v>0</v>
          </cell>
          <cell r="AZ2693">
            <v>0</v>
          </cell>
          <cell r="BA2693">
            <v>0</v>
          </cell>
          <cell r="BB2693">
            <v>0</v>
          </cell>
          <cell r="BC2693">
            <v>0</v>
          </cell>
        </row>
        <row r="2694">
          <cell r="AM2694">
            <v>0</v>
          </cell>
          <cell r="AQ2694">
            <v>0</v>
          </cell>
          <cell r="AT2694">
            <v>0</v>
          </cell>
          <cell r="AW2694">
            <v>0</v>
          </cell>
          <cell r="AZ2694">
            <v>0</v>
          </cell>
          <cell r="BA2694">
            <v>0</v>
          </cell>
          <cell r="BB2694">
            <v>0</v>
          </cell>
          <cell r="BC2694">
            <v>0</v>
          </cell>
        </row>
        <row r="2695">
          <cell r="AM2695">
            <v>0</v>
          </cell>
          <cell r="AQ2695">
            <v>5</v>
          </cell>
          <cell r="AT2695">
            <v>0</v>
          </cell>
          <cell r="AW2695">
            <v>0</v>
          </cell>
          <cell r="AZ2695">
            <v>0</v>
          </cell>
          <cell r="BA2695">
            <v>0</v>
          </cell>
          <cell r="BB2695">
            <v>0</v>
          </cell>
          <cell r="BC2695">
            <v>0</v>
          </cell>
        </row>
        <row r="2696">
          <cell r="AM2696">
            <v>0</v>
          </cell>
          <cell r="AQ2696">
            <v>5</v>
          </cell>
          <cell r="AT2696">
            <v>0</v>
          </cell>
          <cell r="AW2696">
            <v>0</v>
          </cell>
          <cell r="AZ2696">
            <v>0</v>
          </cell>
          <cell r="BA2696">
            <v>0</v>
          </cell>
          <cell r="BB2696">
            <v>0</v>
          </cell>
          <cell r="BC2696">
            <v>0</v>
          </cell>
        </row>
        <row r="2697">
          <cell r="AM2697">
            <v>0</v>
          </cell>
          <cell r="AQ2697">
            <v>0</v>
          </cell>
          <cell r="AT2697">
            <v>0</v>
          </cell>
          <cell r="AW2697">
            <v>0</v>
          </cell>
          <cell r="AZ2697">
            <v>0</v>
          </cell>
          <cell r="BA2697">
            <v>0</v>
          </cell>
          <cell r="BB2697">
            <v>0</v>
          </cell>
          <cell r="BC2697">
            <v>0</v>
          </cell>
        </row>
        <row r="2698">
          <cell r="AM2698">
            <v>748849.88</v>
          </cell>
          <cell r="AQ2698">
            <v>12</v>
          </cell>
          <cell r="AT2698" t="str">
            <v>СМР</v>
          </cell>
          <cell r="AW2698">
            <v>40688</v>
          </cell>
          <cell r="AZ2698" t="str">
            <v>5.2011</v>
          </cell>
          <cell r="BA2698" t="str">
            <v>5.2011</v>
          </cell>
          <cell r="BB2698" t="str">
            <v>6.2011</v>
          </cell>
          <cell r="BC2698" t="str">
            <v>2.2011</v>
          </cell>
        </row>
        <row r="2699">
          <cell r="AM2699">
            <v>0</v>
          </cell>
          <cell r="AQ2699">
            <v>2</v>
          </cell>
          <cell r="AT2699">
            <v>0</v>
          </cell>
          <cell r="AW2699">
            <v>0</v>
          </cell>
          <cell r="AZ2699">
            <v>0</v>
          </cell>
          <cell r="BA2699">
            <v>0</v>
          </cell>
          <cell r="BB2699">
            <v>0</v>
          </cell>
          <cell r="BC2699">
            <v>0</v>
          </cell>
        </row>
        <row r="2700">
          <cell r="AM2700">
            <v>0</v>
          </cell>
          <cell r="AQ2700">
            <v>4</v>
          </cell>
          <cell r="AT2700">
            <v>0</v>
          </cell>
          <cell r="AW2700">
            <v>0</v>
          </cell>
          <cell r="AZ2700">
            <v>0</v>
          </cell>
          <cell r="BA2700">
            <v>0</v>
          </cell>
          <cell r="BB2700">
            <v>0</v>
          </cell>
          <cell r="BC2700">
            <v>0</v>
          </cell>
        </row>
        <row r="2701">
          <cell r="AM2701">
            <v>0</v>
          </cell>
          <cell r="AQ2701">
            <v>4</v>
          </cell>
          <cell r="AT2701">
            <v>0</v>
          </cell>
          <cell r="AW2701">
            <v>0</v>
          </cell>
          <cell r="AZ2701">
            <v>0</v>
          </cell>
          <cell r="BA2701">
            <v>0</v>
          </cell>
          <cell r="BB2701">
            <v>0</v>
          </cell>
          <cell r="BC2701">
            <v>0</v>
          </cell>
        </row>
        <row r="2702">
          <cell r="AM2702">
            <v>0</v>
          </cell>
          <cell r="AQ2702">
            <v>4</v>
          </cell>
          <cell r="AT2702">
            <v>0</v>
          </cell>
          <cell r="AW2702">
            <v>0</v>
          </cell>
          <cell r="AZ2702">
            <v>0</v>
          </cell>
          <cell r="BA2702">
            <v>0</v>
          </cell>
          <cell r="BB2702">
            <v>0</v>
          </cell>
          <cell r="BC2702">
            <v>0</v>
          </cell>
        </row>
        <row r="2703">
          <cell r="AM2703">
            <v>0</v>
          </cell>
          <cell r="AQ2703">
            <v>4</v>
          </cell>
          <cell r="AT2703">
            <v>0</v>
          </cell>
          <cell r="AW2703">
            <v>0</v>
          </cell>
          <cell r="AZ2703">
            <v>0</v>
          </cell>
          <cell r="BA2703">
            <v>0</v>
          </cell>
          <cell r="BB2703">
            <v>0</v>
          </cell>
          <cell r="BC2703">
            <v>0</v>
          </cell>
        </row>
        <row r="2704">
          <cell r="AM2704">
            <v>0</v>
          </cell>
          <cell r="AQ2704">
            <v>0</v>
          </cell>
          <cell r="AT2704">
            <v>0</v>
          </cell>
          <cell r="AW2704">
            <v>0</v>
          </cell>
          <cell r="AZ2704">
            <v>0</v>
          </cell>
          <cell r="BA2704">
            <v>0</v>
          </cell>
          <cell r="BB2704">
            <v>0</v>
          </cell>
          <cell r="BC2704">
            <v>0</v>
          </cell>
        </row>
        <row r="2705">
          <cell r="AM2705">
            <v>0</v>
          </cell>
          <cell r="AQ2705">
            <v>0</v>
          </cell>
          <cell r="AT2705">
            <v>0</v>
          </cell>
          <cell r="AW2705">
            <v>0</v>
          </cell>
          <cell r="AZ2705">
            <v>0</v>
          </cell>
          <cell r="BA2705">
            <v>0</v>
          </cell>
          <cell r="BB2705">
            <v>0</v>
          </cell>
          <cell r="BC2705">
            <v>0</v>
          </cell>
        </row>
        <row r="2706">
          <cell r="AM2706">
            <v>910009.48</v>
          </cell>
          <cell r="AQ2706">
            <v>4</v>
          </cell>
          <cell r="AT2706" t="str">
            <v>СМР</v>
          </cell>
          <cell r="AW2706">
            <v>40633</v>
          </cell>
          <cell r="AZ2706" t="str">
            <v>3.2011</v>
          </cell>
          <cell r="BA2706" t="str">
            <v>3.2011</v>
          </cell>
          <cell r="BB2706" t="str">
            <v>4.2011</v>
          </cell>
          <cell r="BC2706" t="str">
            <v>1.2011</v>
          </cell>
        </row>
        <row r="2707">
          <cell r="AM2707">
            <v>418222.86</v>
          </cell>
          <cell r="AQ2707">
            <v>3</v>
          </cell>
          <cell r="AT2707" t="str">
            <v>СМР</v>
          </cell>
          <cell r="AW2707">
            <v>40633</v>
          </cell>
          <cell r="AZ2707" t="str">
            <v>3.2011</v>
          </cell>
          <cell r="BA2707" t="str">
            <v>3.2011</v>
          </cell>
          <cell r="BB2707" t="str">
            <v>4.2011</v>
          </cell>
          <cell r="BC2707" t="str">
            <v>1.2011</v>
          </cell>
        </row>
        <row r="2708">
          <cell r="AM2708">
            <v>0</v>
          </cell>
          <cell r="AQ2708">
            <v>0</v>
          </cell>
          <cell r="AT2708">
            <v>0</v>
          </cell>
          <cell r="AW2708">
            <v>0</v>
          </cell>
          <cell r="AZ2708">
            <v>0</v>
          </cell>
          <cell r="BA2708">
            <v>0</v>
          </cell>
          <cell r="BB2708">
            <v>0</v>
          </cell>
          <cell r="BC2708">
            <v>0</v>
          </cell>
        </row>
        <row r="2709">
          <cell r="AM2709">
            <v>0</v>
          </cell>
          <cell r="AQ2709">
            <v>0</v>
          </cell>
          <cell r="AT2709">
            <v>0</v>
          </cell>
          <cell r="AW2709">
            <v>0</v>
          </cell>
          <cell r="AZ2709">
            <v>0</v>
          </cell>
          <cell r="BA2709">
            <v>0</v>
          </cell>
          <cell r="BB2709">
            <v>0</v>
          </cell>
          <cell r="BC2709">
            <v>0</v>
          </cell>
        </row>
        <row r="2710">
          <cell r="AM2710">
            <v>0</v>
          </cell>
          <cell r="AQ2710">
            <v>4</v>
          </cell>
          <cell r="AT2710">
            <v>0</v>
          </cell>
          <cell r="AW2710">
            <v>0</v>
          </cell>
          <cell r="AZ2710">
            <v>0</v>
          </cell>
          <cell r="BA2710">
            <v>0</v>
          </cell>
          <cell r="BB2710">
            <v>0</v>
          </cell>
          <cell r="BC2710">
            <v>0</v>
          </cell>
        </row>
        <row r="2711">
          <cell r="AM2711">
            <v>0</v>
          </cell>
          <cell r="AQ2711">
            <v>0</v>
          </cell>
          <cell r="AT2711">
            <v>0</v>
          </cell>
          <cell r="AW2711">
            <v>0</v>
          </cell>
          <cell r="AZ2711">
            <v>0</v>
          </cell>
          <cell r="BA2711">
            <v>0</v>
          </cell>
          <cell r="BB2711">
            <v>0</v>
          </cell>
          <cell r="BC2711">
            <v>0</v>
          </cell>
        </row>
        <row r="2712">
          <cell r="AM2712">
            <v>0</v>
          </cell>
          <cell r="AQ2712">
            <v>4</v>
          </cell>
          <cell r="AT2712">
            <v>0</v>
          </cell>
          <cell r="AW2712">
            <v>0</v>
          </cell>
          <cell r="AZ2712">
            <v>0</v>
          </cell>
          <cell r="BA2712">
            <v>0</v>
          </cell>
          <cell r="BB2712">
            <v>0</v>
          </cell>
          <cell r="BC2712">
            <v>0</v>
          </cell>
        </row>
        <row r="2713">
          <cell r="AM2713">
            <v>0</v>
          </cell>
          <cell r="AQ2713">
            <v>12</v>
          </cell>
          <cell r="AT2713">
            <v>0</v>
          </cell>
          <cell r="AW2713">
            <v>0</v>
          </cell>
          <cell r="AZ2713">
            <v>0</v>
          </cell>
          <cell r="BA2713">
            <v>0</v>
          </cell>
          <cell r="BB2713">
            <v>0</v>
          </cell>
          <cell r="BC2713">
            <v>0</v>
          </cell>
        </row>
        <row r="2714">
          <cell r="AM2714">
            <v>2976721.72</v>
          </cell>
          <cell r="AQ2714">
            <v>12</v>
          </cell>
          <cell r="AT2714" t="str">
            <v>СМР</v>
          </cell>
          <cell r="AW2714">
            <v>40688</v>
          </cell>
          <cell r="AZ2714" t="str">
            <v>5.2011</v>
          </cell>
          <cell r="BA2714" t="str">
            <v>5.2011</v>
          </cell>
          <cell r="BB2714" t="str">
            <v>6.2011</v>
          </cell>
          <cell r="BC2714" t="str">
            <v>2.2011</v>
          </cell>
        </row>
        <row r="2715">
          <cell r="AM2715">
            <v>290309.61</v>
          </cell>
          <cell r="AQ2715">
            <v>3</v>
          </cell>
          <cell r="AT2715" t="str">
            <v>СМР</v>
          </cell>
          <cell r="AW2715">
            <v>40681</v>
          </cell>
          <cell r="AZ2715" t="str">
            <v>4.2011</v>
          </cell>
          <cell r="BA2715" t="str">
            <v>5.2011</v>
          </cell>
          <cell r="BB2715" t="str">
            <v>5.2011</v>
          </cell>
          <cell r="BC2715" t="str">
            <v>2.2011</v>
          </cell>
        </row>
        <row r="2716">
          <cell r="AM2716">
            <v>8921.9500000000007</v>
          </cell>
          <cell r="AQ2716">
            <v>6</v>
          </cell>
          <cell r="AT2716" t="str">
            <v>СМР</v>
          </cell>
          <cell r="AW2716">
            <v>0</v>
          </cell>
          <cell r="AZ2716" t="str">
            <v>6.2011</v>
          </cell>
          <cell r="BA2716">
            <v>0</v>
          </cell>
          <cell r="BB2716">
            <v>0</v>
          </cell>
          <cell r="BC2716">
            <v>0</v>
          </cell>
        </row>
        <row r="2717">
          <cell r="AM2717">
            <v>0</v>
          </cell>
          <cell r="AQ2717">
            <v>0</v>
          </cell>
          <cell r="AT2717">
            <v>0</v>
          </cell>
          <cell r="AW2717">
            <v>0</v>
          </cell>
          <cell r="AZ2717">
            <v>0</v>
          </cell>
          <cell r="BA2717">
            <v>0</v>
          </cell>
          <cell r="BB2717">
            <v>0</v>
          </cell>
          <cell r="BC2717">
            <v>0</v>
          </cell>
        </row>
        <row r="2718">
          <cell r="AM2718">
            <v>0</v>
          </cell>
          <cell r="AQ2718">
            <v>0</v>
          </cell>
          <cell r="AT2718">
            <v>0</v>
          </cell>
          <cell r="AW2718">
            <v>0</v>
          </cell>
          <cell r="AZ2718">
            <v>0</v>
          </cell>
          <cell r="BA2718">
            <v>0</v>
          </cell>
          <cell r="BB2718">
            <v>0</v>
          </cell>
          <cell r="BC2718">
            <v>0</v>
          </cell>
        </row>
        <row r="2719">
          <cell r="AM2719">
            <v>0</v>
          </cell>
          <cell r="AQ2719">
            <v>6</v>
          </cell>
          <cell r="AT2719">
            <v>0</v>
          </cell>
          <cell r="AW2719">
            <v>0</v>
          </cell>
          <cell r="AZ2719">
            <v>0</v>
          </cell>
          <cell r="BA2719">
            <v>0</v>
          </cell>
          <cell r="BB2719">
            <v>0</v>
          </cell>
          <cell r="BC2719">
            <v>0</v>
          </cell>
        </row>
        <row r="2720">
          <cell r="AM2720">
            <v>145287.01999999999</v>
          </cell>
          <cell r="AQ2720">
            <v>6</v>
          </cell>
          <cell r="AT2720" t="str">
            <v>СМР</v>
          </cell>
          <cell r="AW2720">
            <v>40681</v>
          </cell>
          <cell r="AZ2720" t="str">
            <v>4.2011</v>
          </cell>
          <cell r="BA2720" t="str">
            <v>5.2011</v>
          </cell>
          <cell r="BB2720" t="str">
            <v>5.2011</v>
          </cell>
          <cell r="BC2720" t="str">
            <v>2.2011</v>
          </cell>
        </row>
        <row r="2721">
          <cell r="AM2721">
            <v>0</v>
          </cell>
          <cell r="AQ2721">
            <v>0</v>
          </cell>
          <cell r="AT2721">
            <v>0</v>
          </cell>
          <cell r="AW2721">
            <v>0</v>
          </cell>
          <cell r="AZ2721">
            <v>0</v>
          </cell>
          <cell r="BA2721">
            <v>0</v>
          </cell>
          <cell r="BB2721">
            <v>0</v>
          </cell>
          <cell r="BC2721">
            <v>0</v>
          </cell>
        </row>
        <row r="2722">
          <cell r="AM2722">
            <v>0</v>
          </cell>
          <cell r="AQ2722">
            <v>6</v>
          </cell>
          <cell r="AT2722">
            <v>0</v>
          </cell>
          <cell r="AW2722">
            <v>0</v>
          </cell>
          <cell r="AZ2722">
            <v>0</v>
          </cell>
          <cell r="BA2722">
            <v>0</v>
          </cell>
          <cell r="BB2722">
            <v>0</v>
          </cell>
          <cell r="BC2722">
            <v>0</v>
          </cell>
        </row>
        <row r="2723">
          <cell r="AM2723">
            <v>0</v>
          </cell>
          <cell r="AQ2723">
            <v>0</v>
          </cell>
          <cell r="AT2723">
            <v>0</v>
          </cell>
          <cell r="AW2723">
            <v>0</v>
          </cell>
          <cell r="AZ2723">
            <v>0</v>
          </cell>
          <cell r="BA2723">
            <v>0</v>
          </cell>
          <cell r="BB2723">
            <v>0</v>
          </cell>
          <cell r="BC2723">
            <v>0</v>
          </cell>
        </row>
        <row r="2724">
          <cell r="AM2724">
            <v>0</v>
          </cell>
          <cell r="AQ2724">
            <v>0</v>
          </cell>
          <cell r="AT2724">
            <v>0</v>
          </cell>
          <cell r="AW2724">
            <v>0</v>
          </cell>
          <cell r="AZ2724">
            <v>0</v>
          </cell>
          <cell r="BA2724">
            <v>0</v>
          </cell>
          <cell r="BB2724">
            <v>0</v>
          </cell>
          <cell r="BC2724">
            <v>0</v>
          </cell>
        </row>
        <row r="2725">
          <cell r="AM2725">
            <v>0</v>
          </cell>
          <cell r="AQ2725">
            <v>0</v>
          </cell>
          <cell r="AT2725">
            <v>0</v>
          </cell>
          <cell r="AW2725">
            <v>0</v>
          </cell>
          <cell r="AZ2725">
            <v>0</v>
          </cell>
          <cell r="BA2725">
            <v>0</v>
          </cell>
          <cell r="BB2725">
            <v>0</v>
          </cell>
          <cell r="BC2725">
            <v>0</v>
          </cell>
        </row>
        <row r="2726">
          <cell r="AM2726">
            <v>0</v>
          </cell>
          <cell r="AQ2726">
            <v>0</v>
          </cell>
          <cell r="AT2726">
            <v>0</v>
          </cell>
          <cell r="AW2726">
            <v>0</v>
          </cell>
          <cell r="AZ2726">
            <v>0</v>
          </cell>
          <cell r="BA2726">
            <v>0</v>
          </cell>
          <cell r="BB2726">
            <v>0</v>
          </cell>
          <cell r="BC2726">
            <v>0</v>
          </cell>
        </row>
        <row r="2727">
          <cell r="AM2727">
            <v>0</v>
          </cell>
          <cell r="AQ2727">
            <v>0</v>
          </cell>
          <cell r="AT2727">
            <v>0</v>
          </cell>
          <cell r="AW2727">
            <v>0</v>
          </cell>
          <cell r="AZ2727">
            <v>0</v>
          </cell>
          <cell r="BA2727">
            <v>0</v>
          </cell>
          <cell r="BB2727">
            <v>0</v>
          </cell>
          <cell r="BC2727">
            <v>0</v>
          </cell>
        </row>
        <row r="2728">
          <cell r="AM2728">
            <v>0</v>
          </cell>
          <cell r="AQ2728">
            <v>0</v>
          </cell>
          <cell r="AT2728">
            <v>0</v>
          </cell>
          <cell r="AW2728">
            <v>0</v>
          </cell>
          <cell r="AZ2728">
            <v>0</v>
          </cell>
          <cell r="BA2728">
            <v>0</v>
          </cell>
          <cell r="BB2728">
            <v>0</v>
          </cell>
          <cell r="BC2728">
            <v>0</v>
          </cell>
        </row>
        <row r="2729">
          <cell r="AM2729">
            <v>0</v>
          </cell>
          <cell r="AQ2729">
            <v>0</v>
          </cell>
          <cell r="AT2729">
            <v>0</v>
          </cell>
          <cell r="AW2729">
            <v>0</v>
          </cell>
          <cell r="AZ2729">
            <v>0</v>
          </cell>
          <cell r="BA2729">
            <v>0</v>
          </cell>
          <cell r="BB2729">
            <v>0</v>
          </cell>
          <cell r="BC2729">
            <v>0</v>
          </cell>
        </row>
        <row r="2730">
          <cell r="AM2730">
            <v>5209656.4400000004</v>
          </cell>
          <cell r="AQ2730">
            <v>13</v>
          </cell>
          <cell r="AT2730" t="str">
            <v>СМР</v>
          </cell>
          <cell r="AW2730">
            <v>40703</v>
          </cell>
          <cell r="AZ2730" t="str">
            <v>6.2011</v>
          </cell>
          <cell r="BA2730" t="str">
            <v>6.2011</v>
          </cell>
          <cell r="BB2730" t="str">
            <v>6.2011</v>
          </cell>
          <cell r="BC2730" t="str">
            <v>2.2011</v>
          </cell>
        </row>
        <row r="2731">
          <cell r="AM2731">
            <v>688858.34</v>
          </cell>
          <cell r="AQ2731">
            <v>13</v>
          </cell>
          <cell r="AT2731" t="str">
            <v>СМР</v>
          </cell>
          <cell r="AW2731">
            <v>40711</v>
          </cell>
          <cell r="AZ2731" t="str">
            <v>6.2011</v>
          </cell>
          <cell r="BA2731" t="str">
            <v>6.2011</v>
          </cell>
          <cell r="BB2731" t="str">
            <v>1.1900</v>
          </cell>
          <cell r="BC2731" t="str">
            <v>2.2011</v>
          </cell>
        </row>
        <row r="2732">
          <cell r="AM2732">
            <v>0</v>
          </cell>
          <cell r="AQ2732">
            <v>0</v>
          </cell>
          <cell r="AT2732">
            <v>0</v>
          </cell>
          <cell r="AW2732">
            <v>0</v>
          </cell>
          <cell r="AZ2732">
            <v>0</v>
          </cell>
          <cell r="BA2732">
            <v>0</v>
          </cell>
          <cell r="BB2732">
            <v>0</v>
          </cell>
          <cell r="BC2732">
            <v>0</v>
          </cell>
        </row>
        <row r="2733">
          <cell r="AM2733">
            <v>215479.61</v>
          </cell>
          <cell r="AQ2733">
            <v>13</v>
          </cell>
          <cell r="AT2733" t="str">
            <v>СМР</v>
          </cell>
          <cell r="AW2733">
            <v>40711</v>
          </cell>
          <cell r="AZ2733" t="str">
            <v>6.2011</v>
          </cell>
          <cell r="BA2733" t="str">
            <v>6.2011</v>
          </cell>
          <cell r="BB2733" t="str">
            <v>1.1900</v>
          </cell>
          <cell r="BC2733" t="str">
            <v>2.2011</v>
          </cell>
        </row>
        <row r="2734">
          <cell r="AM2734">
            <v>655657.78</v>
          </cell>
          <cell r="AQ2734">
            <v>13</v>
          </cell>
          <cell r="AT2734" t="str">
            <v>СМР</v>
          </cell>
          <cell r="AW2734">
            <v>40711</v>
          </cell>
          <cell r="AZ2734" t="str">
            <v>6.2011</v>
          </cell>
          <cell r="BA2734" t="str">
            <v>6.2011</v>
          </cell>
          <cell r="BB2734" t="str">
            <v>1.1900</v>
          </cell>
          <cell r="BC2734" t="str">
            <v>2.2011</v>
          </cell>
        </row>
        <row r="2735">
          <cell r="AM2735">
            <v>0</v>
          </cell>
          <cell r="AQ2735">
            <v>0</v>
          </cell>
          <cell r="AT2735">
            <v>0</v>
          </cell>
          <cell r="AW2735">
            <v>0</v>
          </cell>
          <cell r="AZ2735">
            <v>0</v>
          </cell>
          <cell r="BA2735">
            <v>0</v>
          </cell>
          <cell r="BB2735">
            <v>0</v>
          </cell>
          <cell r="BC2735">
            <v>0</v>
          </cell>
        </row>
        <row r="2736">
          <cell r="AM2736">
            <v>0</v>
          </cell>
          <cell r="AQ2736">
            <v>1</v>
          </cell>
          <cell r="AT2736">
            <v>0</v>
          </cell>
          <cell r="AW2736">
            <v>0</v>
          </cell>
          <cell r="AZ2736">
            <v>0</v>
          </cell>
          <cell r="BA2736">
            <v>0</v>
          </cell>
          <cell r="BB2736">
            <v>0</v>
          </cell>
          <cell r="BC2736">
            <v>0</v>
          </cell>
        </row>
        <row r="2737">
          <cell r="AM2737">
            <v>48642.05</v>
          </cell>
          <cell r="AQ2737">
            <v>1</v>
          </cell>
          <cell r="AT2737" t="str">
            <v>СМР</v>
          </cell>
          <cell r="AW2737">
            <v>40633</v>
          </cell>
          <cell r="AZ2737" t="str">
            <v>3.2011</v>
          </cell>
          <cell r="BA2737" t="str">
            <v>3.2011</v>
          </cell>
          <cell r="BB2737" t="str">
            <v>4.2011</v>
          </cell>
          <cell r="BC2737" t="str">
            <v>1.2011</v>
          </cell>
        </row>
        <row r="2738">
          <cell r="AM2738">
            <v>830862.31</v>
          </cell>
          <cell r="AQ2738">
            <v>1</v>
          </cell>
          <cell r="AT2738" t="str">
            <v>СМР</v>
          </cell>
          <cell r="AZ2738" t="str">
            <v>6.2011</v>
          </cell>
          <cell r="BA2738">
            <v>0</v>
          </cell>
          <cell r="BB2738">
            <v>0</v>
          </cell>
          <cell r="BC2738">
            <v>0</v>
          </cell>
        </row>
        <row r="2739">
          <cell r="AM2739">
            <v>0</v>
          </cell>
          <cell r="AQ2739">
            <v>0</v>
          </cell>
          <cell r="AT2739">
            <v>0</v>
          </cell>
          <cell r="AW2739">
            <v>0</v>
          </cell>
          <cell r="AZ2739">
            <v>0</v>
          </cell>
          <cell r="BA2739">
            <v>0</v>
          </cell>
          <cell r="BB2739">
            <v>0</v>
          </cell>
          <cell r="BC2739">
            <v>0</v>
          </cell>
        </row>
        <row r="2740">
          <cell r="AM2740">
            <v>0</v>
          </cell>
          <cell r="AQ2740">
            <v>0</v>
          </cell>
          <cell r="AT2740">
            <v>0</v>
          </cell>
          <cell r="AW2740">
            <v>0</v>
          </cell>
          <cell r="AZ2740">
            <v>0</v>
          </cell>
          <cell r="BA2740">
            <v>0</v>
          </cell>
          <cell r="BB2740">
            <v>0</v>
          </cell>
          <cell r="BC2740">
            <v>0</v>
          </cell>
        </row>
        <row r="2741">
          <cell r="AM2741">
            <v>0</v>
          </cell>
          <cell r="AQ2741">
            <v>0</v>
          </cell>
          <cell r="AT2741">
            <v>0</v>
          </cell>
          <cell r="AW2741">
            <v>0</v>
          </cell>
          <cell r="AZ2741">
            <v>0</v>
          </cell>
          <cell r="BA2741">
            <v>0</v>
          </cell>
          <cell r="BB2741">
            <v>0</v>
          </cell>
          <cell r="BC2741">
            <v>0</v>
          </cell>
        </row>
        <row r="2742">
          <cell r="AM2742">
            <v>0</v>
          </cell>
          <cell r="AQ2742">
            <v>4</v>
          </cell>
          <cell r="AT2742">
            <v>0</v>
          </cell>
          <cell r="AW2742">
            <v>0</v>
          </cell>
          <cell r="AZ2742">
            <v>0</v>
          </cell>
          <cell r="BA2742">
            <v>0</v>
          </cell>
          <cell r="BB2742">
            <v>0</v>
          </cell>
          <cell r="BC2742">
            <v>0</v>
          </cell>
        </row>
        <row r="2743">
          <cell r="AM2743">
            <v>0</v>
          </cell>
          <cell r="AQ2743">
            <v>4</v>
          </cell>
          <cell r="AT2743">
            <v>0</v>
          </cell>
          <cell r="AW2743">
            <v>0</v>
          </cell>
          <cell r="AZ2743">
            <v>0</v>
          </cell>
          <cell r="BA2743">
            <v>0</v>
          </cell>
          <cell r="BB2743">
            <v>0</v>
          </cell>
          <cell r="BC2743">
            <v>0</v>
          </cell>
        </row>
        <row r="2744">
          <cell r="AM2744">
            <v>0</v>
          </cell>
          <cell r="AQ2744">
            <v>4</v>
          </cell>
          <cell r="AT2744">
            <v>0</v>
          </cell>
          <cell r="AW2744">
            <v>0</v>
          </cell>
          <cell r="AZ2744">
            <v>0</v>
          </cell>
          <cell r="BA2744">
            <v>0</v>
          </cell>
          <cell r="BB2744">
            <v>0</v>
          </cell>
          <cell r="BC2744">
            <v>0</v>
          </cell>
        </row>
        <row r="2745">
          <cell r="AM2745">
            <v>0</v>
          </cell>
          <cell r="AQ2745">
            <v>4</v>
          </cell>
          <cell r="AT2745">
            <v>0</v>
          </cell>
          <cell r="AW2745">
            <v>0</v>
          </cell>
          <cell r="AZ2745">
            <v>0</v>
          </cell>
          <cell r="BA2745">
            <v>0</v>
          </cell>
          <cell r="BB2745">
            <v>0</v>
          </cell>
          <cell r="BC2745">
            <v>0</v>
          </cell>
        </row>
        <row r="2746">
          <cell r="AM2746">
            <v>0</v>
          </cell>
          <cell r="AQ2746">
            <v>4</v>
          </cell>
          <cell r="AT2746">
            <v>0</v>
          </cell>
          <cell r="AW2746">
            <v>0</v>
          </cell>
          <cell r="AZ2746">
            <v>0</v>
          </cell>
          <cell r="BA2746">
            <v>0</v>
          </cell>
          <cell r="BB2746">
            <v>0</v>
          </cell>
          <cell r="BC2746">
            <v>0</v>
          </cell>
        </row>
        <row r="2747">
          <cell r="AM2747">
            <v>0</v>
          </cell>
          <cell r="AQ2747">
            <v>0</v>
          </cell>
          <cell r="AT2747">
            <v>0</v>
          </cell>
          <cell r="AW2747">
            <v>0</v>
          </cell>
          <cell r="AZ2747">
            <v>0</v>
          </cell>
          <cell r="BA2747">
            <v>0</v>
          </cell>
          <cell r="BB2747">
            <v>0</v>
          </cell>
          <cell r="BC2747">
            <v>0</v>
          </cell>
        </row>
        <row r="2748">
          <cell r="AM2748">
            <v>173189.81</v>
          </cell>
          <cell r="AQ2748">
            <v>3</v>
          </cell>
          <cell r="AT2748" t="str">
            <v>СМР</v>
          </cell>
          <cell r="AW2748" t="str">
            <v>Возвращен в марте 2011</v>
          </cell>
          <cell r="AZ2748" t="e">
            <v>#VALUE!</v>
          </cell>
          <cell r="BA2748" t="e">
            <v>#VALUE!</v>
          </cell>
          <cell r="BB2748" t="str">
            <v>1.1900</v>
          </cell>
          <cell r="BC2748" t="e">
            <v>#VALUE!</v>
          </cell>
        </row>
        <row r="2749">
          <cell r="AM2749">
            <v>0</v>
          </cell>
          <cell r="AQ2749">
            <v>0</v>
          </cell>
          <cell r="AT2749">
            <v>0</v>
          </cell>
          <cell r="AW2749">
            <v>0</v>
          </cell>
          <cell r="AZ2749">
            <v>0</v>
          </cell>
          <cell r="BA2749">
            <v>0</v>
          </cell>
          <cell r="BB2749">
            <v>0</v>
          </cell>
          <cell r="BC2749">
            <v>0</v>
          </cell>
        </row>
        <row r="2750">
          <cell r="AM2750">
            <v>0</v>
          </cell>
          <cell r="AQ2750">
            <v>0</v>
          </cell>
          <cell r="AT2750">
            <v>0</v>
          </cell>
          <cell r="AW2750">
            <v>0</v>
          </cell>
          <cell r="AZ2750">
            <v>0</v>
          </cell>
          <cell r="BA2750">
            <v>0</v>
          </cell>
          <cell r="BB2750">
            <v>0</v>
          </cell>
          <cell r="BC2750">
            <v>0</v>
          </cell>
        </row>
        <row r="2751">
          <cell r="AM2751">
            <v>0</v>
          </cell>
          <cell r="AQ2751">
            <v>0</v>
          </cell>
          <cell r="AT2751">
            <v>0</v>
          </cell>
          <cell r="AW2751">
            <v>0</v>
          </cell>
          <cell r="AZ2751">
            <v>0</v>
          </cell>
          <cell r="BA2751">
            <v>0</v>
          </cell>
          <cell r="BB2751">
            <v>0</v>
          </cell>
          <cell r="BC2751">
            <v>0</v>
          </cell>
        </row>
        <row r="2752">
          <cell r="AM2752">
            <v>0</v>
          </cell>
          <cell r="AQ2752">
            <v>0</v>
          </cell>
          <cell r="AT2752">
            <v>0</v>
          </cell>
          <cell r="AW2752">
            <v>0</v>
          </cell>
          <cell r="AZ2752">
            <v>0</v>
          </cell>
          <cell r="BA2752">
            <v>0</v>
          </cell>
          <cell r="BB2752">
            <v>0</v>
          </cell>
          <cell r="BC2752">
            <v>0</v>
          </cell>
        </row>
        <row r="2753">
          <cell r="AM2753">
            <v>0</v>
          </cell>
          <cell r="AQ2753">
            <v>0</v>
          </cell>
          <cell r="AT2753">
            <v>0</v>
          </cell>
          <cell r="AW2753">
            <v>0</v>
          </cell>
          <cell r="AZ2753">
            <v>0</v>
          </cell>
          <cell r="BA2753">
            <v>0</v>
          </cell>
          <cell r="BB2753">
            <v>0</v>
          </cell>
          <cell r="BC2753">
            <v>0</v>
          </cell>
        </row>
        <row r="2754">
          <cell r="AM2754">
            <v>0</v>
          </cell>
          <cell r="AQ2754">
            <v>0</v>
          </cell>
          <cell r="AT2754">
            <v>0</v>
          </cell>
          <cell r="AW2754">
            <v>0</v>
          </cell>
          <cell r="AZ2754">
            <v>0</v>
          </cell>
          <cell r="BA2754">
            <v>0</v>
          </cell>
          <cell r="BB2754">
            <v>0</v>
          </cell>
          <cell r="BC2754">
            <v>0</v>
          </cell>
        </row>
        <row r="2755">
          <cell r="AM2755">
            <v>0</v>
          </cell>
          <cell r="AQ2755">
            <v>0</v>
          </cell>
          <cell r="AT2755">
            <v>0</v>
          </cell>
          <cell r="AW2755">
            <v>0</v>
          </cell>
          <cell r="AZ2755">
            <v>0</v>
          </cell>
          <cell r="BA2755">
            <v>0</v>
          </cell>
          <cell r="BB2755">
            <v>0</v>
          </cell>
          <cell r="BC2755">
            <v>0</v>
          </cell>
        </row>
        <row r="2756">
          <cell r="AM2756">
            <v>0</v>
          </cell>
          <cell r="AQ2756">
            <v>0</v>
          </cell>
          <cell r="AT2756">
            <v>0</v>
          </cell>
          <cell r="AW2756">
            <v>0</v>
          </cell>
          <cell r="AZ2756">
            <v>0</v>
          </cell>
          <cell r="BA2756">
            <v>0</v>
          </cell>
          <cell r="BB2756">
            <v>0</v>
          </cell>
          <cell r="BC2756">
            <v>0</v>
          </cell>
        </row>
        <row r="2757">
          <cell r="AM2757">
            <v>0</v>
          </cell>
          <cell r="AQ2757">
            <v>0</v>
          </cell>
          <cell r="AT2757">
            <v>0</v>
          </cell>
          <cell r="AW2757">
            <v>0</v>
          </cell>
          <cell r="AZ2757">
            <v>0</v>
          </cell>
          <cell r="BA2757">
            <v>0</v>
          </cell>
          <cell r="BB2757">
            <v>0</v>
          </cell>
          <cell r="BC2757">
            <v>0</v>
          </cell>
        </row>
        <row r="2758">
          <cell r="AM2758">
            <v>0</v>
          </cell>
          <cell r="AQ2758">
            <v>0</v>
          </cell>
          <cell r="AT2758">
            <v>0</v>
          </cell>
          <cell r="AW2758">
            <v>0</v>
          </cell>
          <cell r="AZ2758">
            <v>0</v>
          </cell>
          <cell r="BA2758">
            <v>0</v>
          </cell>
          <cell r="BB2758">
            <v>0</v>
          </cell>
          <cell r="BC2758">
            <v>0</v>
          </cell>
        </row>
        <row r="2759">
          <cell r="AM2759">
            <v>0</v>
          </cell>
          <cell r="AQ2759">
            <v>0</v>
          </cell>
          <cell r="AT2759">
            <v>0</v>
          </cell>
          <cell r="AW2759">
            <v>0</v>
          </cell>
          <cell r="AZ2759">
            <v>0</v>
          </cell>
          <cell r="BA2759">
            <v>0</v>
          </cell>
          <cell r="BB2759">
            <v>0</v>
          </cell>
          <cell r="BC2759">
            <v>0</v>
          </cell>
        </row>
        <row r="2760">
          <cell r="AM2760">
            <v>0</v>
          </cell>
          <cell r="AQ2760">
            <v>0</v>
          </cell>
          <cell r="AT2760">
            <v>0</v>
          </cell>
          <cell r="AW2760">
            <v>0</v>
          </cell>
          <cell r="AZ2760">
            <v>0</v>
          </cell>
          <cell r="BA2760">
            <v>0</v>
          </cell>
          <cell r="BB2760">
            <v>0</v>
          </cell>
          <cell r="BC2760">
            <v>0</v>
          </cell>
        </row>
        <row r="2761">
          <cell r="AM2761">
            <v>0</v>
          </cell>
          <cell r="AQ2761">
            <v>0</v>
          </cell>
          <cell r="AT2761">
            <v>0</v>
          </cell>
          <cell r="AW2761">
            <v>0</v>
          </cell>
          <cell r="AZ2761">
            <v>0</v>
          </cell>
          <cell r="BA2761">
            <v>0</v>
          </cell>
          <cell r="BB2761">
            <v>0</v>
          </cell>
          <cell r="BC2761">
            <v>0</v>
          </cell>
        </row>
        <row r="2762">
          <cell r="AM2762">
            <v>0</v>
          </cell>
          <cell r="AQ2762">
            <v>0</v>
          </cell>
          <cell r="AT2762">
            <v>0</v>
          </cell>
          <cell r="AW2762">
            <v>0</v>
          </cell>
          <cell r="AZ2762">
            <v>0</v>
          </cell>
          <cell r="BA2762">
            <v>0</v>
          </cell>
          <cell r="BB2762">
            <v>0</v>
          </cell>
          <cell r="BC2762">
            <v>0</v>
          </cell>
        </row>
        <row r="2763">
          <cell r="AM2763">
            <v>0</v>
          </cell>
          <cell r="AQ2763">
            <v>0</v>
          </cell>
          <cell r="AT2763">
            <v>0</v>
          </cell>
          <cell r="AW2763">
            <v>0</v>
          </cell>
          <cell r="AZ2763">
            <v>0</v>
          </cell>
          <cell r="BA2763">
            <v>0</v>
          </cell>
          <cell r="BB2763">
            <v>0</v>
          </cell>
          <cell r="BC2763">
            <v>0</v>
          </cell>
        </row>
        <row r="2764">
          <cell r="AM2764">
            <v>0</v>
          </cell>
          <cell r="AQ2764">
            <v>0</v>
          </cell>
          <cell r="AT2764">
            <v>0</v>
          </cell>
          <cell r="AW2764">
            <v>0</v>
          </cell>
          <cell r="AZ2764">
            <v>0</v>
          </cell>
          <cell r="BA2764">
            <v>0</v>
          </cell>
          <cell r="BB2764">
            <v>0</v>
          </cell>
          <cell r="BC2764">
            <v>0</v>
          </cell>
        </row>
        <row r="2765">
          <cell r="AM2765">
            <v>736637.01</v>
          </cell>
          <cell r="AQ2765">
            <v>16</v>
          </cell>
          <cell r="AT2765" t="str">
            <v>СМР</v>
          </cell>
          <cell r="AW2765" t="str">
            <v>не принят нет обоснования стоимости материалов</v>
          </cell>
          <cell r="AZ2765" t="e">
            <v>#VALUE!</v>
          </cell>
          <cell r="BA2765" t="e">
            <v>#VALUE!</v>
          </cell>
          <cell r="BB2765">
            <v>0</v>
          </cell>
          <cell r="BC2765" t="e">
            <v>#VALUE!</v>
          </cell>
        </row>
        <row r="2766">
          <cell r="AM2766">
            <v>0</v>
          </cell>
          <cell r="AQ2766">
            <v>0</v>
          </cell>
          <cell r="AT2766">
            <v>0</v>
          </cell>
          <cell r="AW2766">
            <v>0</v>
          </cell>
          <cell r="AZ2766">
            <v>0</v>
          </cell>
          <cell r="BA2766">
            <v>0</v>
          </cell>
          <cell r="BB2766">
            <v>0</v>
          </cell>
          <cell r="BC2766">
            <v>0</v>
          </cell>
        </row>
        <row r="2767">
          <cell r="AM2767">
            <v>0</v>
          </cell>
          <cell r="AQ2767">
            <v>0</v>
          </cell>
          <cell r="AT2767">
            <v>0</v>
          </cell>
          <cell r="AW2767">
            <v>0</v>
          </cell>
          <cell r="AZ2767">
            <v>0</v>
          </cell>
          <cell r="BA2767">
            <v>0</v>
          </cell>
          <cell r="BB2767">
            <v>0</v>
          </cell>
          <cell r="BC2767">
            <v>0</v>
          </cell>
        </row>
        <row r="2768">
          <cell r="AM2768">
            <v>0</v>
          </cell>
          <cell r="AQ2768">
            <v>0</v>
          </cell>
          <cell r="AT2768">
            <v>0</v>
          </cell>
          <cell r="AW2768">
            <v>0</v>
          </cell>
          <cell r="AZ2768">
            <v>0</v>
          </cell>
          <cell r="BA2768">
            <v>0</v>
          </cell>
          <cell r="BB2768">
            <v>0</v>
          </cell>
          <cell r="BC2768">
            <v>0</v>
          </cell>
        </row>
        <row r="2769">
          <cell r="AM2769">
            <v>0</v>
          </cell>
          <cell r="AQ2769">
            <v>0</v>
          </cell>
          <cell r="AT2769">
            <v>0</v>
          </cell>
          <cell r="AW2769">
            <v>0</v>
          </cell>
          <cell r="AZ2769">
            <v>0</v>
          </cell>
          <cell r="BA2769">
            <v>0</v>
          </cell>
          <cell r="BB2769">
            <v>0</v>
          </cell>
          <cell r="BC2769">
            <v>0</v>
          </cell>
        </row>
        <row r="2770">
          <cell r="AM2770">
            <v>0</v>
          </cell>
          <cell r="AQ2770">
            <v>0</v>
          </cell>
          <cell r="AT2770">
            <v>0</v>
          </cell>
          <cell r="AW2770">
            <v>0</v>
          </cell>
          <cell r="AZ2770">
            <v>0</v>
          </cell>
          <cell r="BA2770">
            <v>0</v>
          </cell>
          <cell r="BB2770">
            <v>0</v>
          </cell>
          <cell r="BC2770">
            <v>0</v>
          </cell>
        </row>
        <row r="2771">
          <cell r="AM2771">
            <v>0</v>
          </cell>
          <cell r="AQ2771">
            <v>0</v>
          </cell>
          <cell r="AT2771">
            <v>0</v>
          </cell>
          <cell r="AW2771">
            <v>0</v>
          </cell>
          <cell r="AZ2771">
            <v>0</v>
          </cell>
          <cell r="BA2771">
            <v>0</v>
          </cell>
          <cell r="BB2771">
            <v>0</v>
          </cell>
          <cell r="BC2771">
            <v>0</v>
          </cell>
        </row>
        <row r="2772">
          <cell r="AM2772">
            <v>0</v>
          </cell>
          <cell r="AQ2772">
            <v>0</v>
          </cell>
          <cell r="AT2772">
            <v>0</v>
          </cell>
          <cell r="AW2772">
            <v>0</v>
          </cell>
          <cell r="AZ2772">
            <v>0</v>
          </cell>
          <cell r="BA2772">
            <v>0</v>
          </cell>
          <cell r="BB2772">
            <v>0</v>
          </cell>
          <cell r="BC2772">
            <v>0</v>
          </cell>
        </row>
        <row r="2773">
          <cell r="AM2773">
            <v>0</v>
          </cell>
          <cell r="AQ2773">
            <v>0</v>
          </cell>
          <cell r="AT2773">
            <v>0</v>
          </cell>
          <cell r="AW2773">
            <v>0</v>
          </cell>
          <cell r="AZ2773">
            <v>0</v>
          </cell>
          <cell r="BA2773">
            <v>0</v>
          </cell>
          <cell r="BB2773">
            <v>0</v>
          </cell>
          <cell r="BC2773">
            <v>0</v>
          </cell>
        </row>
        <row r="2774">
          <cell r="AM2774">
            <v>0</v>
          </cell>
          <cell r="AQ2774">
            <v>0</v>
          </cell>
          <cell r="AT2774">
            <v>0</v>
          </cell>
          <cell r="AW2774">
            <v>0</v>
          </cell>
          <cell r="AZ2774">
            <v>0</v>
          </cell>
          <cell r="BA2774">
            <v>0</v>
          </cell>
          <cell r="BB2774">
            <v>0</v>
          </cell>
          <cell r="BC2774">
            <v>0</v>
          </cell>
        </row>
        <row r="2775">
          <cell r="AM2775">
            <v>0</v>
          </cell>
          <cell r="AQ2775">
            <v>0</v>
          </cell>
          <cell r="AT2775">
            <v>0</v>
          </cell>
          <cell r="AW2775">
            <v>0</v>
          </cell>
          <cell r="AZ2775">
            <v>0</v>
          </cell>
          <cell r="BA2775">
            <v>0</v>
          </cell>
          <cell r="BB2775">
            <v>0</v>
          </cell>
          <cell r="BC2775">
            <v>0</v>
          </cell>
        </row>
        <row r="2776">
          <cell r="AM2776">
            <v>0</v>
          </cell>
          <cell r="AQ2776">
            <v>0</v>
          </cell>
          <cell r="AT2776">
            <v>0</v>
          </cell>
          <cell r="AW2776">
            <v>0</v>
          </cell>
          <cell r="AZ2776">
            <v>0</v>
          </cell>
          <cell r="BA2776">
            <v>0</v>
          </cell>
          <cell r="BB2776">
            <v>0</v>
          </cell>
          <cell r="BC2776">
            <v>0</v>
          </cell>
        </row>
        <row r="2777">
          <cell r="AM2777">
            <v>0</v>
          </cell>
          <cell r="AQ2777">
            <v>0</v>
          </cell>
          <cell r="AT2777">
            <v>0</v>
          </cell>
          <cell r="AW2777">
            <v>0</v>
          </cell>
          <cell r="AZ2777">
            <v>0</v>
          </cell>
          <cell r="BA2777">
            <v>0</v>
          </cell>
          <cell r="BB2777">
            <v>0</v>
          </cell>
          <cell r="BC2777">
            <v>0</v>
          </cell>
        </row>
        <row r="2778">
          <cell r="AM2778">
            <v>0</v>
          </cell>
          <cell r="AQ2778">
            <v>0</v>
          </cell>
          <cell r="AT2778">
            <v>0</v>
          </cell>
          <cell r="AW2778">
            <v>0</v>
          </cell>
          <cell r="AZ2778">
            <v>0</v>
          </cell>
          <cell r="BA2778">
            <v>0</v>
          </cell>
          <cell r="BB2778">
            <v>0</v>
          </cell>
          <cell r="BC2778">
            <v>0</v>
          </cell>
        </row>
        <row r="2779">
          <cell r="AQ2779">
            <v>0</v>
          </cell>
          <cell r="AZ2779">
            <v>0</v>
          </cell>
          <cell r="BA2779">
            <v>0</v>
          </cell>
          <cell r="BB2779">
            <v>0</v>
          </cell>
          <cell r="BC2779">
            <v>0</v>
          </cell>
        </row>
        <row r="2780">
          <cell r="AQ2780">
            <v>0</v>
          </cell>
          <cell r="AZ2780">
            <v>0</v>
          </cell>
          <cell r="BA2780">
            <v>0</v>
          </cell>
          <cell r="BB2780">
            <v>0</v>
          </cell>
          <cell r="BC2780">
            <v>0</v>
          </cell>
        </row>
        <row r="2781">
          <cell r="AQ2781">
            <v>0</v>
          </cell>
          <cell r="AZ2781">
            <v>0</v>
          </cell>
          <cell r="BA2781">
            <v>0</v>
          </cell>
          <cell r="BB2781">
            <v>0</v>
          </cell>
          <cell r="BC2781">
            <v>0</v>
          </cell>
        </row>
        <row r="2782">
          <cell r="AQ2782">
            <v>0</v>
          </cell>
          <cell r="AZ2782">
            <v>0</v>
          </cell>
          <cell r="BA2782">
            <v>0</v>
          </cell>
          <cell r="BB2782">
            <v>0</v>
          </cell>
          <cell r="BC2782">
            <v>0</v>
          </cell>
        </row>
        <row r="2783">
          <cell r="AQ2783">
            <v>0</v>
          </cell>
          <cell r="AZ2783">
            <v>0</v>
          </cell>
          <cell r="BA2783">
            <v>0</v>
          </cell>
          <cell r="BB2783">
            <v>0</v>
          </cell>
          <cell r="BC2783">
            <v>0</v>
          </cell>
        </row>
        <row r="2784">
          <cell r="AQ2784">
            <v>0</v>
          </cell>
          <cell r="AZ2784">
            <v>0</v>
          </cell>
          <cell r="BA2784">
            <v>0</v>
          </cell>
          <cell r="BB2784">
            <v>0</v>
          </cell>
          <cell r="BC2784">
            <v>0</v>
          </cell>
        </row>
        <row r="2785">
          <cell r="AM2785">
            <v>33806.1</v>
          </cell>
          <cell r="AQ2785">
            <v>16</v>
          </cell>
          <cell r="AT2785" t="str">
            <v>СМР</v>
          </cell>
          <cell r="AW2785">
            <v>40686</v>
          </cell>
          <cell r="AZ2785" t="str">
            <v>5.2011</v>
          </cell>
          <cell r="BA2785" t="str">
            <v>5.2011</v>
          </cell>
          <cell r="BB2785" t="str">
            <v>6.2011</v>
          </cell>
          <cell r="BC2785" t="str">
            <v>2.2011</v>
          </cell>
        </row>
        <row r="2786">
          <cell r="AM2786">
            <v>29497.33</v>
          </cell>
          <cell r="AQ2786">
            <v>16</v>
          </cell>
          <cell r="AT2786" t="str">
            <v>СМР</v>
          </cell>
          <cell r="AW2786">
            <v>40686</v>
          </cell>
          <cell r="AZ2786" t="str">
            <v>5.2011</v>
          </cell>
          <cell r="BA2786" t="str">
            <v>5.2011</v>
          </cell>
          <cell r="BB2786" t="str">
            <v>6.2011</v>
          </cell>
          <cell r="BC2786" t="str">
            <v>2.2011</v>
          </cell>
        </row>
        <row r="2787">
          <cell r="AM2787">
            <v>0</v>
          </cell>
          <cell r="AQ2787">
            <v>0</v>
          </cell>
          <cell r="AT2787">
            <v>0</v>
          </cell>
          <cell r="AW2787">
            <v>0</v>
          </cell>
          <cell r="AZ2787">
            <v>0</v>
          </cell>
          <cell r="BA2787">
            <v>0</v>
          </cell>
          <cell r="BB2787">
            <v>0</v>
          </cell>
          <cell r="BC2787">
            <v>0</v>
          </cell>
        </row>
        <row r="2788">
          <cell r="AM2788">
            <v>114600376.36</v>
          </cell>
          <cell r="AQ2788">
            <v>0</v>
          </cell>
          <cell r="AT2788" t="str">
            <v>Оборудование</v>
          </cell>
          <cell r="AW2788">
            <v>40633</v>
          </cell>
          <cell r="AZ2788" t="str">
            <v>3.2011</v>
          </cell>
          <cell r="BA2788" t="str">
            <v>3.2011</v>
          </cell>
          <cell r="BB2788" t="str">
            <v>4.2011</v>
          </cell>
          <cell r="BC2788" t="str">
            <v>1.2011</v>
          </cell>
        </row>
        <row r="2789">
          <cell r="AM2789">
            <v>0</v>
          </cell>
          <cell r="AQ2789">
            <v>0</v>
          </cell>
          <cell r="AT2789" t="str">
            <v>Оборудование</v>
          </cell>
          <cell r="AW2789">
            <v>40633</v>
          </cell>
          <cell r="AZ2789" t="str">
            <v>3.2011</v>
          </cell>
          <cell r="BA2789" t="str">
            <v>3.2011</v>
          </cell>
          <cell r="BB2789" t="str">
            <v>4.2011</v>
          </cell>
          <cell r="BC2789" t="str">
            <v>1.2011</v>
          </cell>
        </row>
        <row r="2790">
          <cell r="AM2790">
            <v>0</v>
          </cell>
          <cell r="AQ2790">
            <v>0</v>
          </cell>
          <cell r="AT2790" t="str">
            <v>Оборудование</v>
          </cell>
          <cell r="AW2790">
            <v>40633</v>
          </cell>
          <cell r="AZ2790" t="str">
            <v>3.2011</v>
          </cell>
          <cell r="BA2790" t="str">
            <v>3.2011</v>
          </cell>
          <cell r="BB2790" t="str">
            <v>4.2011</v>
          </cell>
          <cell r="BC2790" t="str">
            <v>1.2011</v>
          </cell>
        </row>
        <row r="2791">
          <cell r="AM2791">
            <v>0</v>
          </cell>
          <cell r="AQ2791">
            <v>0</v>
          </cell>
          <cell r="AT2791" t="str">
            <v>Оборудование</v>
          </cell>
          <cell r="AW2791">
            <v>40633</v>
          </cell>
          <cell r="AZ2791" t="str">
            <v>3.2011</v>
          </cell>
          <cell r="BA2791" t="str">
            <v>3.2011</v>
          </cell>
          <cell r="BB2791" t="str">
            <v>4.2011</v>
          </cell>
          <cell r="BC2791" t="str">
            <v>1.2011</v>
          </cell>
        </row>
        <row r="2792">
          <cell r="AM2792">
            <v>0</v>
          </cell>
          <cell r="AQ2792">
            <v>0</v>
          </cell>
          <cell r="AT2792" t="str">
            <v>Оборудование</v>
          </cell>
          <cell r="AW2792">
            <v>40633</v>
          </cell>
          <cell r="AZ2792" t="str">
            <v>3.2011</v>
          </cell>
          <cell r="BA2792" t="str">
            <v>3.2011</v>
          </cell>
          <cell r="BB2792" t="str">
            <v>4.2011</v>
          </cell>
          <cell r="BC2792" t="str">
            <v>1.2011</v>
          </cell>
        </row>
        <row r="2793">
          <cell r="AM2793">
            <v>0</v>
          </cell>
          <cell r="AQ2793">
            <v>0</v>
          </cell>
          <cell r="AT2793" t="str">
            <v>Оборудование</v>
          </cell>
          <cell r="AW2793">
            <v>40633</v>
          </cell>
          <cell r="AZ2793" t="str">
            <v>3.2011</v>
          </cell>
          <cell r="BA2793" t="str">
            <v>3.2011</v>
          </cell>
          <cell r="BB2793" t="str">
            <v>4.2011</v>
          </cell>
          <cell r="BC2793" t="str">
            <v>1.2011</v>
          </cell>
        </row>
        <row r="2794">
          <cell r="AM2794">
            <v>92160580.629999995</v>
          </cell>
          <cell r="AQ2794">
            <v>0</v>
          </cell>
          <cell r="AT2794" t="str">
            <v>Оборудование</v>
          </cell>
          <cell r="AW2794">
            <v>40633</v>
          </cell>
          <cell r="AZ2794" t="str">
            <v>3.2011</v>
          </cell>
          <cell r="BA2794" t="str">
            <v>3.2011</v>
          </cell>
          <cell r="BB2794" t="str">
            <v>4.2011</v>
          </cell>
          <cell r="BC2794" t="str">
            <v>1.2011</v>
          </cell>
        </row>
        <row r="2795">
          <cell r="AM2795">
            <v>0</v>
          </cell>
          <cell r="AQ2795">
            <v>0</v>
          </cell>
          <cell r="AT2795" t="str">
            <v>Оборудование</v>
          </cell>
          <cell r="AW2795">
            <v>40633</v>
          </cell>
          <cell r="AZ2795" t="str">
            <v>3.2011</v>
          </cell>
          <cell r="BA2795" t="str">
            <v>3.2011</v>
          </cell>
          <cell r="BB2795" t="str">
            <v>4.2011</v>
          </cell>
          <cell r="BC2795" t="str">
            <v>1.2011</v>
          </cell>
        </row>
        <row r="2796">
          <cell r="AM2796">
            <v>0</v>
          </cell>
          <cell r="AQ2796">
            <v>0</v>
          </cell>
          <cell r="AT2796" t="str">
            <v>Оборудование</v>
          </cell>
          <cell r="AW2796">
            <v>40633</v>
          </cell>
          <cell r="AZ2796" t="str">
            <v>3.2011</v>
          </cell>
          <cell r="BA2796" t="str">
            <v>3.2011</v>
          </cell>
          <cell r="BB2796" t="str">
            <v>4.2011</v>
          </cell>
          <cell r="BC2796" t="str">
            <v>1.2011</v>
          </cell>
        </row>
        <row r="2797">
          <cell r="AM2797">
            <v>0</v>
          </cell>
          <cell r="AQ2797">
            <v>0</v>
          </cell>
          <cell r="AT2797" t="str">
            <v>Оборудование</v>
          </cell>
          <cell r="AW2797">
            <v>40633</v>
          </cell>
          <cell r="AZ2797" t="str">
            <v>3.2011</v>
          </cell>
          <cell r="BA2797" t="str">
            <v>3.2011</v>
          </cell>
          <cell r="BB2797" t="str">
            <v>4.2011</v>
          </cell>
          <cell r="BC2797" t="str">
            <v>1.2011</v>
          </cell>
        </row>
        <row r="2798">
          <cell r="AM2798">
            <v>0</v>
          </cell>
          <cell r="AQ2798">
            <v>0</v>
          </cell>
          <cell r="AT2798" t="str">
            <v>Оборудование</v>
          </cell>
          <cell r="AW2798">
            <v>40633</v>
          </cell>
          <cell r="AZ2798" t="str">
            <v>3.2011</v>
          </cell>
          <cell r="BA2798" t="str">
            <v>3.2011</v>
          </cell>
          <cell r="BB2798" t="str">
            <v>4.2011</v>
          </cell>
          <cell r="BC2798" t="str">
            <v>1.2011</v>
          </cell>
        </row>
        <row r="2799">
          <cell r="AM2799">
            <v>0</v>
          </cell>
          <cell r="AQ2799">
            <v>0</v>
          </cell>
          <cell r="AT2799" t="str">
            <v>Оборудование</v>
          </cell>
          <cell r="AW2799">
            <v>40633</v>
          </cell>
          <cell r="AZ2799" t="str">
            <v>3.2011</v>
          </cell>
          <cell r="BA2799" t="str">
            <v>3.2011</v>
          </cell>
          <cell r="BB2799" t="str">
            <v>4.2011</v>
          </cell>
          <cell r="BC2799" t="str">
            <v>1.2011</v>
          </cell>
        </row>
        <row r="2800">
          <cell r="AM2800">
            <v>0</v>
          </cell>
          <cell r="AQ2800">
            <v>0</v>
          </cell>
          <cell r="AT2800">
            <v>0</v>
          </cell>
          <cell r="AW2800">
            <v>0</v>
          </cell>
          <cell r="AZ2800">
            <v>0</v>
          </cell>
          <cell r="BA2800">
            <v>0</v>
          </cell>
          <cell r="BB2800">
            <v>0</v>
          </cell>
          <cell r="BC2800">
            <v>0</v>
          </cell>
        </row>
        <row r="2801">
          <cell r="AM2801">
            <v>0</v>
          </cell>
          <cell r="AQ2801">
            <v>0</v>
          </cell>
          <cell r="AT2801">
            <v>0</v>
          </cell>
          <cell r="AW2801">
            <v>0</v>
          </cell>
          <cell r="AZ2801">
            <v>0</v>
          </cell>
          <cell r="BA2801">
            <v>0</v>
          </cell>
          <cell r="BB2801">
            <v>0</v>
          </cell>
          <cell r="BC2801">
            <v>0</v>
          </cell>
        </row>
        <row r="2802">
          <cell r="AM2802">
            <v>0</v>
          </cell>
          <cell r="AQ2802">
            <v>0</v>
          </cell>
          <cell r="AT2802">
            <v>0</v>
          </cell>
          <cell r="AW2802">
            <v>0</v>
          </cell>
          <cell r="AZ2802">
            <v>0</v>
          </cell>
          <cell r="BA2802">
            <v>0</v>
          </cell>
          <cell r="BB2802">
            <v>0</v>
          </cell>
          <cell r="BC2802">
            <v>0</v>
          </cell>
        </row>
        <row r="2803">
          <cell r="AM2803">
            <v>0</v>
          </cell>
          <cell r="AQ2803">
            <v>0</v>
          </cell>
          <cell r="AT2803">
            <v>0</v>
          </cell>
          <cell r="AW2803">
            <v>0</v>
          </cell>
          <cell r="AZ2803">
            <v>0</v>
          </cell>
          <cell r="BA2803">
            <v>0</v>
          </cell>
          <cell r="BB2803">
            <v>0</v>
          </cell>
          <cell r="BC2803">
            <v>0</v>
          </cell>
        </row>
        <row r="2804">
          <cell r="AM2804">
            <v>829840</v>
          </cell>
          <cell r="AQ2804">
            <v>0</v>
          </cell>
          <cell r="AT2804" t="str">
            <v>Оборудование</v>
          </cell>
          <cell r="AW2804">
            <v>40662</v>
          </cell>
          <cell r="AZ2804" t="str">
            <v>4.2011</v>
          </cell>
          <cell r="BA2804" t="str">
            <v>4.2011</v>
          </cell>
          <cell r="BB2804" t="str">
            <v>5.2011</v>
          </cell>
          <cell r="BC2804" t="str">
            <v>2.2011</v>
          </cell>
        </row>
        <row r="2805">
          <cell r="AM2805">
            <v>26312</v>
          </cell>
          <cell r="AQ2805">
            <v>0</v>
          </cell>
          <cell r="AT2805" t="str">
            <v>Оборудование</v>
          </cell>
          <cell r="AW2805">
            <v>40602</v>
          </cell>
          <cell r="AZ2805" t="str">
            <v>2.2011</v>
          </cell>
          <cell r="BA2805" t="str">
            <v>2.2011</v>
          </cell>
          <cell r="BB2805" t="str">
            <v>3.2011</v>
          </cell>
          <cell r="BC2805" t="str">
            <v>1.2011</v>
          </cell>
        </row>
        <row r="2806">
          <cell r="AM2806">
            <v>0</v>
          </cell>
          <cell r="AQ2806">
            <v>0</v>
          </cell>
          <cell r="AT2806">
            <v>0</v>
          </cell>
          <cell r="AW2806">
            <v>0</v>
          </cell>
          <cell r="AZ2806">
            <v>0</v>
          </cell>
          <cell r="BA2806">
            <v>0</v>
          </cell>
          <cell r="BB2806">
            <v>0</v>
          </cell>
          <cell r="BC2806">
            <v>0</v>
          </cell>
        </row>
        <row r="2807">
          <cell r="AM2807">
            <v>0</v>
          </cell>
          <cell r="AQ2807">
            <v>0</v>
          </cell>
          <cell r="AT2807">
            <v>0</v>
          </cell>
          <cell r="AW2807">
            <v>0</v>
          </cell>
          <cell r="AZ2807">
            <v>0</v>
          </cell>
          <cell r="BA2807">
            <v>0</v>
          </cell>
          <cell r="BB2807">
            <v>0</v>
          </cell>
          <cell r="BC2807">
            <v>0</v>
          </cell>
        </row>
        <row r="2808">
          <cell r="AM2808">
            <v>259274.4</v>
          </cell>
          <cell r="AQ2808">
            <v>0</v>
          </cell>
          <cell r="AT2808" t="str">
            <v>Оборудование</v>
          </cell>
          <cell r="AW2808">
            <v>40662</v>
          </cell>
          <cell r="AZ2808" t="str">
            <v>4.2011</v>
          </cell>
          <cell r="BA2808" t="str">
            <v>4.2011</v>
          </cell>
          <cell r="BB2808" t="str">
            <v>5.2011</v>
          </cell>
          <cell r="BC2808" t="str">
            <v>2.2011</v>
          </cell>
        </row>
        <row r="2809">
          <cell r="AM2809">
            <v>4214433.5199999996</v>
          </cell>
          <cell r="AQ2809">
            <v>0</v>
          </cell>
          <cell r="AT2809" t="str">
            <v>Оборудование</v>
          </cell>
          <cell r="AW2809">
            <v>40662</v>
          </cell>
          <cell r="AZ2809" t="str">
            <v>4.2011</v>
          </cell>
          <cell r="BA2809" t="str">
            <v>4.2011</v>
          </cell>
          <cell r="BB2809" t="str">
            <v>5.2011</v>
          </cell>
          <cell r="BC2809" t="str">
            <v>2.2011</v>
          </cell>
        </row>
        <row r="2810">
          <cell r="AM2810">
            <v>0</v>
          </cell>
          <cell r="AQ2810">
            <v>0</v>
          </cell>
          <cell r="AT2810">
            <v>0</v>
          </cell>
          <cell r="AW2810">
            <v>0</v>
          </cell>
          <cell r="AZ2810">
            <v>0</v>
          </cell>
          <cell r="BA2810">
            <v>0</v>
          </cell>
          <cell r="BB2810">
            <v>0</v>
          </cell>
          <cell r="BC2810">
            <v>0</v>
          </cell>
        </row>
        <row r="2811">
          <cell r="AM2811">
            <v>0</v>
          </cell>
          <cell r="AQ2811">
            <v>0</v>
          </cell>
          <cell r="AT2811">
            <v>0</v>
          </cell>
          <cell r="AW2811">
            <v>0</v>
          </cell>
          <cell r="AZ2811">
            <v>0</v>
          </cell>
          <cell r="BA2811">
            <v>0</v>
          </cell>
          <cell r="BB2811">
            <v>0</v>
          </cell>
          <cell r="BC2811">
            <v>0</v>
          </cell>
        </row>
        <row r="2812">
          <cell r="AM2812">
            <v>0</v>
          </cell>
          <cell r="AQ2812">
            <v>0</v>
          </cell>
          <cell r="AT2812">
            <v>0</v>
          </cell>
          <cell r="AW2812">
            <v>0</v>
          </cell>
          <cell r="AZ2812">
            <v>0</v>
          </cell>
          <cell r="BA2812">
            <v>0</v>
          </cell>
          <cell r="BB2812">
            <v>0</v>
          </cell>
          <cell r="BC2812">
            <v>0</v>
          </cell>
        </row>
        <row r="2813">
          <cell r="AM2813">
            <v>0</v>
          </cell>
          <cell r="AQ2813">
            <v>0</v>
          </cell>
          <cell r="AT2813">
            <v>0</v>
          </cell>
          <cell r="AW2813">
            <v>0</v>
          </cell>
          <cell r="AZ2813">
            <v>0</v>
          </cell>
          <cell r="BA2813">
            <v>0</v>
          </cell>
          <cell r="BB2813">
            <v>0</v>
          </cell>
          <cell r="BC2813">
            <v>0</v>
          </cell>
        </row>
        <row r="2814">
          <cell r="AM2814">
            <v>0</v>
          </cell>
          <cell r="AQ2814">
            <v>0</v>
          </cell>
          <cell r="AT2814">
            <v>0</v>
          </cell>
          <cell r="AW2814">
            <v>0</v>
          </cell>
          <cell r="AZ2814">
            <v>0</v>
          </cell>
          <cell r="BA2814">
            <v>0</v>
          </cell>
          <cell r="BB2814">
            <v>0</v>
          </cell>
          <cell r="BC2814">
            <v>0</v>
          </cell>
        </row>
        <row r="2815">
          <cell r="AM2815">
            <v>0</v>
          </cell>
          <cell r="AQ2815">
            <v>0</v>
          </cell>
          <cell r="AT2815">
            <v>0</v>
          </cell>
          <cell r="AW2815">
            <v>0</v>
          </cell>
          <cell r="AZ2815">
            <v>0</v>
          </cell>
          <cell r="BA2815">
            <v>0</v>
          </cell>
          <cell r="BB2815">
            <v>0</v>
          </cell>
          <cell r="BC2815">
            <v>0</v>
          </cell>
        </row>
        <row r="2816">
          <cell r="AM2816">
            <v>0</v>
          </cell>
          <cell r="AQ2816">
            <v>0</v>
          </cell>
          <cell r="AT2816">
            <v>0</v>
          </cell>
          <cell r="AW2816">
            <v>0</v>
          </cell>
          <cell r="AZ2816">
            <v>0</v>
          </cell>
          <cell r="BA2816">
            <v>0</v>
          </cell>
          <cell r="BB2816">
            <v>0</v>
          </cell>
          <cell r="BC2816">
            <v>0</v>
          </cell>
        </row>
        <row r="2817">
          <cell r="AM2817">
            <v>0</v>
          </cell>
          <cell r="AQ2817">
            <v>0</v>
          </cell>
          <cell r="AT2817">
            <v>0</v>
          </cell>
          <cell r="AW2817">
            <v>0</v>
          </cell>
          <cell r="AZ2817">
            <v>0</v>
          </cell>
          <cell r="BA2817">
            <v>0</v>
          </cell>
          <cell r="BB2817">
            <v>0</v>
          </cell>
          <cell r="BC2817">
            <v>0</v>
          </cell>
        </row>
        <row r="2818">
          <cell r="AM2818">
            <v>0</v>
          </cell>
          <cell r="AQ2818">
            <v>0</v>
          </cell>
          <cell r="AT2818">
            <v>0</v>
          </cell>
          <cell r="AW2818">
            <v>0</v>
          </cell>
          <cell r="AZ2818">
            <v>0</v>
          </cell>
          <cell r="BA2818">
            <v>0</v>
          </cell>
          <cell r="BB2818">
            <v>0</v>
          </cell>
          <cell r="BC2818">
            <v>0</v>
          </cell>
        </row>
        <row r="2819">
          <cell r="AM2819">
            <v>0</v>
          </cell>
          <cell r="AQ2819">
            <v>0</v>
          </cell>
          <cell r="AT2819">
            <v>0</v>
          </cell>
          <cell r="AW2819">
            <v>0</v>
          </cell>
          <cell r="AZ2819">
            <v>0</v>
          </cell>
          <cell r="BA2819">
            <v>0</v>
          </cell>
          <cell r="BB2819">
            <v>0</v>
          </cell>
          <cell r="BC2819">
            <v>0</v>
          </cell>
        </row>
        <row r="2820">
          <cell r="AM2820">
            <v>0</v>
          </cell>
          <cell r="AQ2820">
            <v>0</v>
          </cell>
          <cell r="AT2820">
            <v>0</v>
          </cell>
          <cell r="AW2820">
            <v>0</v>
          </cell>
          <cell r="AZ2820">
            <v>0</v>
          </cell>
          <cell r="BA2820">
            <v>0</v>
          </cell>
          <cell r="BB2820">
            <v>0</v>
          </cell>
          <cell r="BC2820">
            <v>0</v>
          </cell>
        </row>
        <row r="2821">
          <cell r="AM2821">
            <v>0</v>
          </cell>
          <cell r="AQ2821">
            <v>0</v>
          </cell>
          <cell r="AT2821">
            <v>0</v>
          </cell>
          <cell r="AW2821">
            <v>0</v>
          </cell>
          <cell r="AZ2821">
            <v>0</v>
          </cell>
          <cell r="BA2821">
            <v>0</v>
          </cell>
          <cell r="BB2821">
            <v>0</v>
          </cell>
          <cell r="BC2821">
            <v>0</v>
          </cell>
        </row>
        <row r="2822">
          <cell r="AM2822">
            <v>0</v>
          </cell>
          <cell r="AQ2822">
            <v>0</v>
          </cell>
          <cell r="AT2822">
            <v>0</v>
          </cell>
          <cell r="AW2822">
            <v>0</v>
          </cell>
          <cell r="AZ2822">
            <v>0</v>
          </cell>
          <cell r="BA2822">
            <v>0</v>
          </cell>
          <cell r="BB2822">
            <v>0</v>
          </cell>
          <cell r="BC2822">
            <v>0</v>
          </cell>
        </row>
        <row r="2823">
          <cell r="AM2823">
            <v>0</v>
          </cell>
          <cell r="AQ2823">
            <v>0</v>
          </cell>
          <cell r="AT2823">
            <v>0</v>
          </cell>
          <cell r="AW2823">
            <v>0</v>
          </cell>
          <cell r="AZ2823">
            <v>0</v>
          </cell>
          <cell r="BA2823">
            <v>0</v>
          </cell>
          <cell r="BB2823">
            <v>0</v>
          </cell>
          <cell r="BC2823">
            <v>0</v>
          </cell>
        </row>
        <row r="2824">
          <cell r="AM2824">
            <v>0</v>
          </cell>
          <cell r="AQ2824">
            <v>0</v>
          </cell>
          <cell r="AT2824">
            <v>0</v>
          </cell>
          <cell r="AW2824">
            <v>0</v>
          </cell>
          <cell r="AZ2824">
            <v>0</v>
          </cell>
          <cell r="BA2824">
            <v>0</v>
          </cell>
          <cell r="BB2824">
            <v>0</v>
          </cell>
          <cell r="BC2824">
            <v>0</v>
          </cell>
        </row>
        <row r="2825">
          <cell r="AM2825">
            <v>0</v>
          </cell>
          <cell r="AQ2825">
            <v>0</v>
          </cell>
          <cell r="AT2825">
            <v>0</v>
          </cell>
          <cell r="AW2825">
            <v>0</v>
          </cell>
          <cell r="AZ2825">
            <v>0</v>
          </cell>
          <cell r="BA2825">
            <v>0</v>
          </cell>
          <cell r="BB2825">
            <v>0</v>
          </cell>
          <cell r="BC2825">
            <v>0</v>
          </cell>
        </row>
        <row r="2826">
          <cell r="AM2826">
            <v>0</v>
          </cell>
          <cell r="AQ2826">
            <v>0</v>
          </cell>
          <cell r="AT2826">
            <v>0</v>
          </cell>
          <cell r="AW2826">
            <v>0</v>
          </cell>
          <cell r="AZ2826">
            <v>0</v>
          </cell>
          <cell r="BA2826">
            <v>0</v>
          </cell>
          <cell r="BB2826">
            <v>0</v>
          </cell>
          <cell r="BC2826">
            <v>0</v>
          </cell>
        </row>
        <row r="2827">
          <cell r="AM2827">
            <v>0</v>
          </cell>
          <cell r="AQ2827">
            <v>0</v>
          </cell>
          <cell r="AT2827">
            <v>0</v>
          </cell>
          <cell r="AW2827">
            <v>0</v>
          </cell>
          <cell r="AZ2827">
            <v>0</v>
          </cell>
          <cell r="BA2827">
            <v>0</v>
          </cell>
          <cell r="BB2827">
            <v>0</v>
          </cell>
          <cell r="BC2827">
            <v>0</v>
          </cell>
        </row>
        <row r="2828">
          <cell r="AM2828">
            <v>0</v>
          </cell>
          <cell r="AQ2828">
            <v>0</v>
          </cell>
          <cell r="AT2828">
            <v>0</v>
          </cell>
          <cell r="AW2828">
            <v>0</v>
          </cell>
          <cell r="AZ2828">
            <v>0</v>
          </cell>
          <cell r="BA2828">
            <v>0</v>
          </cell>
          <cell r="BB2828">
            <v>0</v>
          </cell>
          <cell r="BC2828">
            <v>0</v>
          </cell>
        </row>
        <row r="2829">
          <cell r="AM2829">
            <v>0</v>
          </cell>
          <cell r="AQ2829">
            <v>0</v>
          </cell>
          <cell r="AT2829">
            <v>0</v>
          </cell>
          <cell r="AW2829">
            <v>0</v>
          </cell>
          <cell r="AZ2829">
            <v>0</v>
          </cell>
          <cell r="BA2829">
            <v>0</v>
          </cell>
          <cell r="BB2829">
            <v>0</v>
          </cell>
          <cell r="BC2829">
            <v>0</v>
          </cell>
        </row>
        <row r="2830">
          <cell r="AM2830">
            <v>0</v>
          </cell>
          <cell r="AQ2830">
            <v>0</v>
          </cell>
          <cell r="AT2830">
            <v>0</v>
          </cell>
          <cell r="AW2830">
            <v>0</v>
          </cell>
          <cell r="AZ2830">
            <v>0</v>
          </cell>
          <cell r="BA2830">
            <v>0</v>
          </cell>
          <cell r="BB2830">
            <v>0</v>
          </cell>
          <cell r="BC2830">
            <v>0</v>
          </cell>
        </row>
        <row r="2831">
          <cell r="AM2831">
            <v>0</v>
          </cell>
          <cell r="AQ2831">
            <v>0</v>
          </cell>
          <cell r="AT2831">
            <v>0</v>
          </cell>
          <cell r="AW2831">
            <v>0</v>
          </cell>
          <cell r="AZ2831">
            <v>0</v>
          </cell>
          <cell r="BA2831">
            <v>0</v>
          </cell>
          <cell r="BB2831">
            <v>0</v>
          </cell>
          <cell r="BC2831">
            <v>0</v>
          </cell>
        </row>
        <row r="2832">
          <cell r="AM2832">
            <v>0</v>
          </cell>
          <cell r="AQ2832">
            <v>0</v>
          </cell>
          <cell r="AT2832">
            <v>0</v>
          </cell>
          <cell r="AW2832">
            <v>0</v>
          </cell>
          <cell r="AZ2832">
            <v>0</v>
          </cell>
          <cell r="BA2832">
            <v>0</v>
          </cell>
          <cell r="BB2832">
            <v>0</v>
          </cell>
          <cell r="BC2832">
            <v>0</v>
          </cell>
        </row>
        <row r="2833">
          <cell r="AM2833">
            <v>0</v>
          </cell>
          <cell r="AQ2833">
            <v>0</v>
          </cell>
          <cell r="AT2833">
            <v>0</v>
          </cell>
          <cell r="AW2833">
            <v>0</v>
          </cell>
          <cell r="AZ2833">
            <v>0</v>
          </cell>
          <cell r="BA2833">
            <v>0</v>
          </cell>
          <cell r="BB2833">
            <v>0</v>
          </cell>
          <cell r="BC2833">
            <v>0</v>
          </cell>
        </row>
        <row r="2834">
          <cell r="AM2834">
            <v>0</v>
          </cell>
          <cell r="AQ2834">
            <v>0</v>
          </cell>
          <cell r="AT2834">
            <v>0</v>
          </cell>
          <cell r="AW2834">
            <v>0</v>
          </cell>
          <cell r="AZ2834">
            <v>0</v>
          </cell>
          <cell r="BA2834">
            <v>0</v>
          </cell>
          <cell r="BB2834">
            <v>0</v>
          </cell>
          <cell r="BC2834">
            <v>0</v>
          </cell>
        </row>
        <row r="2835">
          <cell r="AM2835">
            <v>0</v>
          </cell>
          <cell r="AQ2835">
            <v>0</v>
          </cell>
          <cell r="AT2835">
            <v>0</v>
          </cell>
          <cell r="AW2835">
            <v>0</v>
          </cell>
          <cell r="AZ2835">
            <v>0</v>
          </cell>
          <cell r="BA2835">
            <v>0</v>
          </cell>
          <cell r="BB2835">
            <v>0</v>
          </cell>
          <cell r="BC2835">
            <v>0</v>
          </cell>
        </row>
        <row r="2836">
          <cell r="AM2836">
            <v>0</v>
          </cell>
          <cell r="AQ2836">
            <v>0</v>
          </cell>
          <cell r="AT2836">
            <v>0</v>
          </cell>
          <cell r="AW2836">
            <v>0</v>
          </cell>
          <cell r="AZ2836">
            <v>0</v>
          </cell>
          <cell r="BA2836">
            <v>0</v>
          </cell>
          <cell r="BB2836">
            <v>0</v>
          </cell>
          <cell r="BC2836">
            <v>0</v>
          </cell>
        </row>
        <row r="2837">
          <cell r="AM2837">
            <v>0</v>
          </cell>
          <cell r="AQ2837">
            <v>0</v>
          </cell>
          <cell r="AT2837">
            <v>0</v>
          </cell>
          <cell r="AW2837">
            <v>0</v>
          </cell>
          <cell r="AZ2837">
            <v>0</v>
          </cell>
          <cell r="BA2837">
            <v>0</v>
          </cell>
          <cell r="BB2837">
            <v>0</v>
          </cell>
          <cell r="BC2837">
            <v>0</v>
          </cell>
        </row>
        <row r="2838">
          <cell r="AM2838">
            <v>0</v>
          </cell>
          <cell r="AQ2838">
            <v>0</v>
          </cell>
          <cell r="AT2838">
            <v>0</v>
          </cell>
          <cell r="AW2838">
            <v>0</v>
          </cell>
          <cell r="AZ2838">
            <v>0</v>
          </cell>
          <cell r="BA2838">
            <v>0</v>
          </cell>
          <cell r="BB2838">
            <v>0</v>
          </cell>
          <cell r="BC2838">
            <v>0</v>
          </cell>
        </row>
        <row r="2839">
          <cell r="AM2839">
            <v>0</v>
          </cell>
          <cell r="AQ2839">
            <v>0</v>
          </cell>
          <cell r="AT2839">
            <v>0</v>
          </cell>
          <cell r="AW2839">
            <v>0</v>
          </cell>
          <cell r="AZ2839">
            <v>0</v>
          </cell>
          <cell r="BA2839">
            <v>0</v>
          </cell>
          <cell r="BB2839">
            <v>0</v>
          </cell>
          <cell r="BC2839">
            <v>0</v>
          </cell>
        </row>
        <row r="2840">
          <cell r="AM2840">
            <v>0</v>
          </cell>
          <cell r="AQ2840">
            <v>0</v>
          </cell>
          <cell r="AT2840">
            <v>0</v>
          </cell>
          <cell r="AW2840">
            <v>0</v>
          </cell>
          <cell r="AZ2840">
            <v>0</v>
          </cell>
          <cell r="BA2840">
            <v>0</v>
          </cell>
          <cell r="BB2840">
            <v>0</v>
          </cell>
          <cell r="BC2840">
            <v>0</v>
          </cell>
        </row>
        <row r="2841">
          <cell r="AM2841">
            <v>0</v>
          </cell>
          <cell r="AQ2841">
            <v>0</v>
          </cell>
          <cell r="AT2841">
            <v>0</v>
          </cell>
          <cell r="AW2841">
            <v>0</v>
          </cell>
          <cell r="AZ2841">
            <v>0</v>
          </cell>
          <cell r="BA2841">
            <v>0</v>
          </cell>
          <cell r="BB2841">
            <v>0</v>
          </cell>
          <cell r="BC2841">
            <v>0</v>
          </cell>
        </row>
        <row r="2842">
          <cell r="AM2842">
            <v>0</v>
          </cell>
          <cell r="AQ2842">
            <v>0</v>
          </cell>
          <cell r="AT2842">
            <v>0</v>
          </cell>
          <cell r="AW2842">
            <v>0</v>
          </cell>
          <cell r="AZ2842">
            <v>0</v>
          </cell>
          <cell r="BA2842">
            <v>0</v>
          </cell>
          <cell r="BB2842">
            <v>0</v>
          </cell>
          <cell r="BC2842">
            <v>0</v>
          </cell>
        </row>
        <row r="2843">
          <cell r="AM2843">
            <v>0</v>
          </cell>
          <cell r="AQ2843">
            <v>0</v>
          </cell>
          <cell r="AT2843">
            <v>0</v>
          </cell>
          <cell r="AW2843">
            <v>0</v>
          </cell>
          <cell r="AZ2843">
            <v>0</v>
          </cell>
          <cell r="BA2843">
            <v>0</v>
          </cell>
          <cell r="BB2843">
            <v>0</v>
          </cell>
          <cell r="BC2843">
            <v>0</v>
          </cell>
        </row>
        <row r="2844">
          <cell r="AM2844">
            <v>0</v>
          </cell>
          <cell r="AQ2844">
            <v>0</v>
          </cell>
          <cell r="AT2844">
            <v>0</v>
          </cell>
          <cell r="AW2844">
            <v>0</v>
          </cell>
          <cell r="AZ2844">
            <v>0</v>
          </cell>
          <cell r="BA2844">
            <v>0</v>
          </cell>
          <cell r="BB2844">
            <v>0</v>
          </cell>
          <cell r="BC2844">
            <v>0</v>
          </cell>
        </row>
        <row r="2845">
          <cell r="AM2845">
            <v>0</v>
          </cell>
          <cell r="AQ2845">
            <v>0</v>
          </cell>
          <cell r="AT2845">
            <v>0</v>
          </cell>
          <cell r="AW2845">
            <v>0</v>
          </cell>
          <cell r="AZ2845">
            <v>0</v>
          </cell>
          <cell r="BA2845">
            <v>0</v>
          </cell>
          <cell r="BB2845">
            <v>0</v>
          </cell>
          <cell r="BC2845">
            <v>0</v>
          </cell>
        </row>
        <row r="2846">
          <cell r="AM2846">
            <v>0</v>
          </cell>
          <cell r="AQ2846">
            <v>0</v>
          </cell>
          <cell r="AT2846">
            <v>0</v>
          </cell>
          <cell r="AW2846">
            <v>0</v>
          </cell>
          <cell r="AZ2846">
            <v>0</v>
          </cell>
          <cell r="BA2846">
            <v>0</v>
          </cell>
          <cell r="BB2846">
            <v>0</v>
          </cell>
          <cell r="BC2846">
            <v>0</v>
          </cell>
        </row>
        <row r="2847">
          <cell r="AM2847">
            <v>0</v>
          </cell>
          <cell r="AQ2847">
            <v>0</v>
          </cell>
          <cell r="AT2847">
            <v>0</v>
          </cell>
          <cell r="AW2847">
            <v>0</v>
          </cell>
          <cell r="AZ2847">
            <v>0</v>
          </cell>
          <cell r="BA2847">
            <v>0</v>
          </cell>
          <cell r="BB2847">
            <v>0</v>
          </cell>
          <cell r="BC2847">
            <v>0</v>
          </cell>
        </row>
        <row r="2848">
          <cell r="AM2848">
            <v>0</v>
          </cell>
          <cell r="AQ2848">
            <v>0</v>
          </cell>
          <cell r="AT2848">
            <v>0</v>
          </cell>
          <cell r="AW2848">
            <v>0</v>
          </cell>
          <cell r="AZ2848">
            <v>0</v>
          </cell>
          <cell r="BA2848">
            <v>0</v>
          </cell>
          <cell r="BB2848">
            <v>0</v>
          </cell>
          <cell r="BC2848">
            <v>0</v>
          </cell>
        </row>
        <row r="2849">
          <cell r="AM2849">
            <v>0</v>
          </cell>
          <cell r="AQ2849">
            <v>0</v>
          </cell>
          <cell r="AT2849">
            <v>0</v>
          </cell>
          <cell r="AW2849">
            <v>0</v>
          </cell>
          <cell r="AZ2849">
            <v>0</v>
          </cell>
          <cell r="BA2849">
            <v>0</v>
          </cell>
          <cell r="BB2849">
            <v>0</v>
          </cell>
          <cell r="BC2849">
            <v>0</v>
          </cell>
        </row>
        <row r="2850">
          <cell r="AM2850">
            <v>0</v>
          </cell>
          <cell r="AQ2850">
            <v>0</v>
          </cell>
          <cell r="AT2850">
            <v>0</v>
          </cell>
          <cell r="AW2850">
            <v>0</v>
          </cell>
          <cell r="AZ2850">
            <v>0</v>
          </cell>
          <cell r="BA2850">
            <v>0</v>
          </cell>
          <cell r="BB2850">
            <v>0</v>
          </cell>
          <cell r="BC2850">
            <v>0</v>
          </cell>
        </row>
        <row r="2851">
          <cell r="AM2851">
            <v>0</v>
          </cell>
          <cell r="AQ2851">
            <v>0</v>
          </cell>
          <cell r="AT2851">
            <v>0</v>
          </cell>
          <cell r="AW2851">
            <v>0</v>
          </cell>
          <cell r="AZ2851">
            <v>0</v>
          </cell>
          <cell r="BA2851">
            <v>0</v>
          </cell>
          <cell r="BB2851">
            <v>0</v>
          </cell>
          <cell r="BC2851">
            <v>0</v>
          </cell>
        </row>
        <row r="2852">
          <cell r="AM2852">
            <v>0</v>
          </cell>
          <cell r="AQ2852">
            <v>0</v>
          </cell>
          <cell r="AT2852">
            <v>0</v>
          </cell>
          <cell r="AW2852">
            <v>0</v>
          </cell>
          <cell r="AZ2852">
            <v>0</v>
          </cell>
          <cell r="BA2852">
            <v>0</v>
          </cell>
          <cell r="BB2852">
            <v>0</v>
          </cell>
          <cell r="BC2852">
            <v>0</v>
          </cell>
        </row>
        <row r="2853">
          <cell r="AM2853">
            <v>0</v>
          </cell>
          <cell r="AQ2853">
            <v>0</v>
          </cell>
          <cell r="AT2853">
            <v>0</v>
          </cell>
          <cell r="AW2853">
            <v>0</v>
          </cell>
          <cell r="AZ2853">
            <v>0</v>
          </cell>
          <cell r="BA2853">
            <v>0</v>
          </cell>
          <cell r="BB2853">
            <v>0</v>
          </cell>
          <cell r="BC2853">
            <v>0</v>
          </cell>
        </row>
        <row r="2854">
          <cell r="AM2854">
            <v>0</v>
          </cell>
          <cell r="AQ2854">
            <v>0</v>
          </cell>
          <cell r="AT2854">
            <v>0</v>
          </cell>
          <cell r="AW2854">
            <v>0</v>
          </cell>
          <cell r="AZ2854">
            <v>0</v>
          </cell>
          <cell r="BA2854">
            <v>0</v>
          </cell>
          <cell r="BB2854">
            <v>0</v>
          </cell>
          <cell r="BC2854">
            <v>0</v>
          </cell>
        </row>
        <row r="2855">
          <cell r="AM2855">
            <v>0</v>
          </cell>
          <cell r="AQ2855">
            <v>0</v>
          </cell>
          <cell r="AT2855">
            <v>0</v>
          </cell>
          <cell r="AW2855">
            <v>0</v>
          </cell>
          <cell r="AZ2855">
            <v>0</v>
          </cell>
          <cell r="BA2855">
            <v>0</v>
          </cell>
          <cell r="BB2855">
            <v>0</v>
          </cell>
          <cell r="BC2855">
            <v>0</v>
          </cell>
        </row>
        <row r="2856">
          <cell r="AM2856">
            <v>0</v>
          </cell>
          <cell r="AQ2856">
            <v>0</v>
          </cell>
          <cell r="AT2856">
            <v>0</v>
          </cell>
          <cell r="AW2856">
            <v>0</v>
          </cell>
          <cell r="AZ2856">
            <v>0</v>
          </cell>
          <cell r="BA2856">
            <v>0</v>
          </cell>
          <cell r="BB2856">
            <v>0</v>
          </cell>
          <cell r="BC2856">
            <v>0</v>
          </cell>
        </row>
        <row r="2857">
          <cell r="AM2857">
            <v>0</v>
          </cell>
          <cell r="AQ2857">
            <v>0</v>
          </cell>
          <cell r="AT2857">
            <v>0</v>
          </cell>
          <cell r="AW2857">
            <v>0</v>
          </cell>
          <cell r="AZ2857">
            <v>0</v>
          </cell>
          <cell r="BA2857">
            <v>0</v>
          </cell>
          <cell r="BB2857">
            <v>0</v>
          </cell>
          <cell r="BC2857">
            <v>0</v>
          </cell>
        </row>
        <row r="2858">
          <cell r="AM2858">
            <v>0</v>
          </cell>
          <cell r="AQ2858">
            <v>0</v>
          </cell>
          <cell r="AT2858">
            <v>0</v>
          </cell>
          <cell r="AW2858">
            <v>0</v>
          </cell>
          <cell r="AZ2858">
            <v>0</v>
          </cell>
          <cell r="BA2858">
            <v>0</v>
          </cell>
          <cell r="BB2858">
            <v>0</v>
          </cell>
          <cell r="BC2858">
            <v>0</v>
          </cell>
        </row>
        <row r="2859">
          <cell r="AM2859">
            <v>0</v>
          </cell>
          <cell r="AQ2859">
            <v>0</v>
          </cell>
          <cell r="AT2859">
            <v>0</v>
          </cell>
          <cell r="AW2859">
            <v>0</v>
          </cell>
          <cell r="AZ2859">
            <v>0</v>
          </cell>
          <cell r="BA2859">
            <v>0</v>
          </cell>
          <cell r="BB2859">
            <v>0</v>
          </cell>
          <cell r="BC2859">
            <v>0</v>
          </cell>
        </row>
        <row r="2860">
          <cell r="AM2860">
            <v>0</v>
          </cell>
          <cell r="AQ2860">
            <v>0</v>
          </cell>
          <cell r="AT2860">
            <v>0</v>
          </cell>
          <cell r="AW2860">
            <v>0</v>
          </cell>
          <cell r="AZ2860">
            <v>0</v>
          </cell>
          <cell r="BA2860">
            <v>0</v>
          </cell>
          <cell r="BB2860">
            <v>0</v>
          </cell>
          <cell r="BC2860">
            <v>0</v>
          </cell>
        </row>
        <row r="2861">
          <cell r="AM2861">
            <v>0</v>
          </cell>
          <cell r="AQ2861">
            <v>0</v>
          </cell>
          <cell r="AT2861">
            <v>0</v>
          </cell>
          <cell r="AW2861">
            <v>0</v>
          </cell>
          <cell r="AZ2861">
            <v>0</v>
          </cell>
          <cell r="BA2861">
            <v>0</v>
          </cell>
          <cell r="BB2861">
            <v>0</v>
          </cell>
          <cell r="BC2861">
            <v>0</v>
          </cell>
        </row>
        <row r="2862">
          <cell r="AM2862">
            <v>0</v>
          </cell>
          <cell r="AQ2862">
            <v>0</v>
          </cell>
          <cell r="AT2862">
            <v>0</v>
          </cell>
          <cell r="AW2862">
            <v>0</v>
          </cell>
          <cell r="AZ2862">
            <v>0</v>
          </cell>
          <cell r="BA2862">
            <v>0</v>
          </cell>
          <cell r="BB2862">
            <v>0</v>
          </cell>
          <cell r="BC2862">
            <v>0</v>
          </cell>
        </row>
        <row r="2863">
          <cell r="AM2863">
            <v>0</v>
          </cell>
          <cell r="AQ2863">
            <v>0</v>
          </cell>
          <cell r="AT2863">
            <v>0</v>
          </cell>
          <cell r="AW2863">
            <v>0</v>
          </cell>
          <cell r="AZ2863">
            <v>0</v>
          </cell>
          <cell r="BA2863">
            <v>0</v>
          </cell>
          <cell r="BB2863">
            <v>0</v>
          </cell>
          <cell r="BC2863">
            <v>0</v>
          </cell>
        </row>
        <row r="2864">
          <cell r="AM2864">
            <v>0</v>
          </cell>
          <cell r="AQ2864">
            <v>0</v>
          </cell>
          <cell r="AT2864">
            <v>0</v>
          </cell>
          <cell r="AW2864">
            <v>0</v>
          </cell>
          <cell r="AZ2864">
            <v>0</v>
          </cell>
          <cell r="BA2864">
            <v>0</v>
          </cell>
          <cell r="BB2864">
            <v>0</v>
          </cell>
          <cell r="BC2864">
            <v>0</v>
          </cell>
        </row>
        <row r="2865">
          <cell r="AM2865">
            <v>0</v>
          </cell>
          <cell r="AQ2865">
            <v>0</v>
          </cell>
          <cell r="AT2865">
            <v>0</v>
          </cell>
          <cell r="AW2865">
            <v>0</v>
          </cell>
          <cell r="AZ2865">
            <v>0</v>
          </cell>
          <cell r="BA2865">
            <v>0</v>
          </cell>
          <cell r="BB2865">
            <v>0</v>
          </cell>
          <cell r="BC2865">
            <v>0</v>
          </cell>
        </row>
        <row r="2866">
          <cell r="AM2866">
            <v>0</v>
          </cell>
          <cell r="AQ2866">
            <v>0</v>
          </cell>
          <cell r="AT2866">
            <v>0</v>
          </cell>
          <cell r="AW2866">
            <v>0</v>
          </cell>
          <cell r="AZ2866">
            <v>0</v>
          </cell>
          <cell r="BA2866">
            <v>0</v>
          </cell>
          <cell r="BB2866">
            <v>0</v>
          </cell>
          <cell r="BC2866">
            <v>0</v>
          </cell>
        </row>
        <row r="2867">
          <cell r="AM2867">
            <v>0</v>
          </cell>
          <cell r="AQ2867">
            <v>0</v>
          </cell>
          <cell r="AT2867">
            <v>0</v>
          </cell>
          <cell r="AW2867">
            <v>0</v>
          </cell>
          <cell r="AZ2867">
            <v>0</v>
          </cell>
          <cell r="BA2867">
            <v>0</v>
          </cell>
          <cell r="BB2867">
            <v>0</v>
          </cell>
          <cell r="BC2867">
            <v>0</v>
          </cell>
        </row>
        <row r="2868">
          <cell r="AM2868">
            <v>0</v>
          </cell>
          <cell r="AQ2868">
            <v>0</v>
          </cell>
          <cell r="AT2868">
            <v>0</v>
          </cell>
          <cell r="AW2868">
            <v>0</v>
          </cell>
          <cell r="AZ2868">
            <v>0</v>
          </cell>
          <cell r="BA2868">
            <v>0</v>
          </cell>
          <cell r="BB2868">
            <v>0</v>
          </cell>
          <cell r="BC2868">
            <v>0</v>
          </cell>
        </row>
        <row r="2869">
          <cell r="AM2869">
            <v>0</v>
          </cell>
          <cell r="AQ2869">
            <v>0</v>
          </cell>
          <cell r="AT2869">
            <v>0</v>
          </cell>
          <cell r="AW2869">
            <v>0</v>
          </cell>
          <cell r="AZ2869">
            <v>0</v>
          </cell>
          <cell r="BA2869">
            <v>0</v>
          </cell>
          <cell r="BB2869">
            <v>0</v>
          </cell>
          <cell r="BC2869">
            <v>0</v>
          </cell>
        </row>
        <row r="2870">
          <cell r="AM2870">
            <v>0</v>
          </cell>
          <cell r="AQ2870">
            <v>0</v>
          </cell>
          <cell r="AT2870">
            <v>0</v>
          </cell>
          <cell r="AW2870">
            <v>0</v>
          </cell>
          <cell r="AZ2870">
            <v>0</v>
          </cell>
          <cell r="BA2870">
            <v>0</v>
          </cell>
          <cell r="BB2870">
            <v>0</v>
          </cell>
          <cell r="BC2870">
            <v>0</v>
          </cell>
        </row>
        <row r="2871">
          <cell r="AM2871">
            <v>0</v>
          </cell>
          <cell r="AQ2871">
            <v>0</v>
          </cell>
          <cell r="AT2871">
            <v>0</v>
          </cell>
          <cell r="AW2871">
            <v>0</v>
          </cell>
          <cell r="AZ2871">
            <v>0</v>
          </cell>
          <cell r="BA2871">
            <v>0</v>
          </cell>
          <cell r="BB2871">
            <v>0</v>
          </cell>
          <cell r="BC2871">
            <v>0</v>
          </cell>
        </row>
        <row r="2872">
          <cell r="AM2872">
            <v>0</v>
          </cell>
          <cell r="AQ2872">
            <v>0</v>
          </cell>
          <cell r="AT2872">
            <v>0</v>
          </cell>
          <cell r="AW2872">
            <v>0</v>
          </cell>
          <cell r="AZ2872">
            <v>0</v>
          </cell>
          <cell r="BA2872">
            <v>0</v>
          </cell>
          <cell r="BB2872">
            <v>0</v>
          </cell>
          <cell r="BC2872">
            <v>0</v>
          </cell>
        </row>
        <row r="2873">
          <cell r="AM2873">
            <v>0</v>
          </cell>
          <cell r="AQ2873">
            <v>0</v>
          </cell>
          <cell r="AT2873">
            <v>0</v>
          </cell>
          <cell r="AW2873">
            <v>0</v>
          </cell>
          <cell r="AZ2873">
            <v>0</v>
          </cell>
          <cell r="BA2873">
            <v>0</v>
          </cell>
          <cell r="BB2873">
            <v>0</v>
          </cell>
          <cell r="BC2873">
            <v>0</v>
          </cell>
        </row>
        <row r="2874">
          <cell r="AM2874">
            <v>0</v>
          </cell>
          <cell r="AQ2874">
            <v>0</v>
          </cell>
          <cell r="AT2874">
            <v>0</v>
          </cell>
          <cell r="AW2874">
            <v>0</v>
          </cell>
          <cell r="AZ2874">
            <v>0</v>
          </cell>
          <cell r="BA2874">
            <v>0</v>
          </cell>
          <cell r="BB2874">
            <v>0</v>
          </cell>
          <cell r="BC2874">
            <v>0</v>
          </cell>
        </row>
        <row r="2875">
          <cell r="AM2875">
            <v>0</v>
          </cell>
          <cell r="AQ2875">
            <v>0</v>
          </cell>
          <cell r="AT2875">
            <v>0</v>
          </cell>
          <cell r="AW2875">
            <v>0</v>
          </cell>
          <cell r="AZ2875">
            <v>0</v>
          </cell>
          <cell r="BA2875">
            <v>0</v>
          </cell>
          <cell r="BB2875">
            <v>0</v>
          </cell>
          <cell r="BC2875">
            <v>0</v>
          </cell>
        </row>
        <row r="2876">
          <cell r="AM2876">
            <v>0</v>
          </cell>
          <cell r="AQ2876">
            <v>0</v>
          </cell>
          <cell r="AT2876">
            <v>0</v>
          </cell>
          <cell r="AW2876">
            <v>0</v>
          </cell>
          <cell r="AZ2876">
            <v>0</v>
          </cell>
          <cell r="BA2876">
            <v>0</v>
          </cell>
          <cell r="BB2876">
            <v>0</v>
          </cell>
          <cell r="BC2876">
            <v>0</v>
          </cell>
        </row>
        <row r="2877">
          <cell r="AM2877">
            <v>0</v>
          </cell>
          <cell r="AQ2877">
            <v>0</v>
          </cell>
          <cell r="AT2877">
            <v>0</v>
          </cell>
          <cell r="AW2877">
            <v>0</v>
          </cell>
          <cell r="AZ2877">
            <v>0</v>
          </cell>
          <cell r="BA2877">
            <v>0</v>
          </cell>
          <cell r="BB2877">
            <v>0</v>
          </cell>
          <cell r="BC2877">
            <v>0</v>
          </cell>
        </row>
        <row r="2878">
          <cell r="AM2878">
            <v>0</v>
          </cell>
          <cell r="AQ2878">
            <v>0</v>
          </cell>
          <cell r="AT2878">
            <v>0</v>
          </cell>
          <cell r="AW2878">
            <v>0</v>
          </cell>
          <cell r="AZ2878">
            <v>0</v>
          </cell>
          <cell r="BA2878">
            <v>0</v>
          </cell>
          <cell r="BB2878">
            <v>0</v>
          </cell>
          <cell r="BC2878">
            <v>0</v>
          </cell>
        </row>
        <row r="2879">
          <cell r="AM2879">
            <v>0</v>
          </cell>
          <cell r="AQ2879">
            <v>0</v>
          </cell>
          <cell r="AT2879">
            <v>0</v>
          </cell>
          <cell r="AW2879">
            <v>0</v>
          </cell>
          <cell r="AZ2879">
            <v>0</v>
          </cell>
          <cell r="BA2879">
            <v>0</v>
          </cell>
          <cell r="BB2879">
            <v>0</v>
          </cell>
          <cell r="BC2879">
            <v>0</v>
          </cell>
        </row>
        <row r="2880">
          <cell r="AM2880">
            <v>0</v>
          </cell>
          <cell r="AQ2880">
            <v>0</v>
          </cell>
          <cell r="AT2880">
            <v>0</v>
          </cell>
          <cell r="AW2880">
            <v>0</v>
          </cell>
          <cell r="AZ2880">
            <v>0</v>
          </cell>
          <cell r="BA2880">
            <v>0</v>
          </cell>
          <cell r="BB2880">
            <v>0</v>
          </cell>
          <cell r="BC2880">
            <v>0</v>
          </cell>
        </row>
        <row r="2881">
          <cell r="AM2881">
            <v>0</v>
          </cell>
          <cell r="AQ2881">
            <v>3</v>
          </cell>
          <cell r="AT2881">
            <v>0</v>
          </cell>
          <cell r="AW2881">
            <v>0</v>
          </cell>
          <cell r="AZ2881">
            <v>0</v>
          </cell>
          <cell r="BA2881">
            <v>0</v>
          </cell>
          <cell r="BB2881">
            <v>0</v>
          </cell>
          <cell r="BC2881">
            <v>0</v>
          </cell>
        </row>
        <row r="2882">
          <cell r="AM2882">
            <v>3798901.26</v>
          </cell>
          <cell r="AQ2882">
            <v>3</v>
          </cell>
          <cell r="AT2882" t="str">
            <v>СМР</v>
          </cell>
          <cell r="AW2882">
            <v>40409</v>
          </cell>
          <cell r="AZ2882" t="str">
            <v>7.2010</v>
          </cell>
          <cell r="BA2882" t="str">
            <v>8.2010</v>
          </cell>
          <cell r="BB2882">
            <v>0</v>
          </cell>
          <cell r="BC2882" t="str">
            <v>3.2010</v>
          </cell>
        </row>
        <row r="2883">
          <cell r="AM2883">
            <v>0</v>
          </cell>
          <cell r="AQ2883">
            <v>0</v>
          </cell>
          <cell r="AT2883">
            <v>0</v>
          </cell>
          <cell r="AW2883">
            <v>0</v>
          </cell>
          <cell r="AZ2883">
            <v>0</v>
          </cell>
          <cell r="BA2883">
            <v>0</v>
          </cell>
          <cell r="BB2883">
            <v>0</v>
          </cell>
          <cell r="BC2883">
            <v>0</v>
          </cell>
        </row>
        <row r="2884">
          <cell r="AM2884">
            <v>0</v>
          </cell>
          <cell r="AQ2884">
            <v>0</v>
          </cell>
          <cell r="AT2884">
            <v>0</v>
          </cell>
          <cell r="AW2884">
            <v>0</v>
          </cell>
          <cell r="AZ2884">
            <v>0</v>
          </cell>
          <cell r="BA2884">
            <v>0</v>
          </cell>
          <cell r="BB2884">
            <v>0</v>
          </cell>
          <cell r="BC2884">
            <v>0</v>
          </cell>
        </row>
        <row r="2885">
          <cell r="AM2885">
            <v>0</v>
          </cell>
          <cell r="AQ2885">
            <v>3</v>
          </cell>
          <cell r="AT2885" t="str">
            <v>СМР</v>
          </cell>
          <cell r="AW2885">
            <v>0</v>
          </cell>
          <cell r="AZ2885">
            <v>0</v>
          </cell>
          <cell r="BA2885">
            <v>0</v>
          </cell>
          <cell r="BB2885">
            <v>0</v>
          </cell>
          <cell r="BC2885">
            <v>0</v>
          </cell>
        </row>
        <row r="2886">
          <cell r="AM2886">
            <v>0</v>
          </cell>
          <cell r="AQ2886">
            <v>0</v>
          </cell>
          <cell r="AT2886">
            <v>0</v>
          </cell>
          <cell r="AW2886">
            <v>0</v>
          </cell>
          <cell r="AZ2886">
            <v>0</v>
          </cell>
          <cell r="BA2886">
            <v>0</v>
          </cell>
          <cell r="BB2886">
            <v>0</v>
          </cell>
          <cell r="BC2886">
            <v>0</v>
          </cell>
        </row>
        <row r="2887">
          <cell r="AM2887">
            <v>0</v>
          </cell>
          <cell r="AQ2887">
            <v>0</v>
          </cell>
          <cell r="AT2887">
            <v>0</v>
          </cell>
          <cell r="AW2887">
            <v>0</v>
          </cell>
          <cell r="AZ2887">
            <v>0</v>
          </cell>
          <cell r="BA2887">
            <v>0</v>
          </cell>
          <cell r="BB2887">
            <v>0</v>
          </cell>
          <cell r="BC2887">
            <v>0</v>
          </cell>
        </row>
        <row r="2888">
          <cell r="AM2888">
            <v>0</v>
          </cell>
          <cell r="AQ2888">
            <v>0</v>
          </cell>
          <cell r="AT2888">
            <v>0</v>
          </cell>
          <cell r="AW2888">
            <v>0</v>
          </cell>
          <cell r="AZ2888">
            <v>0</v>
          </cell>
          <cell r="BA2888">
            <v>0</v>
          </cell>
          <cell r="BB2888">
            <v>0</v>
          </cell>
          <cell r="BC2888">
            <v>0</v>
          </cell>
        </row>
        <row r="2889">
          <cell r="AM2889">
            <v>0</v>
          </cell>
          <cell r="AQ2889">
            <v>3</v>
          </cell>
          <cell r="AT2889" t="str">
            <v>СМР</v>
          </cell>
          <cell r="AW2889">
            <v>0</v>
          </cell>
          <cell r="AZ2889">
            <v>0</v>
          </cell>
          <cell r="BA2889">
            <v>0</v>
          </cell>
          <cell r="BB2889">
            <v>0</v>
          </cell>
          <cell r="BC2889">
            <v>0</v>
          </cell>
        </row>
        <row r="2890">
          <cell r="AM2890">
            <v>0</v>
          </cell>
          <cell r="AQ2890">
            <v>0</v>
          </cell>
          <cell r="AT2890">
            <v>0</v>
          </cell>
          <cell r="AW2890">
            <v>0</v>
          </cell>
          <cell r="AZ2890">
            <v>0</v>
          </cell>
          <cell r="BA2890">
            <v>0</v>
          </cell>
          <cell r="BB2890">
            <v>0</v>
          </cell>
          <cell r="BC2890">
            <v>0</v>
          </cell>
        </row>
        <row r="2891">
          <cell r="AM2891">
            <v>0</v>
          </cell>
          <cell r="AQ2891">
            <v>0</v>
          </cell>
          <cell r="AT2891">
            <v>0</v>
          </cell>
          <cell r="AW2891">
            <v>0</v>
          </cell>
          <cell r="AZ2891">
            <v>0</v>
          </cell>
          <cell r="BA2891">
            <v>0</v>
          </cell>
          <cell r="BB2891">
            <v>0</v>
          </cell>
          <cell r="BC2891">
            <v>0</v>
          </cell>
        </row>
        <row r="2892">
          <cell r="AM2892">
            <v>0</v>
          </cell>
          <cell r="AQ2892">
            <v>0</v>
          </cell>
          <cell r="AT2892">
            <v>0</v>
          </cell>
          <cell r="AW2892">
            <v>0</v>
          </cell>
          <cell r="AZ2892">
            <v>0</v>
          </cell>
          <cell r="BA2892">
            <v>0</v>
          </cell>
          <cell r="BB2892">
            <v>0</v>
          </cell>
          <cell r="BC2892">
            <v>0</v>
          </cell>
        </row>
        <row r="2893">
          <cell r="AM2893">
            <v>0</v>
          </cell>
          <cell r="AQ2893">
            <v>0</v>
          </cell>
          <cell r="AT2893">
            <v>0</v>
          </cell>
          <cell r="AW2893">
            <v>0</v>
          </cell>
          <cell r="AZ2893">
            <v>0</v>
          </cell>
          <cell r="BA2893">
            <v>0</v>
          </cell>
          <cell r="BB2893">
            <v>0</v>
          </cell>
          <cell r="BC2893">
            <v>0</v>
          </cell>
        </row>
        <row r="2894">
          <cell r="AM2894">
            <v>296233.21999999997</v>
          </cell>
          <cell r="AQ2894">
            <v>3</v>
          </cell>
          <cell r="AT2894" t="str">
            <v>СМР</v>
          </cell>
          <cell r="AW2894">
            <v>40681</v>
          </cell>
          <cell r="AZ2894" t="str">
            <v>4.2011</v>
          </cell>
          <cell r="BA2894" t="str">
            <v>5.2011</v>
          </cell>
          <cell r="BB2894" t="str">
            <v>5.2011</v>
          </cell>
          <cell r="BC2894" t="str">
            <v>2.2011</v>
          </cell>
        </row>
        <row r="2895">
          <cell r="AM2895">
            <v>0</v>
          </cell>
          <cell r="AQ2895">
            <v>0</v>
          </cell>
          <cell r="AT2895">
            <v>0</v>
          </cell>
          <cell r="AW2895">
            <v>0</v>
          </cell>
          <cell r="AZ2895">
            <v>0</v>
          </cell>
          <cell r="BA2895">
            <v>0</v>
          </cell>
          <cell r="BB2895">
            <v>0</v>
          </cell>
          <cell r="BC2895">
            <v>0</v>
          </cell>
        </row>
        <row r="2896">
          <cell r="AM2896">
            <v>524059.28</v>
          </cell>
          <cell r="AQ2896">
            <v>3</v>
          </cell>
          <cell r="AT2896" t="str">
            <v>СМР</v>
          </cell>
          <cell r="AW2896">
            <v>40633</v>
          </cell>
          <cell r="AZ2896" t="str">
            <v>3.2011</v>
          </cell>
          <cell r="BA2896" t="str">
            <v>3.2011</v>
          </cell>
          <cell r="BB2896" t="str">
            <v>4.2011</v>
          </cell>
          <cell r="BC2896" t="str">
            <v>1.2011</v>
          </cell>
        </row>
        <row r="2897">
          <cell r="AM2897">
            <v>0</v>
          </cell>
          <cell r="AQ2897">
            <v>0</v>
          </cell>
          <cell r="AT2897">
            <v>0</v>
          </cell>
          <cell r="AW2897">
            <v>0</v>
          </cell>
          <cell r="AZ2897">
            <v>0</v>
          </cell>
          <cell r="BA2897">
            <v>0</v>
          </cell>
          <cell r="BB2897">
            <v>0</v>
          </cell>
          <cell r="BC2897">
            <v>0</v>
          </cell>
        </row>
        <row r="2898">
          <cell r="AM2898">
            <v>0</v>
          </cell>
          <cell r="AQ2898">
            <v>0</v>
          </cell>
          <cell r="AT2898">
            <v>0</v>
          </cell>
          <cell r="AW2898">
            <v>0</v>
          </cell>
          <cell r="AZ2898">
            <v>0</v>
          </cell>
          <cell r="BA2898">
            <v>0</v>
          </cell>
          <cell r="BB2898">
            <v>0</v>
          </cell>
          <cell r="BC2898">
            <v>0</v>
          </cell>
        </row>
        <row r="2899">
          <cell r="AM2899">
            <v>70664.61</v>
          </cell>
          <cell r="AQ2899">
            <v>3</v>
          </cell>
          <cell r="AT2899" t="str">
            <v>СМР</v>
          </cell>
          <cell r="AW2899">
            <v>40409</v>
          </cell>
          <cell r="AZ2899" t="str">
            <v>7.2010</v>
          </cell>
          <cell r="BA2899" t="str">
            <v>8.2010</v>
          </cell>
          <cell r="BB2899">
            <v>0</v>
          </cell>
          <cell r="BC2899" t="str">
            <v>3.2010</v>
          </cell>
        </row>
        <row r="2900">
          <cell r="AM2900">
            <v>0</v>
          </cell>
          <cell r="AQ2900">
            <v>0</v>
          </cell>
          <cell r="AT2900">
            <v>0</v>
          </cell>
          <cell r="AW2900">
            <v>0</v>
          </cell>
          <cell r="AZ2900">
            <v>0</v>
          </cell>
          <cell r="BA2900">
            <v>0</v>
          </cell>
          <cell r="BB2900">
            <v>0</v>
          </cell>
          <cell r="BC2900">
            <v>0</v>
          </cell>
        </row>
        <row r="2901">
          <cell r="AM2901">
            <v>19648371.23</v>
          </cell>
          <cell r="AQ2901">
            <v>6</v>
          </cell>
          <cell r="AT2901" t="str">
            <v>СМР</v>
          </cell>
          <cell r="AW2901">
            <v>40540</v>
          </cell>
          <cell r="AZ2901" t="str">
            <v>12.2010</v>
          </cell>
          <cell r="BA2901" t="str">
            <v>12.2010</v>
          </cell>
          <cell r="BB2901">
            <v>0</v>
          </cell>
          <cell r="BC2901" t="str">
            <v>4.2010</v>
          </cell>
        </row>
        <row r="2902">
          <cell r="AM2902">
            <v>5192273.29</v>
          </cell>
          <cell r="AQ2902">
            <v>6</v>
          </cell>
          <cell r="AT2902" t="str">
            <v>СМР</v>
          </cell>
          <cell r="AW2902" t="str">
            <v>не принят</v>
          </cell>
          <cell r="AZ2902" t="e">
            <v>#VALUE!</v>
          </cell>
          <cell r="BA2902" t="e">
            <v>#VALUE!</v>
          </cell>
          <cell r="BB2902">
            <v>0</v>
          </cell>
          <cell r="BC2902" t="e">
            <v>#VALUE!</v>
          </cell>
        </row>
        <row r="2903">
          <cell r="AM2903">
            <v>0</v>
          </cell>
          <cell r="AQ2903">
            <v>0</v>
          </cell>
          <cell r="AT2903">
            <v>0</v>
          </cell>
          <cell r="AW2903">
            <v>0</v>
          </cell>
          <cell r="AZ2903">
            <v>0</v>
          </cell>
          <cell r="BA2903">
            <v>0</v>
          </cell>
          <cell r="BB2903">
            <v>0</v>
          </cell>
          <cell r="BC2903">
            <v>0</v>
          </cell>
        </row>
        <row r="2904">
          <cell r="AM2904">
            <v>0</v>
          </cell>
          <cell r="AQ2904">
            <v>3</v>
          </cell>
          <cell r="AT2904">
            <v>0</v>
          </cell>
          <cell r="AW2904">
            <v>0</v>
          </cell>
          <cell r="AZ2904">
            <v>0</v>
          </cell>
          <cell r="BA2904">
            <v>0</v>
          </cell>
          <cell r="BB2904">
            <v>0</v>
          </cell>
          <cell r="BC2904">
            <v>0</v>
          </cell>
        </row>
        <row r="2905">
          <cell r="AQ2905">
            <v>0</v>
          </cell>
          <cell r="AZ2905">
            <v>0</v>
          </cell>
          <cell r="BA2905">
            <v>0</v>
          </cell>
          <cell r="BB2905">
            <v>0</v>
          </cell>
          <cell r="BC2905">
            <v>0</v>
          </cell>
        </row>
        <row r="2906">
          <cell r="AQ2906">
            <v>0</v>
          </cell>
          <cell r="AZ2906">
            <v>0</v>
          </cell>
          <cell r="BA2906">
            <v>0</v>
          </cell>
          <cell r="BB2906">
            <v>0</v>
          </cell>
          <cell r="BC2906">
            <v>0</v>
          </cell>
        </row>
        <row r="2907">
          <cell r="AM2907">
            <v>0</v>
          </cell>
          <cell r="AQ2907">
            <v>0</v>
          </cell>
          <cell r="AT2907">
            <v>0</v>
          </cell>
          <cell r="AW2907">
            <v>0</v>
          </cell>
          <cell r="AZ2907">
            <v>0</v>
          </cell>
          <cell r="BA2907">
            <v>0</v>
          </cell>
          <cell r="BB2907">
            <v>0</v>
          </cell>
          <cell r="BC2907">
            <v>0</v>
          </cell>
        </row>
        <row r="2908">
          <cell r="AM2908">
            <v>0</v>
          </cell>
          <cell r="AQ2908">
            <v>0</v>
          </cell>
          <cell r="AT2908">
            <v>0</v>
          </cell>
          <cell r="AW2908">
            <v>0</v>
          </cell>
          <cell r="AZ2908">
            <v>0</v>
          </cell>
          <cell r="BA2908">
            <v>0</v>
          </cell>
          <cell r="BB2908">
            <v>0</v>
          </cell>
          <cell r="BC2908">
            <v>0</v>
          </cell>
        </row>
        <row r="2909">
          <cell r="AM2909">
            <v>2394918.19</v>
          </cell>
          <cell r="AQ2909">
            <v>3</v>
          </cell>
          <cell r="AT2909" t="str">
            <v>СМР</v>
          </cell>
          <cell r="AW2909">
            <v>40540</v>
          </cell>
          <cell r="AZ2909" t="str">
            <v>12.2010</v>
          </cell>
          <cell r="BA2909" t="str">
            <v>12.2010</v>
          </cell>
          <cell r="BB2909">
            <v>0</v>
          </cell>
          <cell r="BC2909" t="str">
            <v>4.2010</v>
          </cell>
        </row>
        <row r="2910">
          <cell r="AM2910">
            <v>707776.29</v>
          </cell>
          <cell r="AQ2910">
            <v>12</v>
          </cell>
          <cell r="AT2910" t="str">
            <v>СМР</v>
          </cell>
          <cell r="AW2910" t="str">
            <v>не принят</v>
          </cell>
          <cell r="AZ2910" t="e">
            <v>#VALUE!</v>
          </cell>
          <cell r="BA2910" t="e">
            <v>#VALUE!</v>
          </cell>
          <cell r="BB2910">
            <v>0</v>
          </cell>
          <cell r="BC2910" t="e">
            <v>#VALUE!</v>
          </cell>
        </row>
        <row r="2911">
          <cell r="AM2911">
            <v>3988118.72</v>
          </cell>
          <cell r="AQ2911">
            <v>12</v>
          </cell>
          <cell r="AT2911" t="str">
            <v>СМР</v>
          </cell>
          <cell r="AW2911">
            <v>40688</v>
          </cell>
          <cell r="AZ2911" t="str">
            <v>5.2011</v>
          </cell>
          <cell r="BA2911" t="str">
            <v>5.2011</v>
          </cell>
          <cell r="BB2911" t="str">
            <v>6.2011</v>
          </cell>
          <cell r="BC2911" t="str">
            <v>2.2011</v>
          </cell>
        </row>
        <row r="2912">
          <cell r="AM2912">
            <v>0</v>
          </cell>
          <cell r="AQ2912">
            <v>0</v>
          </cell>
          <cell r="AT2912">
            <v>0</v>
          </cell>
          <cell r="AW2912">
            <v>0</v>
          </cell>
          <cell r="AZ2912">
            <v>0</v>
          </cell>
          <cell r="BA2912">
            <v>0</v>
          </cell>
          <cell r="BB2912">
            <v>0</v>
          </cell>
          <cell r="BC2912">
            <v>0</v>
          </cell>
        </row>
        <row r="2913">
          <cell r="AM2913">
            <v>0</v>
          </cell>
          <cell r="AQ2913">
            <v>0</v>
          </cell>
          <cell r="AT2913">
            <v>0</v>
          </cell>
          <cell r="AW2913">
            <v>0</v>
          </cell>
          <cell r="AZ2913">
            <v>0</v>
          </cell>
          <cell r="BA2913">
            <v>0</v>
          </cell>
          <cell r="BB2913">
            <v>0</v>
          </cell>
          <cell r="BC2913">
            <v>0</v>
          </cell>
        </row>
        <row r="2914">
          <cell r="AM2914">
            <v>0</v>
          </cell>
          <cell r="AQ2914">
            <v>0</v>
          </cell>
          <cell r="AT2914">
            <v>0</v>
          </cell>
          <cell r="AW2914">
            <v>0</v>
          </cell>
          <cell r="AZ2914">
            <v>0</v>
          </cell>
          <cell r="BA2914">
            <v>0</v>
          </cell>
          <cell r="BB2914">
            <v>0</v>
          </cell>
          <cell r="BC2914">
            <v>0</v>
          </cell>
        </row>
        <row r="2915">
          <cell r="AM2915">
            <v>983840.83</v>
          </cell>
          <cell r="AQ2915">
            <v>12</v>
          </cell>
          <cell r="AT2915" t="str">
            <v>СМР</v>
          </cell>
          <cell r="AW2915" t="str">
            <v>не принят</v>
          </cell>
          <cell r="AZ2915" t="e">
            <v>#VALUE!</v>
          </cell>
          <cell r="BA2915" t="e">
            <v>#VALUE!</v>
          </cell>
          <cell r="BB2915">
            <v>0</v>
          </cell>
          <cell r="BC2915" t="e">
            <v>#VALUE!</v>
          </cell>
        </row>
        <row r="2916">
          <cell r="AM2916">
            <v>0</v>
          </cell>
          <cell r="AQ2916">
            <v>14</v>
          </cell>
          <cell r="AT2916" t="str">
            <v>СМР</v>
          </cell>
          <cell r="AW2916">
            <v>0</v>
          </cell>
          <cell r="AZ2916">
            <v>0</v>
          </cell>
          <cell r="BA2916">
            <v>0</v>
          </cell>
          <cell r="BB2916">
            <v>0</v>
          </cell>
          <cell r="BC2916">
            <v>0</v>
          </cell>
        </row>
        <row r="2917">
          <cell r="AM2917">
            <v>0</v>
          </cell>
          <cell r="AQ2917">
            <v>14</v>
          </cell>
          <cell r="AT2917" t="str">
            <v>СМР</v>
          </cell>
          <cell r="AW2917">
            <v>0</v>
          </cell>
          <cell r="AZ2917">
            <v>0</v>
          </cell>
          <cell r="BA2917">
            <v>0</v>
          </cell>
          <cell r="BB2917">
            <v>0</v>
          </cell>
          <cell r="BC2917">
            <v>0</v>
          </cell>
        </row>
        <row r="2918">
          <cell r="AM2918">
            <v>0</v>
          </cell>
          <cell r="AQ2918">
            <v>0</v>
          </cell>
          <cell r="AT2918">
            <v>0</v>
          </cell>
          <cell r="AW2918">
            <v>0</v>
          </cell>
          <cell r="AZ2918">
            <v>0</v>
          </cell>
          <cell r="BA2918">
            <v>0</v>
          </cell>
          <cell r="BB2918">
            <v>0</v>
          </cell>
          <cell r="BC2918">
            <v>0</v>
          </cell>
        </row>
        <row r="2919">
          <cell r="AM2919">
            <v>0</v>
          </cell>
          <cell r="AQ2919">
            <v>6</v>
          </cell>
          <cell r="AT2919">
            <v>0</v>
          </cell>
          <cell r="AW2919">
            <v>0</v>
          </cell>
          <cell r="AZ2919">
            <v>0</v>
          </cell>
          <cell r="BA2919">
            <v>0</v>
          </cell>
          <cell r="BB2919">
            <v>0</v>
          </cell>
          <cell r="BC2919">
            <v>0</v>
          </cell>
        </row>
        <row r="2920">
          <cell r="AM2920">
            <v>0</v>
          </cell>
          <cell r="AQ2920">
            <v>0</v>
          </cell>
          <cell r="AT2920">
            <v>0</v>
          </cell>
          <cell r="AW2920">
            <v>0</v>
          </cell>
          <cell r="AZ2920">
            <v>0</v>
          </cell>
          <cell r="BA2920">
            <v>0</v>
          </cell>
          <cell r="BB2920">
            <v>0</v>
          </cell>
          <cell r="BC2920">
            <v>0</v>
          </cell>
        </row>
        <row r="2921">
          <cell r="AM2921">
            <v>0</v>
          </cell>
          <cell r="AQ2921">
            <v>0</v>
          </cell>
          <cell r="AT2921">
            <v>0</v>
          </cell>
          <cell r="AW2921">
            <v>0</v>
          </cell>
          <cell r="AZ2921">
            <v>0</v>
          </cell>
          <cell r="BA2921">
            <v>0</v>
          </cell>
          <cell r="BB2921">
            <v>0</v>
          </cell>
          <cell r="BC2921">
            <v>0</v>
          </cell>
        </row>
        <row r="2922">
          <cell r="AM2922">
            <v>0</v>
          </cell>
          <cell r="AQ2922">
            <v>0</v>
          </cell>
          <cell r="AT2922">
            <v>0</v>
          </cell>
          <cell r="AW2922">
            <v>0</v>
          </cell>
          <cell r="AZ2922">
            <v>0</v>
          </cell>
          <cell r="BA2922">
            <v>0</v>
          </cell>
          <cell r="BB2922">
            <v>0</v>
          </cell>
          <cell r="BC2922">
            <v>0</v>
          </cell>
        </row>
        <row r="2923">
          <cell r="AM2923">
            <v>0</v>
          </cell>
          <cell r="AQ2923">
            <v>3</v>
          </cell>
          <cell r="AT2923" t="str">
            <v>СМР</v>
          </cell>
          <cell r="AW2923">
            <v>0</v>
          </cell>
          <cell r="AZ2923">
            <v>0</v>
          </cell>
          <cell r="BA2923">
            <v>0</v>
          </cell>
          <cell r="BB2923">
            <v>0</v>
          </cell>
          <cell r="BC2923">
            <v>0</v>
          </cell>
        </row>
        <row r="2924">
          <cell r="AM2924">
            <v>0</v>
          </cell>
          <cell r="AQ2924">
            <v>0</v>
          </cell>
          <cell r="AT2924">
            <v>0</v>
          </cell>
          <cell r="AW2924">
            <v>0</v>
          </cell>
          <cell r="AZ2924">
            <v>0</v>
          </cell>
          <cell r="BA2924">
            <v>0</v>
          </cell>
          <cell r="BB2924">
            <v>0</v>
          </cell>
          <cell r="BC2924">
            <v>0</v>
          </cell>
        </row>
        <row r="2925">
          <cell r="AM2925">
            <v>0</v>
          </cell>
          <cell r="AQ2925">
            <v>13</v>
          </cell>
          <cell r="AT2925" t="str">
            <v>СМР</v>
          </cell>
          <cell r="AW2925">
            <v>0</v>
          </cell>
          <cell r="AZ2925">
            <v>0</v>
          </cell>
          <cell r="BA2925">
            <v>0</v>
          </cell>
          <cell r="BB2925">
            <v>0</v>
          </cell>
          <cell r="BC2925">
            <v>0</v>
          </cell>
        </row>
        <row r="2926">
          <cell r="AM2926">
            <v>0</v>
          </cell>
          <cell r="AQ2926">
            <v>0</v>
          </cell>
          <cell r="AT2926">
            <v>0</v>
          </cell>
          <cell r="AW2926">
            <v>0</v>
          </cell>
          <cell r="AZ2926">
            <v>0</v>
          </cell>
          <cell r="BA2926">
            <v>0</v>
          </cell>
          <cell r="BB2926">
            <v>0</v>
          </cell>
          <cell r="BC2926">
            <v>0</v>
          </cell>
        </row>
        <row r="2927">
          <cell r="AQ2927">
            <v>0</v>
          </cell>
          <cell r="AZ2927">
            <v>0</v>
          </cell>
          <cell r="BA2927">
            <v>0</v>
          </cell>
          <cell r="BB2927">
            <v>0</v>
          </cell>
          <cell r="BC2927">
            <v>0</v>
          </cell>
        </row>
        <row r="2928">
          <cell r="AQ2928">
            <v>0</v>
          </cell>
          <cell r="AZ2928">
            <v>0</v>
          </cell>
          <cell r="BA2928">
            <v>0</v>
          </cell>
          <cell r="BB2928">
            <v>0</v>
          </cell>
          <cell r="BC2928">
            <v>0</v>
          </cell>
        </row>
        <row r="2929">
          <cell r="AM2929">
            <v>0</v>
          </cell>
          <cell r="AQ2929">
            <v>3</v>
          </cell>
          <cell r="AT2929">
            <v>0</v>
          </cell>
          <cell r="AW2929">
            <v>0</v>
          </cell>
          <cell r="AZ2929">
            <v>0</v>
          </cell>
          <cell r="BA2929">
            <v>0</v>
          </cell>
          <cell r="BB2929">
            <v>0</v>
          </cell>
          <cell r="BC2929">
            <v>0</v>
          </cell>
        </row>
        <row r="2930">
          <cell r="AQ2930">
            <v>0</v>
          </cell>
          <cell r="AZ2930">
            <v>0</v>
          </cell>
          <cell r="BA2930">
            <v>0</v>
          </cell>
          <cell r="BB2930">
            <v>0</v>
          </cell>
          <cell r="BC2930">
            <v>0</v>
          </cell>
        </row>
        <row r="2931">
          <cell r="AQ2931">
            <v>0</v>
          </cell>
          <cell r="AZ2931">
            <v>0</v>
          </cell>
          <cell r="BA2931">
            <v>0</v>
          </cell>
          <cell r="BB2931">
            <v>0</v>
          </cell>
          <cell r="BC2931">
            <v>0</v>
          </cell>
        </row>
        <row r="2932">
          <cell r="AQ2932">
            <v>0</v>
          </cell>
          <cell r="AZ2932">
            <v>0</v>
          </cell>
          <cell r="BA2932">
            <v>0</v>
          </cell>
          <cell r="BB2932">
            <v>0</v>
          </cell>
          <cell r="BC2932">
            <v>0</v>
          </cell>
        </row>
        <row r="2933">
          <cell r="AQ2933">
            <v>0</v>
          </cell>
          <cell r="AZ2933">
            <v>0</v>
          </cell>
          <cell r="BA2933">
            <v>0</v>
          </cell>
          <cell r="BB2933">
            <v>0</v>
          </cell>
          <cell r="BC2933">
            <v>0</v>
          </cell>
        </row>
        <row r="2934">
          <cell r="AM2934">
            <v>0</v>
          </cell>
          <cell r="AQ2934">
            <v>4</v>
          </cell>
          <cell r="AT2934">
            <v>0</v>
          </cell>
          <cell r="AW2934">
            <v>0</v>
          </cell>
          <cell r="AZ2934">
            <v>0</v>
          </cell>
          <cell r="BA2934">
            <v>0</v>
          </cell>
          <cell r="BB2934">
            <v>0</v>
          </cell>
          <cell r="BC2934">
            <v>0</v>
          </cell>
        </row>
        <row r="2935">
          <cell r="AQ2935">
            <v>0</v>
          </cell>
          <cell r="AZ2935">
            <v>0</v>
          </cell>
          <cell r="BA2935">
            <v>0</v>
          </cell>
          <cell r="BB2935">
            <v>0</v>
          </cell>
          <cell r="BC2935">
            <v>0</v>
          </cell>
        </row>
        <row r="2936">
          <cell r="AM2936">
            <v>0</v>
          </cell>
          <cell r="AQ2936">
            <v>0</v>
          </cell>
          <cell r="AT2936">
            <v>0</v>
          </cell>
          <cell r="AW2936">
            <v>0</v>
          </cell>
          <cell r="AZ2936">
            <v>0</v>
          </cell>
          <cell r="BA2936">
            <v>0</v>
          </cell>
          <cell r="BB2936">
            <v>0</v>
          </cell>
          <cell r="BC2936">
            <v>0</v>
          </cell>
        </row>
        <row r="2937">
          <cell r="AM2937">
            <v>0</v>
          </cell>
          <cell r="AQ2937">
            <v>0</v>
          </cell>
          <cell r="AT2937">
            <v>0</v>
          </cell>
          <cell r="AW2937">
            <v>0</v>
          </cell>
          <cell r="AZ2937">
            <v>0</v>
          </cell>
          <cell r="BA2937">
            <v>0</v>
          </cell>
          <cell r="BB2937">
            <v>0</v>
          </cell>
          <cell r="BC2937">
            <v>0</v>
          </cell>
        </row>
        <row r="2938">
          <cell r="AM2938">
            <v>0</v>
          </cell>
          <cell r="AQ2938">
            <v>0</v>
          </cell>
          <cell r="AT2938">
            <v>0</v>
          </cell>
          <cell r="AW2938">
            <v>0</v>
          </cell>
          <cell r="AZ2938">
            <v>0</v>
          </cell>
          <cell r="BA2938">
            <v>0</v>
          </cell>
          <cell r="BB2938">
            <v>0</v>
          </cell>
          <cell r="BC2938">
            <v>0</v>
          </cell>
        </row>
        <row r="2939">
          <cell r="AM2939">
            <v>0</v>
          </cell>
          <cell r="AQ2939">
            <v>0</v>
          </cell>
          <cell r="AT2939">
            <v>0</v>
          </cell>
          <cell r="AW2939">
            <v>0</v>
          </cell>
          <cell r="AZ2939">
            <v>0</v>
          </cell>
          <cell r="BA2939">
            <v>0</v>
          </cell>
          <cell r="BB2939">
            <v>0</v>
          </cell>
          <cell r="BC2939">
            <v>0</v>
          </cell>
        </row>
        <row r="2940">
          <cell r="AM2940">
            <v>0</v>
          </cell>
          <cell r="AQ2940">
            <v>0</v>
          </cell>
          <cell r="AT2940">
            <v>0</v>
          </cell>
          <cell r="AW2940">
            <v>0</v>
          </cell>
          <cell r="AZ2940">
            <v>0</v>
          </cell>
          <cell r="BA2940">
            <v>0</v>
          </cell>
          <cell r="BB2940">
            <v>0</v>
          </cell>
          <cell r="BC2940">
            <v>0</v>
          </cell>
        </row>
        <row r="2941">
          <cell r="AM2941">
            <v>0</v>
          </cell>
          <cell r="AQ2941">
            <v>0</v>
          </cell>
          <cell r="AT2941">
            <v>0</v>
          </cell>
          <cell r="AW2941">
            <v>0</v>
          </cell>
          <cell r="AZ2941">
            <v>0</v>
          </cell>
          <cell r="BA2941">
            <v>0</v>
          </cell>
          <cell r="BB2941">
            <v>0</v>
          </cell>
          <cell r="BC2941">
            <v>0</v>
          </cell>
        </row>
        <row r="2942">
          <cell r="AM2942">
            <v>0</v>
          </cell>
          <cell r="AQ2942">
            <v>0</v>
          </cell>
          <cell r="AT2942">
            <v>0</v>
          </cell>
          <cell r="AW2942">
            <v>0</v>
          </cell>
          <cell r="AZ2942">
            <v>0</v>
          </cell>
          <cell r="BA2942">
            <v>0</v>
          </cell>
          <cell r="BB2942">
            <v>0</v>
          </cell>
          <cell r="BC2942">
            <v>0</v>
          </cell>
        </row>
        <row r="2943">
          <cell r="AM2943">
            <v>0</v>
          </cell>
          <cell r="AQ2943">
            <v>0</v>
          </cell>
          <cell r="AT2943">
            <v>0</v>
          </cell>
          <cell r="AW2943">
            <v>0</v>
          </cell>
          <cell r="AZ2943">
            <v>0</v>
          </cell>
          <cell r="BA2943">
            <v>0</v>
          </cell>
          <cell r="BB2943">
            <v>0</v>
          </cell>
          <cell r="BC2943">
            <v>0</v>
          </cell>
        </row>
        <row r="2944">
          <cell r="AM2944">
            <v>0</v>
          </cell>
          <cell r="AQ2944">
            <v>0</v>
          </cell>
          <cell r="AT2944">
            <v>0</v>
          </cell>
          <cell r="AW2944">
            <v>0</v>
          </cell>
          <cell r="AZ2944">
            <v>0</v>
          </cell>
          <cell r="BA2944">
            <v>0</v>
          </cell>
          <cell r="BB2944">
            <v>0</v>
          </cell>
          <cell r="BC2944">
            <v>0</v>
          </cell>
        </row>
        <row r="2945">
          <cell r="AM2945">
            <v>0</v>
          </cell>
          <cell r="AQ2945">
            <v>0</v>
          </cell>
          <cell r="AT2945">
            <v>0</v>
          </cell>
          <cell r="AW2945">
            <v>0</v>
          </cell>
          <cell r="AZ2945">
            <v>0</v>
          </cell>
          <cell r="BA2945">
            <v>0</v>
          </cell>
          <cell r="BB2945">
            <v>0</v>
          </cell>
          <cell r="BC2945">
            <v>0</v>
          </cell>
        </row>
        <row r="2946">
          <cell r="AM2946">
            <v>0</v>
          </cell>
          <cell r="AQ2946">
            <v>0</v>
          </cell>
          <cell r="AT2946">
            <v>0</v>
          </cell>
          <cell r="AW2946">
            <v>0</v>
          </cell>
          <cell r="AZ2946">
            <v>0</v>
          </cell>
          <cell r="BA2946">
            <v>0</v>
          </cell>
          <cell r="BB2946">
            <v>0</v>
          </cell>
          <cell r="BC2946">
            <v>0</v>
          </cell>
        </row>
        <row r="2947">
          <cell r="AM2947">
            <v>0</v>
          </cell>
          <cell r="AQ2947">
            <v>0</v>
          </cell>
          <cell r="AT2947">
            <v>0</v>
          </cell>
          <cell r="AW2947">
            <v>0</v>
          </cell>
          <cell r="AZ2947">
            <v>0</v>
          </cell>
          <cell r="BA2947">
            <v>0</v>
          </cell>
          <cell r="BB2947">
            <v>0</v>
          </cell>
          <cell r="BC2947">
            <v>0</v>
          </cell>
        </row>
        <row r="2948">
          <cell r="AM2948">
            <v>0</v>
          </cell>
          <cell r="AQ2948">
            <v>0</v>
          </cell>
          <cell r="AT2948">
            <v>0</v>
          </cell>
          <cell r="AW2948">
            <v>0</v>
          </cell>
          <cell r="AZ2948">
            <v>0</v>
          </cell>
          <cell r="BA2948">
            <v>0</v>
          </cell>
          <cell r="BB2948">
            <v>0</v>
          </cell>
          <cell r="BC2948">
            <v>0</v>
          </cell>
        </row>
        <row r="2949">
          <cell r="AM2949">
            <v>0</v>
          </cell>
          <cell r="AQ2949">
            <v>0</v>
          </cell>
          <cell r="AT2949">
            <v>0</v>
          </cell>
          <cell r="AW2949">
            <v>0</v>
          </cell>
          <cell r="AZ2949">
            <v>0</v>
          </cell>
          <cell r="BA2949">
            <v>0</v>
          </cell>
          <cell r="BB2949">
            <v>0</v>
          </cell>
          <cell r="BC2949">
            <v>0</v>
          </cell>
        </row>
        <row r="2950">
          <cell r="AM2950">
            <v>0</v>
          </cell>
          <cell r="AQ2950">
            <v>0</v>
          </cell>
          <cell r="AT2950">
            <v>0</v>
          </cell>
          <cell r="AW2950">
            <v>0</v>
          </cell>
          <cell r="AZ2950">
            <v>0</v>
          </cell>
          <cell r="BA2950">
            <v>0</v>
          </cell>
          <cell r="BB2950">
            <v>0</v>
          </cell>
          <cell r="BC2950">
            <v>0</v>
          </cell>
        </row>
        <row r="2951">
          <cell r="AM2951">
            <v>0</v>
          </cell>
          <cell r="AQ2951">
            <v>0</v>
          </cell>
          <cell r="AT2951">
            <v>0</v>
          </cell>
          <cell r="AW2951">
            <v>0</v>
          </cell>
          <cell r="AZ2951">
            <v>0</v>
          </cell>
          <cell r="BA2951">
            <v>0</v>
          </cell>
          <cell r="BB2951">
            <v>0</v>
          </cell>
          <cell r="BC2951">
            <v>0</v>
          </cell>
        </row>
        <row r="2952">
          <cell r="AM2952">
            <v>0</v>
          </cell>
          <cell r="AQ2952">
            <v>0</v>
          </cell>
          <cell r="AT2952">
            <v>0</v>
          </cell>
          <cell r="AW2952">
            <v>0</v>
          </cell>
          <cell r="AZ2952">
            <v>0</v>
          </cell>
          <cell r="BA2952">
            <v>0</v>
          </cell>
          <cell r="BB2952">
            <v>0</v>
          </cell>
          <cell r="BC2952">
            <v>0</v>
          </cell>
        </row>
        <row r="2953">
          <cell r="AM2953">
            <v>0</v>
          </cell>
          <cell r="AQ2953">
            <v>0</v>
          </cell>
          <cell r="AT2953">
            <v>0</v>
          </cell>
          <cell r="AW2953">
            <v>0</v>
          </cell>
          <cell r="AZ2953">
            <v>0</v>
          </cell>
          <cell r="BA2953">
            <v>0</v>
          </cell>
          <cell r="BB2953">
            <v>0</v>
          </cell>
          <cell r="BC2953">
            <v>0</v>
          </cell>
        </row>
        <row r="2954">
          <cell r="AM2954">
            <v>0</v>
          </cell>
          <cell r="AQ2954">
            <v>0</v>
          </cell>
          <cell r="AT2954">
            <v>0</v>
          </cell>
          <cell r="AW2954">
            <v>0</v>
          </cell>
          <cell r="AZ2954">
            <v>0</v>
          </cell>
          <cell r="BA2954">
            <v>0</v>
          </cell>
          <cell r="BB2954">
            <v>0</v>
          </cell>
          <cell r="BC2954">
            <v>0</v>
          </cell>
        </row>
        <row r="2955">
          <cell r="AM2955">
            <v>0</v>
          </cell>
          <cell r="AQ2955">
            <v>0</v>
          </cell>
          <cell r="AT2955">
            <v>0</v>
          </cell>
          <cell r="AW2955">
            <v>0</v>
          </cell>
          <cell r="AZ2955">
            <v>0</v>
          </cell>
          <cell r="BA2955">
            <v>0</v>
          </cell>
          <cell r="BB2955">
            <v>0</v>
          </cell>
          <cell r="BC2955">
            <v>0</v>
          </cell>
        </row>
        <row r="2956">
          <cell r="AM2956">
            <v>0</v>
          </cell>
          <cell r="AQ2956">
            <v>0</v>
          </cell>
          <cell r="AT2956">
            <v>0</v>
          </cell>
          <cell r="AW2956">
            <v>0</v>
          </cell>
          <cell r="AZ2956">
            <v>0</v>
          </cell>
          <cell r="BA2956">
            <v>0</v>
          </cell>
          <cell r="BB2956">
            <v>0</v>
          </cell>
          <cell r="BC2956">
            <v>0</v>
          </cell>
        </row>
        <row r="2957">
          <cell r="AM2957">
            <v>0</v>
          </cell>
          <cell r="AQ2957">
            <v>0</v>
          </cell>
          <cell r="AT2957">
            <v>0</v>
          </cell>
          <cell r="AW2957">
            <v>0</v>
          </cell>
          <cell r="AZ2957">
            <v>0</v>
          </cell>
          <cell r="BA2957">
            <v>0</v>
          </cell>
          <cell r="BB2957">
            <v>0</v>
          </cell>
          <cell r="BC2957">
            <v>0</v>
          </cell>
        </row>
        <row r="2958">
          <cell r="AM2958">
            <v>0</v>
          </cell>
          <cell r="AQ2958">
            <v>0</v>
          </cell>
          <cell r="AT2958">
            <v>0</v>
          </cell>
          <cell r="AW2958">
            <v>0</v>
          </cell>
          <cell r="AZ2958">
            <v>0</v>
          </cell>
          <cell r="BA2958">
            <v>0</v>
          </cell>
          <cell r="BB2958">
            <v>0</v>
          </cell>
          <cell r="BC2958">
            <v>0</v>
          </cell>
        </row>
        <row r="2959">
          <cell r="AM2959">
            <v>0</v>
          </cell>
          <cell r="AQ2959">
            <v>0</v>
          </cell>
          <cell r="AT2959">
            <v>0</v>
          </cell>
          <cell r="AW2959">
            <v>0</v>
          </cell>
          <cell r="AZ2959">
            <v>0</v>
          </cell>
          <cell r="BA2959">
            <v>0</v>
          </cell>
          <cell r="BB2959">
            <v>0</v>
          </cell>
          <cell r="BC2959">
            <v>0</v>
          </cell>
        </row>
        <row r="2960">
          <cell r="AM2960">
            <v>0</v>
          </cell>
          <cell r="AQ2960">
            <v>0</v>
          </cell>
          <cell r="AT2960">
            <v>0</v>
          </cell>
          <cell r="AW2960">
            <v>0</v>
          </cell>
          <cell r="AZ2960">
            <v>0</v>
          </cell>
          <cell r="BA2960">
            <v>0</v>
          </cell>
          <cell r="BB2960">
            <v>0</v>
          </cell>
          <cell r="BC2960">
            <v>0</v>
          </cell>
        </row>
        <row r="2961">
          <cell r="AM2961">
            <v>0</v>
          </cell>
          <cell r="AQ2961">
            <v>0</v>
          </cell>
          <cell r="AT2961">
            <v>0</v>
          </cell>
          <cell r="AW2961">
            <v>0</v>
          </cell>
          <cell r="AZ2961">
            <v>0</v>
          </cell>
          <cell r="BA2961">
            <v>0</v>
          </cell>
          <cell r="BB2961">
            <v>0</v>
          </cell>
          <cell r="BC2961">
            <v>0</v>
          </cell>
        </row>
        <row r="2962">
          <cell r="AM2962">
            <v>0</v>
          </cell>
          <cell r="AQ2962">
            <v>0</v>
          </cell>
          <cell r="AT2962">
            <v>0</v>
          </cell>
          <cell r="AW2962">
            <v>0</v>
          </cell>
          <cell r="AZ2962">
            <v>0</v>
          </cell>
          <cell r="BA2962">
            <v>0</v>
          </cell>
          <cell r="BB2962">
            <v>0</v>
          </cell>
          <cell r="BC2962">
            <v>0</v>
          </cell>
        </row>
        <row r="2963">
          <cell r="AM2963">
            <v>0</v>
          </cell>
          <cell r="AQ2963">
            <v>0</v>
          </cell>
          <cell r="AT2963">
            <v>0</v>
          </cell>
          <cell r="AW2963">
            <v>0</v>
          </cell>
          <cell r="AZ2963">
            <v>0</v>
          </cell>
          <cell r="BA2963">
            <v>0</v>
          </cell>
          <cell r="BB2963">
            <v>0</v>
          </cell>
          <cell r="BC2963">
            <v>0</v>
          </cell>
        </row>
        <row r="2964">
          <cell r="AM2964">
            <v>0</v>
          </cell>
          <cell r="AQ2964">
            <v>0</v>
          </cell>
          <cell r="AT2964">
            <v>0</v>
          </cell>
          <cell r="AW2964">
            <v>0</v>
          </cell>
          <cell r="AZ2964">
            <v>0</v>
          </cell>
          <cell r="BA2964">
            <v>0</v>
          </cell>
          <cell r="BB2964">
            <v>0</v>
          </cell>
          <cell r="BC2964">
            <v>0</v>
          </cell>
        </row>
        <row r="2965">
          <cell r="AM2965">
            <v>0</v>
          </cell>
          <cell r="AQ2965">
            <v>0</v>
          </cell>
          <cell r="AT2965">
            <v>0</v>
          </cell>
          <cell r="AW2965">
            <v>0</v>
          </cell>
          <cell r="AZ2965">
            <v>0</v>
          </cell>
          <cell r="BA2965">
            <v>0</v>
          </cell>
          <cell r="BB2965">
            <v>0</v>
          </cell>
          <cell r="BC2965">
            <v>0</v>
          </cell>
        </row>
        <row r="2966">
          <cell r="AM2966">
            <v>0</v>
          </cell>
          <cell r="AQ2966">
            <v>0</v>
          </cell>
          <cell r="AT2966">
            <v>0</v>
          </cell>
          <cell r="AW2966">
            <v>0</v>
          </cell>
          <cell r="AZ2966">
            <v>0</v>
          </cell>
          <cell r="BA2966">
            <v>0</v>
          </cell>
          <cell r="BB2966">
            <v>0</v>
          </cell>
          <cell r="BC2966">
            <v>0</v>
          </cell>
        </row>
        <row r="2967">
          <cell r="AM2967">
            <v>0</v>
          </cell>
          <cell r="AQ2967">
            <v>0</v>
          </cell>
          <cell r="AT2967">
            <v>0</v>
          </cell>
          <cell r="AW2967">
            <v>0</v>
          </cell>
          <cell r="AZ2967">
            <v>0</v>
          </cell>
          <cell r="BA2967">
            <v>0</v>
          </cell>
          <cell r="BB2967">
            <v>0</v>
          </cell>
          <cell r="BC2967">
            <v>0</v>
          </cell>
        </row>
        <row r="2968">
          <cell r="AM2968">
            <v>0</v>
          </cell>
          <cell r="AQ2968">
            <v>0</v>
          </cell>
          <cell r="AT2968">
            <v>0</v>
          </cell>
          <cell r="AW2968">
            <v>0</v>
          </cell>
          <cell r="AZ2968">
            <v>0</v>
          </cell>
          <cell r="BA2968">
            <v>0</v>
          </cell>
          <cell r="BB2968">
            <v>0</v>
          </cell>
          <cell r="BC2968">
            <v>0</v>
          </cell>
        </row>
        <row r="2969">
          <cell r="AM2969">
            <v>32416.38</v>
          </cell>
          <cell r="AQ2969">
            <v>0</v>
          </cell>
          <cell r="AT2969" t="str">
            <v>Оборудование</v>
          </cell>
          <cell r="AW2969">
            <v>40679</v>
          </cell>
          <cell r="AZ2969" t="str">
            <v>5.2011</v>
          </cell>
          <cell r="BA2969" t="str">
            <v>5.2011</v>
          </cell>
          <cell r="BB2969" t="str">
            <v>5.2011</v>
          </cell>
          <cell r="BC2969" t="str">
            <v>2.2011</v>
          </cell>
        </row>
        <row r="2970">
          <cell r="AM2970">
            <v>182498.01</v>
          </cell>
          <cell r="AQ2970">
            <v>0</v>
          </cell>
          <cell r="AT2970" t="str">
            <v>Оборудование</v>
          </cell>
          <cell r="AW2970">
            <v>40633</v>
          </cell>
          <cell r="AZ2970" t="str">
            <v>3.2011</v>
          </cell>
          <cell r="BA2970" t="str">
            <v>3.2011</v>
          </cell>
          <cell r="BB2970" t="str">
            <v>4.2011</v>
          </cell>
          <cell r="BC2970" t="str">
            <v>1.2011</v>
          </cell>
        </row>
        <row r="2971">
          <cell r="AM2971">
            <v>576499.97</v>
          </cell>
          <cell r="AQ2971">
            <v>0</v>
          </cell>
          <cell r="AT2971" t="str">
            <v>Оборудование</v>
          </cell>
          <cell r="AW2971">
            <v>40679</v>
          </cell>
          <cell r="AZ2971" t="str">
            <v>5.2011</v>
          </cell>
          <cell r="BA2971" t="str">
            <v>5.2011</v>
          </cell>
          <cell r="BB2971" t="str">
            <v>5.2011</v>
          </cell>
          <cell r="BC2971" t="str">
            <v>2.2011</v>
          </cell>
        </row>
        <row r="2972">
          <cell r="AM2972">
            <v>26144.01</v>
          </cell>
          <cell r="AQ2972">
            <v>0</v>
          </cell>
          <cell r="AT2972" t="str">
            <v>Оборудование</v>
          </cell>
          <cell r="AW2972">
            <v>40633</v>
          </cell>
          <cell r="AZ2972" t="str">
            <v>3.2011</v>
          </cell>
          <cell r="BA2972" t="str">
            <v>3.2011</v>
          </cell>
          <cell r="BB2972" t="str">
            <v>4.2011</v>
          </cell>
          <cell r="BC2972" t="str">
            <v>1.2011</v>
          </cell>
        </row>
        <row r="2973">
          <cell r="AM2973">
            <v>83660</v>
          </cell>
          <cell r="AQ2973">
            <v>0</v>
          </cell>
          <cell r="AT2973" t="str">
            <v>Оборудование</v>
          </cell>
          <cell r="AW2973">
            <v>40633</v>
          </cell>
          <cell r="AZ2973" t="str">
            <v>3.2011</v>
          </cell>
          <cell r="BA2973" t="str">
            <v>3.2011</v>
          </cell>
          <cell r="BB2973" t="str">
            <v>4.2011</v>
          </cell>
          <cell r="BC2973" t="str">
            <v>1.2011</v>
          </cell>
        </row>
        <row r="2974">
          <cell r="AM2974">
            <v>52288.02</v>
          </cell>
          <cell r="AQ2974">
            <v>0</v>
          </cell>
          <cell r="AT2974" t="str">
            <v>Оборудование</v>
          </cell>
          <cell r="AW2974">
            <v>40679</v>
          </cell>
          <cell r="AZ2974" t="str">
            <v>5.2011</v>
          </cell>
          <cell r="BA2974" t="str">
            <v>5.2011</v>
          </cell>
          <cell r="BB2974" t="str">
            <v>5.2011</v>
          </cell>
          <cell r="BC2974" t="str">
            <v>2.2011</v>
          </cell>
        </row>
        <row r="2975">
          <cell r="AM2975">
            <v>31372</v>
          </cell>
          <cell r="AQ2975">
            <v>0</v>
          </cell>
          <cell r="AT2975" t="str">
            <v>Оборудование</v>
          </cell>
          <cell r="AW2975">
            <v>40679</v>
          </cell>
          <cell r="AZ2975" t="str">
            <v>5.2011</v>
          </cell>
          <cell r="BA2975" t="str">
            <v>5.2011</v>
          </cell>
          <cell r="BB2975" t="str">
            <v>5.2011</v>
          </cell>
          <cell r="BC2975" t="str">
            <v>2.2011</v>
          </cell>
        </row>
        <row r="2976">
          <cell r="AM2976">
            <v>0</v>
          </cell>
          <cell r="AQ2976">
            <v>0</v>
          </cell>
          <cell r="AT2976">
            <v>0</v>
          </cell>
          <cell r="AW2976">
            <v>0</v>
          </cell>
          <cell r="AZ2976">
            <v>0</v>
          </cell>
          <cell r="BA2976">
            <v>0</v>
          </cell>
          <cell r="BB2976">
            <v>0</v>
          </cell>
          <cell r="BC2976">
            <v>0</v>
          </cell>
        </row>
        <row r="2977">
          <cell r="AM2977">
            <v>0</v>
          </cell>
          <cell r="AQ2977">
            <v>0</v>
          </cell>
          <cell r="AT2977">
            <v>0</v>
          </cell>
          <cell r="AW2977">
            <v>0</v>
          </cell>
          <cell r="AZ2977">
            <v>0</v>
          </cell>
          <cell r="BA2977">
            <v>0</v>
          </cell>
          <cell r="BB2977">
            <v>0</v>
          </cell>
          <cell r="BC2977">
            <v>0</v>
          </cell>
        </row>
        <row r="2978">
          <cell r="AM2978">
            <v>0</v>
          </cell>
          <cell r="AQ2978">
            <v>0</v>
          </cell>
          <cell r="AT2978">
            <v>0</v>
          </cell>
          <cell r="AW2978">
            <v>0</v>
          </cell>
          <cell r="AZ2978">
            <v>0</v>
          </cell>
          <cell r="BA2978">
            <v>0</v>
          </cell>
          <cell r="BB2978">
            <v>0</v>
          </cell>
          <cell r="BC2978">
            <v>0</v>
          </cell>
        </row>
        <row r="2979">
          <cell r="AM2979">
            <v>0</v>
          </cell>
          <cell r="AQ2979">
            <v>0</v>
          </cell>
          <cell r="AT2979">
            <v>0</v>
          </cell>
          <cell r="AW2979">
            <v>0</v>
          </cell>
          <cell r="AZ2979">
            <v>0</v>
          </cell>
          <cell r="BA2979">
            <v>0</v>
          </cell>
          <cell r="BB2979">
            <v>0</v>
          </cell>
          <cell r="BC2979">
            <v>0</v>
          </cell>
        </row>
        <row r="2980">
          <cell r="AM2980">
            <v>0</v>
          </cell>
          <cell r="AQ2980">
            <v>0</v>
          </cell>
          <cell r="AT2980">
            <v>0</v>
          </cell>
          <cell r="AW2980">
            <v>0</v>
          </cell>
          <cell r="AZ2980">
            <v>0</v>
          </cell>
          <cell r="BA2980">
            <v>0</v>
          </cell>
          <cell r="BB2980">
            <v>0</v>
          </cell>
          <cell r="BC2980">
            <v>0</v>
          </cell>
        </row>
        <row r="2981">
          <cell r="AM2981">
            <v>0</v>
          </cell>
          <cell r="AQ2981">
            <v>0</v>
          </cell>
          <cell r="AT2981">
            <v>0</v>
          </cell>
          <cell r="AW2981">
            <v>0</v>
          </cell>
          <cell r="AZ2981">
            <v>0</v>
          </cell>
          <cell r="BA2981">
            <v>0</v>
          </cell>
          <cell r="BB2981">
            <v>0</v>
          </cell>
          <cell r="BC2981">
            <v>0</v>
          </cell>
        </row>
        <row r="2982">
          <cell r="AM2982">
            <v>0</v>
          </cell>
          <cell r="AQ2982">
            <v>0</v>
          </cell>
          <cell r="AT2982">
            <v>0</v>
          </cell>
          <cell r="AW2982">
            <v>0</v>
          </cell>
          <cell r="AZ2982">
            <v>0</v>
          </cell>
          <cell r="BA2982">
            <v>0</v>
          </cell>
          <cell r="BB2982">
            <v>0</v>
          </cell>
          <cell r="BC2982">
            <v>0</v>
          </cell>
        </row>
        <row r="2983">
          <cell r="AM2983">
            <v>0</v>
          </cell>
          <cell r="AQ2983">
            <v>0</v>
          </cell>
          <cell r="AT2983">
            <v>0</v>
          </cell>
          <cell r="AW2983">
            <v>0</v>
          </cell>
          <cell r="AZ2983">
            <v>0</v>
          </cell>
          <cell r="BA2983">
            <v>0</v>
          </cell>
          <cell r="BB2983">
            <v>0</v>
          </cell>
          <cell r="BC2983">
            <v>0</v>
          </cell>
        </row>
        <row r="2984">
          <cell r="AM2984">
            <v>0</v>
          </cell>
          <cell r="AQ2984">
            <v>0</v>
          </cell>
          <cell r="AT2984">
            <v>0</v>
          </cell>
          <cell r="AW2984">
            <v>0</v>
          </cell>
          <cell r="AZ2984">
            <v>0</v>
          </cell>
          <cell r="BA2984">
            <v>0</v>
          </cell>
          <cell r="BB2984">
            <v>0</v>
          </cell>
          <cell r="BC2984">
            <v>0</v>
          </cell>
        </row>
        <row r="2985">
          <cell r="AM2985">
            <v>0</v>
          </cell>
          <cell r="AQ2985">
            <v>0</v>
          </cell>
          <cell r="AT2985">
            <v>0</v>
          </cell>
          <cell r="AW2985">
            <v>0</v>
          </cell>
          <cell r="AZ2985">
            <v>0</v>
          </cell>
          <cell r="BA2985">
            <v>0</v>
          </cell>
          <cell r="BB2985">
            <v>0</v>
          </cell>
          <cell r="BC2985">
            <v>0</v>
          </cell>
        </row>
        <row r="2986">
          <cell r="AM2986">
            <v>0</v>
          </cell>
          <cell r="AQ2986">
            <v>0</v>
          </cell>
          <cell r="AT2986">
            <v>0</v>
          </cell>
          <cell r="AW2986">
            <v>0</v>
          </cell>
          <cell r="AZ2986">
            <v>0</v>
          </cell>
          <cell r="BA2986">
            <v>0</v>
          </cell>
          <cell r="BB2986">
            <v>0</v>
          </cell>
          <cell r="BC2986">
            <v>0</v>
          </cell>
        </row>
        <row r="2987">
          <cell r="AM2987">
            <v>0</v>
          </cell>
          <cell r="AQ2987">
            <v>0</v>
          </cell>
          <cell r="AT2987">
            <v>0</v>
          </cell>
          <cell r="AW2987">
            <v>0</v>
          </cell>
          <cell r="AZ2987">
            <v>0</v>
          </cell>
          <cell r="BA2987">
            <v>0</v>
          </cell>
          <cell r="BB2987">
            <v>0</v>
          </cell>
          <cell r="BC2987">
            <v>0</v>
          </cell>
        </row>
        <row r="2988">
          <cell r="AM2988">
            <v>0</v>
          </cell>
          <cell r="AQ2988">
            <v>0</v>
          </cell>
          <cell r="AT2988">
            <v>0</v>
          </cell>
          <cell r="AW2988">
            <v>0</v>
          </cell>
          <cell r="AZ2988">
            <v>0</v>
          </cell>
          <cell r="BA2988">
            <v>0</v>
          </cell>
          <cell r="BB2988">
            <v>0</v>
          </cell>
          <cell r="BC2988">
            <v>0</v>
          </cell>
        </row>
        <row r="2989">
          <cell r="AM2989">
            <v>0</v>
          </cell>
          <cell r="AQ2989">
            <v>0</v>
          </cell>
          <cell r="AT2989">
            <v>0</v>
          </cell>
          <cell r="AW2989">
            <v>0</v>
          </cell>
          <cell r="AZ2989">
            <v>0</v>
          </cell>
          <cell r="BA2989">
            <v>0</v>
          </cell>
          <cell r="BB2989">
            <v>0</v>
          </cell>
          <cell r="BC2989">
            <v>0</v>
          </cell>
        </row>
        <row r="2990">
          <cell r="AM2990">
            <v>0</v>
          </cell>
          <cell r="AQ2990">
            <v>0</v>
          </cell>
          <cell r="AT2990">
            <v>0</v>
          </cell>
          <cell r="AW2990">
            <v>0</v>
          </cell>
          <cell r="AZ2990">
            <v>0</v>
          </cell>
          <cell r="BA2990">
            <v>0</v>
          </cell>
          <cell r="BB2990">
            <v>0</v>
          </cell>
          <cell r="BC2990">
            <v>0</v>
          </cell>
        </row>
        <row r="2991">
          <cell r="AM2991">
            <v>0</v>
          </cell>
          <cell r="AQ2991">
            <v>0</v>
          </cell>
          <cell r="AT2991">
            <v>0</v>
          </cell>
          <cell r="AW2991">
            <v>0</v>
          </cell>
          <cell r="AZ2991">
            <v>0</v>
          </cell>
          <cell r="BA2991">
            <v>0</v>
          </cell>
          <cell r="BB2991">
            <v>0</v>
          </cell>
          <cell r="BC2991">
            <v>0</v>
          </cell>
        </row>
        <row r="2992">
          <cell r="AM2992">
            <v>0</v>
          </cell>
          <cell r="AQ2992">
            <v>0</v>
          </cell>
          <cell r="AT2992">
            <v>0</v>
          </cell>
          <cell r="AW2992">
            <v>0</v>
          </cell>
          <cell r="AZ2992">
            <v>0</v>
          </cell>
          <cell r="BA2992">
            <v>0</v>
          </cell>
          <cell r="BB2992">
            <v>0</v>
          </cell>
          <cell r="BC2992">
            <v>0</v>
          </cell>
        </row>
        <row r="2993">
          <cell r="AM2993">
            <v>0</v>
          </cell>
          <cell r="AQ2993">
            <v>0</v>
          </cell>
          <cell r="AT2993">
            <v>0</v>
          </cell>
          <cell r="AW2993">
            <v>0</v>
          </cell>
          <cell r="AZ2993">
            <v>0</v>
          </cell>
          <cell r="BA2993">
            <v>0</v>
          </cell>
          <cell r="BB2993">
            <v>0</v>
          </cell>
          <cell r="BC2993">
            <v>0</v>
          </cell>
        </row>
        <row r="2994">
          <cell r="AM2994">
            <v>0</v>
          </cell>
          <cell r="AQ2994">
            <v>0</v>
          </cell>
          <cell r="AT2994">
            <v>0</v>
          </cell>
          <cell r="AW2994">
            <v>0</v>
          </cell>
          <cell r="AZ2994">
            <v>0</v>
          </cell>
          <cell r="BA2994">
            <v>0</v>
          </cell>
          <cell r="BB2994">
            <v>0</v>
          </cell>
          <cell r="BC2994">
            <v>0</v>
          </cell>
        </row>
        <row r="2995">
          <cell r="AM2995">
            <v>0</v>
          </cell>
          <cell r="AQ2995">
            <v>0</v>
          </cell>
          <cell r="AT2995">
            <v>0</v>
          </cell>
          <cell r="AW2995">
            <v>0</v>
          </cell>
          <cell r="AZ2995">
            <v>0</v>
          </cell>
          <cell r="BA2995">
            <v>0</v>
          </cell>
          <cell r="BB2995">
            <v>0</v>
          </cell>
          <cell r="BC2995">
            <v>0</v>
          </cell>
        </row>
        <row r="2996">
          <cell r="AM2996">
            <v>0</v>
          </cell>
          <cell r="AQ2996">
            <v>0</v>
          </cell>
          <cell r="AT2996">
            <v>0</v>
          </cell>
          <cell r="AW2996">
            <v>0</v>
          </cell>
          <cell r="AZ2996">
            <v>0</v>
          </cell>
          <cell r="BA2996">
            <v>0</v>
          </cell>
          <cell r="BB2996">
            <v>0</v>
          </cell>
          <cell r="BC2996">
            <v>0</v>
          </cell>
        </row>
        <row r="2997">
          <cell r="AM2997">
            <v>0</v>
          </cell>
          <cell r="AQ2997">
            <v>0</v>
          </cell>
          <cell r="AT2997">
            <v>0</v>
          </cell>
          <cell r="AW2997">
            <v>0</v>
          </cell>
          <cell r="AZ2997">
            <v>0</v>
          </cell>
          <cell r="BA2997">
            <v>0</v>
          </cell>
          <cell r="BB2997">
            <v>0</v>
          </cell>
          <cell r="BC2997">
            <v>0</v>
          </cell>
        </row>
        <row r="2998">
          <cell r="AM2998">
            <v>0</v>
          </cell>
          <cell r="AQ2998">
            <v>0</v>
          </cell>
          <cell r="AT2998">
            <v>0</v>
          </cell>
          <cell r="AW2998">
            <v>0</v>
          </cell>
          <cell r="AZ2998">
            <v>0</v>
          </cell>
          <cell r="BA2998">
            <v>0</v>
          </cell>
          <cell r="BB2998">
            <v>0</v>
          </cell>
          <cell r="BC2998">
            <v>0</v>
          </cell>
        </row>
        <row r="2999">
          <cell r="AM2999">
            <v>0</v>
          </cell>
          <cell r="AQ2999">
            <v>0</v>
          </cell>
          <cell r="AT2999">
            <v>0</v>
          </cell>
          <cell r="AW2999">
            <v>0</v>
          </cell>
          <cell r="AZ2999">
            <v>0</v>
          </cell>
          <cell r="BA2999">
            <v>0</v>
          </cell>
          <cell r="BB2999">
            <v>0</v>
          </cell>
          <cell r="BC2999">
            <v>0</v>
          </cell>
        </row>
        <row r="3000">
          <cell r="AM3000">
            <v>0</v>
          </cell>
          <cell r="AQ3000">
            <v>0</v>
          </cell>
          <cell r="AT3000">
            <v>0</v>
          </cell>
          <cell r="AW3000">
            <v>0</v>
          </cell>
          <cell r="AZ3000">
            <v>0</v>
          </cell>
          <cell r="BA3000">
            <v>0</v>
          </cell>
          <cell r="BB3000">
            <v>0</v>
          </cell>
          <cell r="BC3000">
            <v>0</v>
          </cell>
        </row>
        <row r="3001">
          <cell r="AM3001">
            <v>0</v>
          </cell>
          <cell r="AQ3001">
            <v>0</v>
          </cell>
          <cell r="AT3001">
            <v>0</v>
          </cell>
          <cell r="AW3001">
            <v>0</v>
          </cell>
          <cell r="AZ3001">
            <v>0</v>
          </cell>
          <cell r="BA3001">
            <v>0</v>
          </cell>
          <cell r="BB3001">
            <v>0</v>
          </cell>
          <cell r="BC3001">
            <v>0</v>
          </cell>
        </row>
        <row r="3002">
          <cell r="AM3002">
            <v>0</v>
          </cell>
          <cell r="AQ3002">
            <v>0</v>
          </cell>
          <cell r="AT3002">
            <v>0</v>
          </cell>
          <cell r="AW3002">
            <v>0</v>
          </cell>
          <cell r="AZ3002">
            <v>0</v>
          </cell>
          <cell r="BA3002">
            <v>0</v>
          </cell>
          <cell r="BB3002">
            <v>0</v>
          </cell>
          <cell r="BC3002">
            <v>0</v>
          </cell>
        </row>
        <row r="3003">
          <cell r="AM3003">
            <v>0</v>
          </cell>
          <cell r="AQ3003">
            <v>0</v>
          </cell>
          <cell r="AT3003">
            <v>0</v>
          </cell>
          <cell r="AW3003">
            <v>0</v>
          </cell>
          <cell r="AZ3003">
            <v>0</v>
          </cell>
          <cell r="BA3003">
            <v>0</v>
          </cell>
          <cell r="BB3003">
            <v>0</v>
          </cell>
          <cell r="BC3003">
            <v>0</v>
          </cell>
        </row>
        <row r="3004">
          <cell r="AM3004">
            <v>0</v>
          </cell>
          <cell r="AQ3004">
            <v>0</v>
          </cell>
          <cell r="AT3004">
            <v>0</v>
          </cell>
          <cell r="AW3004">
            <v>0</v>
          </cell>
          <cell r="AZ3004">
            <v>0</v>
          </cell>
          <cell r="BA3004">
            <v>0</v>
          </cell>
          <cell r="BB3004">
            <v>0</v>
          </cell>
          <cell r="BC3004">
            <v>0</v>
          </cell>
        </row>
        <row r="3005">
          <cell r="AM3005">
            <v>0</v>
          </cell>
          <cell r="AQ3005">
            <v>0</v>
          </cell>
          <cell r="AT3005">
            <v>0</v>
          </cell>
          <cell r="AW3005">
            <v>0</v>
          </cell>
          <cell r="AZ3005">
            <v>0</v>
          </cell>
          <cell r="BA3005">
            <v>0</v>
          </cell>
          <cell r="BB3005">
            <v>0</v>
          </cell>
          <cell r="BC3005">
            <v>0</v>
          </cell>
        </row>
        <row r="3006">
          <cell r="AM3006">
            <v>0</v>
          </cell>
          <cell r="AQ3006">
            <v>0</v>
          </cell>
          <cell r="AT3006">
            <v>0</v>
          </cell>
          <cell r="AW3006">
            <v>0</v>
          </cell>
          <cell r="AZ3006">
            <v>0</v>
          </cell>
          <cell r="BA3006">
            <v>0</v>
          </cell>
          <cell r="BB3006">
            <v>0</v>
          </cell>
          <cell r="BC3006">
            <v>0</v>
          </cell>
        </row>
        <row r="3007">
          <cell r="AM3007">
            <v>0</v>
          </cell>
          <cell r="AQ3007">
            <v>0</v>
          </cell>
          <cell r="AT3007">
            <v>0</v>
          </cell>
          <cell r="AW3007">
            <v>0</v>
          </cell>
          <cell r="AZ3007">
            <v>0</v>
          </cell>
          <cell r="BA3007">
            <v>0</v>
          </cell>
          <cell r="BB3007">
            <v>0</v>
          </cell>
          <cell r="BC3007">
            <v>0</v>
          </cell>
        </row>
        <row r="3008">
          <cell r="AM3008">
            <v>0</v>
          </cell>
          <cell r="AQ3008">
            <v>0</v>
          </cell>
          <cell r="AT3008">
            <v>0</v>
          </cell>
          <cell r="AW3008">
            <v>0</v>
          </cell>
          <cell r="AZ3008">
            <v>0</v>
          </cell>
          <cell r="BA3008">
            <v>0</v>
          </cell>
          <cell r="BB3008">
            <v>0</v>
          </cell>
          <cell r="BC3008">
            <v>0</v>
          </cell>
        </row>
        <row r="3009">
          <cell r="AM3009">
            <v>0</v>
          </cell>
          <cell r="AQ3009">
            <v>0</v>
          </cell>
          <cell r="AT3009">
            <v>0</v>
          </cell>
          <cell r="AW3009">
            <v>0</v>
          </cell>
          <cell r="AZ3009">
            <v>0</v>
          </cell>
          <cell r="BA3009">
            <v>0</v>
          </cell>
          <cell r="BB3009">
            <v>0</v>
          </cell>
          <cell r="BC3009">
            <v>0</v>
          </cell>
        </row>
        <row r="3010">
          <cell r="AM3010">
            <v>0</v>
          </cell>
          <cell r="AQ3010">
            <v>0</v>
          </cell>
          <cell r="AT3010">
            <v>0</v>
          </cell>
          <cell r="AW3010">
            <v>0</v>
          </cell>
          <cell r="AZ3010">
            <v>0</v>
          </cell>
          <cell r="BA3010">
            <v>0</v>
          </cell>
          <cell r="BB3010">
            <v>0</v>
          </cell>
          <cell r="BC3010">
            <v>0</v>
          </cell>
        </row>
        <row r="3011">
          <cell r="AM3011">
            <v>0</v>
          </cell>
          <cell r="AQ3011">
            <v>0</v>
          </cell>
          <cell r="AT3011">
            <v>0</v>
          </cell>
          <cell r="AW3011">
            <v>0</v>
          </cell>
          <cell r="AZ3011">
            <v>0</v>
          </cell>
          <cell r="BA3011">
            <v>0</v>
          </cell>
          <cell r="BB3011">
            <v>0</v>
          </cell>
          <cell r="BC3011">
            <v>0</v>
          </cell>
        </row>
        <row r="3012">
          <cell r="AM3012">
            <v>0</v>
          </cell>
          <cell r="AQ3012">
            <v>0</v>
          </cell>
          <cell r="AT3012">
            <v>0</v>
          </cell>
          <cell r="AW3012">
            <v>0</v>
          </cell>
          <cell r="AZ3012">
            <v>0</v>
          </cell>
          <cell r="BA3012">
            <v>0</v>
          </cell>
          <cell r="BB3012">
            <v>0</v>
          </cell>
          <cell r="BC3012">
            <v>0</v>
          </cell>
        </row>
        <row r="3013">
          <cell r="AM3013">
            <v>0</v>
          </cell>
          <cell r="AQ3013">
            <v>0</v>
          </cell>
          <cell r="AT3013">
            <v>0</v>
          </cell>
          <cell r="AW3013">
            <v>0</v>
          </cell>
          <cell r="AZ3013">
            <v>0</v>
          </cell>
          <cell r="BA3013">
            <v>0</v>
          </cell>
          <cell r="BB3013">
            <v>0</v>
          </cell>
          <cell r="BC3013">
            <v>0</v>
          </cell>
        </row>
        <row r="3014">
          <cell r="AM3014">
            <v>0</v>
          </cell>
          <cell r="AQ3014">
            <v>0</v>
          </cell>
          <cell r="AT3014">
            <v>0</v>
          </cell>
          <cell r="AW3014">
            <v>0</v>
          </cell>
          <cell r="AZ3014">
            <v>0</v>
          </cell>
          <cell r="BA3014">
            <v>0</v>
          </cell>
          <cell r="BB3014">
            <v>0</v>
          </cell>
          <cell r="BC3014">
            <v>0</v>
          </cell>
        </row>
        <row r="3015">
          <cell r="AM3015">
            <v>0</v>
          </cell>
          <cell r="AQ3015">
            <v>0</v>
          </cell>
          <cell r="AT3015">
            <v>0</v>
          </cell>
          <cell r="AW3015">
            <v>0</v>
          </cell>
          <cell r="AZ3015">
            <v>0</v>
          </cell>
          <cell r="BA3015">
            <v>0</v>
          </cell>
          <cell r="BB3015">
            <v>0</v>
          </cell>
          <cell r="BC3015">
            <v>0</v>
          </cell>
        </row>
        <row r="3016">
          <cell r="AM3016">
            <v>0</v>
          </cell>
          <cell r="AQ3016">
            <v>0</v>
          </cell>
          <cell r="AT3016">
            <v>0</v>
          </cell>
          <cell r="AW3016">
            <v>0</v>
          </cell>
          <cell r="AZ3016">
            <v>0</v>
          </cell>
          <cell r="BA3016">
            <v>0</v>
          </cell>
          <cell r="BB3016">
            <v>0</v>
          </cell>
          <cell r="BC3016">
            <v>0</v>
          </cell>
        </row>
        <row r="3017">
          <cell r="AM3017">
            <v>0</v>
          </cell>
          <cell r="AQ3017">
            <v>0</v>
          </cell>
          <cell r="AT3017">
            <v>0</v>
          </cell>
          <cell r="AW3017">
            <v>0</v>
          </cell>
          <cell r="AZ3017">
            <v>0</v>
          </cell>
          <cell r="BA3017">
            <v>0</v>
          </cell>
          <cell r="BB3017">
            <v>0</v>
          </cell>
          <cell r="BC3017">
            <v>0</v>
          </cell>
        </row>
        <row r="3018">
          <cell r="AM3018">
            <v>0</v>
          </cell>
          <cell r="AQ3018">
            <v>0</v>
          </cell>
          <cell r="AT3018">
            <v>0</v>
          </cell>
          <cell r="AW3018">
            <v>0</v>
          </cell>
          <cell r="AZ3018">
            <v>0</v>
          </cell>
          <cell r="BA3018">
            <v>0</v>
          </cell>
          <cell r="BB3018">
            <v>0</v>
          </cell>
          <cell r="BC3018">
            <v>0</v>
          </cell>
        </row>
        <row r="3019">
          <cell r="AM3019">
            <v>0</v>
          </cell>
          <cell r="AQ3019">
            <v>0</v>
          </cell>
          <cell r="AT3019">
            <v>0</v>
          </cell>
          <cell r="AW3019">
            <v>0</v>
          </cell>
          <cell r="AZ3019">
            <v>0</v>
          </cell>
          <cell r="BA3019">
            <v>0</v>
          </cell>
          <cell r="BB3019">
            <v>0</v>
          </cell>
          <cell r="BC3019">
            <v>0</v>
          </cell>
        </row>
        <row r="3020">
          <cell r="AM3020">
            <v>0</v>
          </cell>
          <cell r="AQ3020">
            <v>0</v>
          </cell>
          <cell r="AT3020">
            <v>0</v>
          </cell>
          <cell r="AW3020">
            <v>0</v>
          </cell>
          <cell r="AZ3020">
            <v>0</v>
          </cell>
          <cell r="BA3020">
            <v>0</v>
          </cell>
          <cell r="BB3020">
            <v>0</v>
          </cell>
          <cell r="BC3020">
            <v>0</v>
          </cell>
        </row>
        <row r="3021">
          <cell r="AM3021">
            <v>0</v>
          </cell>
          <cell r="AQ3021">
            <v>0</v>
          </cell>
          <cell r="AT3021">
            <v>0</v>
          </cell>
          <cell r="AW3021">
            <v>0</v>
          </cell>
          <cell r="AZ3021">
            <v>0</v>
          </cell>
          <cell r="BA3021">
            <v>0</v>
          </cell>
          <cell r="BB3021">
            <v>0</v>
          </cell>
          <cell r="BC3021">
            <v>0</v>
          </cell>
        </row>
        <row r="3022">
          <cell r="AM3022">
            <v>0</v>
          </cell>
          <cell r="AQ3022">
            <v>0</v>
          </cell>
          <cell r="AT3022">
            <v>0</v>
          </cell>
          <cell r="AW3022">
            <v>0</v>
          </cell>
          <cell r="AZ3022">
            <v>0</v>
          </cell>
          <cell r="BA3022">
            <v>0</v>
          </cell>
          <cell r="BB3022">
            <v>0</v>
          </cell>
          <cell r="BC3022">
            <v>0</v>
          </cell>
        </row>
        <row r="3023">
          <cell r="AM3023">
            <v>0</v>
          </cell>
          <cell r="AQ3023">
            <v>0</v>
          </cell>
          <cell r="AT3023">
            <v>0</v>
          </cell>
          <cell r="AW3023">
            <v>0</v>
          </cell>
          <cell r="AZ3023">
            <v>0</v>
          </cell>
          <cell r="BA3023">
            <v>0</v>
          </cell>
          <cell r="BB3023">
            <v>0</v>
          </cell>
          <cell r="BC3023">
            <v>0</v>
          </cell>
        </row>
        <row r="3024">
          <cell r="AM3024">
            <v>0</v>
          </cell>
          <cell r="AQ3024">
            <v>0</v>
          </cell>
          <cell r="AT3024">
            <v>0</v>
          </cell>
          <cell r="AW3024">
            <v>0</v>
          </cell>
          <cell r="AZ3024">
            <v>0</v>
          </cell>
          <cell r="BA3024">
            <v>0</v>
          </cell>
          <cell r="BB3024">
            <v>0</v>
          </cell>
          <cell r="BC3024">
            <v>0</v>
          </cell>
        </row>
        <row r="3025">
          <cell r="AM3025">
            <v>0</v>
          </cell>
          <cell r="AQ3025">
            <v>0</v>
          </cell>
          <cell r="AT3025">
            <v>0</v>
          </cell>
          <cell r="AW3025">
            <v>0</v>
          </cell>
          <cell r="AZ3025">
            <v>0</v>
          </cell>
          <cell r="BA3025">
            <v>0</v>
          </cell>
          <cell r="BB3025">
            <v>0</v>
          </cell>
          <cell r="BC3025">
            <v>0</v>
          </cell>
        </row>
        <row r="3026">
          <cell r="AM3026">
            <v>0</v>
          </cell>
          <cell r="AQ3026">
            <v>0</v>
          </cell>
          <cell r="AT3026">
            <v>0</v>
          </cell>
          <cell r="AW3026">
            <v>0</v>
          </cell>
          <cell r="AZ3026">
            <v>0</v>
          </cell>
          <cell r="BA3026">
            <v>0</v>
          </cell>
          <cell r="BB3026">
            <v>0</v>
          </cell>
          <cell r="BC3026">
            <v>0</v>
          </cell>
        </row>
        <row r="3027">
          <cell r="AM3027">
            <v>0</v>
          </cell>
          <cell r="AQ3027">
            <v>0</v>
          </cell>
          <cell r="AT3027">
            <v>0</v>
          </cell>
          <cell r="AW3027">
            <v>0</v>
          </cell>
          <cell r="AZ3027">
            <v>0</v>
          </cell>
          <cell r="BA3027">
            <v>0</v>
          </cell>
          <cell r="BB3027">
            <v>0</v>
          </cell>
          <cell r="BC3027">
            <v>0</v>
          </cell>
        </row>
        <row r="3028">
          <cell r="AM3028">
            <v>0</v>
          </cell>
          <cell r="AQ3028">
            <v>0</v>
          </cell>
          <cell r="AT3028">
            <v>0</v>
          </cell>
          <cell r="AW3028">
            <v>0</v>
          </cell>
          <cell r="AZ3028">
            <v>0</v>
          </cell>
          <cell r="BA3028">
            <v>0</v>
          </cell>
          <cell r="BB3028">
            <v>0</v>
          </cell>
          <cell r="BC3028">
            <v>0</v>
          </cell>
        </row>
        <row r="3029">
          <cell r="AM3029">
            <v>0</v>
          </cell>
          <cell r="AQ3029">
            <v>0</v>
          </cell>
          <cell r="AT3029">
            <v>0</v>
          </cell>
          <cell r="AW3029">
            <v>0</v>
          </cell>
          <cell r="AZ3029">
            <v>0</v>
          </cell>
          <cell r="BA3029">
            <v>0</v>
          </cell>
          <cell r="BB3029">
            <v>0</v>
          </cell>
          <cell r="BC3029">
            <v>0</v>
          </cell>
        </row>
        <row r="3030">
          <cell r="AM3030">
            <v>0</v>
          </cell>
          <cell r="AQ3030">
            <v>0</v>
          </cell>
          <cell r="AT3030">
            <v>0</v>
          </cell>
          <cell r="AW3030">
            <v>0</v>
          </cell>
          <cell r="AZ3030">
            <v>0</v>
          </cell>
          <cell r="BA3030">
            <v>0</v>
          </cell>
          <cell r="BB3030">
            <v>0</v>
          </cell>
          <cell r="BC3030">
            <v>0</v>
          </cell>
        </row>
        <row r="3031">
          <cell r="AM3031">
            <v>0</v>
          </cell>
          <cell r="AQ3031">
            <v>0</v>
          </cell>
          <cell r="AT3031">
            <v>0</v>
          </cell>
          <cell r="AW3031">
            <v>0</v>
          </cell>
          <cell r="AZ3031">
            <v>0</v>
          </cell>
          <cell r="BA3031">
            <v>0</v>
          </cell>
          <cell r="BB3031">
            <v>0</v>
          </cell>
          <cell r="BC3031">
            <v>0</v>
          </cell>
        </row>
        <row r="3032">
          <cell r="AM3032">
            <v>0</v>
          </cell>
          <cell r="AQ3032">
            <v>0</v>
          </cell>
          <cell r="AT3032">
            <v>0</v>
          </cell>
          <cell r="AW3032">
            <v>0</v>
          </cell>
          <cell r="AZ3032">
            <v>0</v>
          </cell>
          <cell r="BA3032">
            <v>0</v>
          </cell>
          <cell r="BB3032">
            <v>0</v>
          </cell>
          <cell r="BC3032">
            <v>0</v>
          </cell>
        </row>
        <row r="3033">
          <cell r="AM3033">
            <v>0</v>
          </cell>
          <cell r="AQ3033">
            <v>0</v>
          </cell>
          <cell r="AT3033">
            <v>0</v>
          </cell>
          <cell r="AW3033">
            <v>0</v>
          </cell>
          <cell r="AZ3033">
            <v>0</v>
          </cell>
          <cell r="BA3033">
            <v>0</v>
          </cell>
          <cell r="BB3033">
            <v>0</v>
          </cell>
          <cell r="BC3033">
            <v>0</v>
          </cell>
        </row>
        <row r="3034">
          <cell r="AM3034">
            <v>0</v>
          </cell>
          <cell r="AQ3034">
            <v>0</v>
          </cell>
          <cell r="AT3034">
            <v>0</v>
          </cell>
          <cell r="AW3034">
            <v>0</v>
          </cell>
          <cell r="AZ3034">
            <v>0</v>
          </cell>
          <cell r="BA3034">
            <v>0</v>
          </cell>
          <cell r="BB3034">
            <v>0</v>
          </cell>
          <cell r="BC3034">
            <v>0</v>
          </cell>
        </row>
        <row r="3035">
          <cell r="AM3035">
            <v>0</v>
          </cell>
          <cell r="AQ3035">
            <v>0</v>
          </cell>
          <cell r="AT3035">
            <v>0</v>
          </cell>
          <cell r="AW3035">
            <v>0</v>
          </cell>
          <cell r="AZ3035">
            <v>0</v>
          </cell>
          <cell r="BA3035">
            <v>0</v>
          </cell>
          <cell r="BB3035">
            <v>0</v>
          </cell>
          <cell r="BC3035">
            <v>0</v>
          </cell>
        </row>
        <row r="3036">
          <cell r="AM3036">
            <v>0</v>
          </cell>
          <cell r="AQ3036">
            <v>0</v>
          </cell>
          <cell r="AT3036">
            <v>0</v>
          </cell>
          <cell r="AW3036">
            <v>0</v>
          </cell>
          <cell r="AZ3036">
            <v>0</v>
          </cell>
          <cell r="BA3036">
            <v>0</v>
          </cell>
          <cell r="BB3036">
            <v>0</v>
          </cell>
          <cell r="BC3036">
            <v>0</v>
          </cell>
        </row>
        <row r="3037">
          <cell r="AM3037">
            <v>0</v>
          </cell>
          <cell r="AQ3037">
            <v>0</v>
          </cell>
          <cell r="AT3037">
            <v>0</v>
          </cell>
          <cell r="AW3037">
            <v>0</v>
          </cell>
          <cell r="AZ3037">
            <v>0</v>
          </cell>
          <cell r="BA3037">
            <v>0</v>
          </cell>
          <cell r="BB3037">
            <v>0</v>
          </cell>
          <cell r="BC3037">
            <v>0</v>
          </cell>
        </row>
        <row r="3038">
          <cell r="AM3038">
            <v>0</v>
          </cell>
          <cell r="AQ3038">
            <v>0</v>
          </cell>
          <cell r="AT3038">
            <v>0</v>
          </cell>
          <cell r="AW3038">
            <v>0</v>
          </cell>
          <cell r="AZ3038">
            <v>0</v>
          </cell>
          <cell r="BA3038">
            <v>0</v>
          </cell>
          <cell r="BB3038">
            <v>0</v>
          </cell>
          <cell r="BC3038">
            <v>0</v>
          </cell>
        </row>
        <row r="3039">
          <cell r="AM3039">
            <v>0</v>
          </cell>
          <cell r="AQ3039">
            <v>0</v>
          </cell>
          <cell r="AT3039">
            <v>0</v>
          </cell>
          <cell r="AW3039">
            <v>0</v>
          </cell>
          <cell r="AZ3039">
            <v>0</v>
          </cell>
          <cell r="BA3039">
            <v>0</v>
          </cell>
          <cell r="BB3039">
            <v>0</v>
          </cell>
          <cell r="BC3039">
            <v>0</v>
          </cell>
        </row>
        <row r="3040">
          <cell r="AM3040">
            <v>0</v>
          </cell>
          <cell r="AQ3040">
            <v>0</v>
          </cell>
          <cell r="AT3040">
            <v>0</v>
          </cell>
          <cell r="AW3040">
            <v>0</v>
          </cell>
          <cell r="AZ3040">
            <v>0</v>
          </cell>
          <cell r="BA3040">
            <v>0</v>
          </cell>
          <cell r="BB3040">
            <v>0</v>
          </cell>
          <cell r="BC3040">
            <v>0</v>
          </cell>
        </row>
        <row r="3041">
          <cell r="AM3041">
            <v>0</v>
          </cell>
          <cell r="AQ3041">
            <v>0</v>
          </cell>
          <cell r="AT3041">
            <v>0</v>
          </cell>
          <cell r="AW3041">
            <v>0</v>
          </cell>
          <cell r="AZ3041">
            <v>0</v>
          </cell>
          <cell r="BA3041">
            <v>0</v>
          </cell>
          <cell r="BB3041">
            <v>0</v>
          </cell>
          <cell r="BC3041">
            <v>0</v>
          </cell>
        </row>
        <row r="3042">
          <cell r="AM3042">
            <v>0</v>
          </cell>
          <cell r="AQ3042">
            <v>0</v>
          </cell>
          <cell r="AT3042">
            <v>0</v>
          </cell>
          <cell r="AW3042">
            <v>0</v>
          </cell>
          <cell r="AZ3042">
            <v>0</v>
          </cell>
          <cell r="BA3042">
            <v>0</v>
          </cell>
          <cell r="BB3042">
            <v>0</v>
          </cell>
          <cell r="BC3042">
            <v>0</v>
          </cell>
        </row>
        <row r="3043">
          <cell r="AM3043">
            <v>0</v>
          </cell>
          <cell r="AQ3043">
            <v>0</v>
          </cell>
          <cell r="AT3043">
            <v>0</v>
          </cell>
          <cell r="AW3043">
            <v>0</v>
          </cell>
          <cell r="AZ3043">
            <v>0</v>
          </cell>
          <cell r="BA3043">
            <v>0</v>
          </cell>
          <cell r="BB3043">
            <v>0</v>
          </cell>
          <cell r="BC3043">
            <v>0</v>
          </cell>
        </row>
        <row r="3044">
          <cell r="AM3044">
            <v>0</v>
          </cell>
          <cell r="AQ3044">
            <v>0</v>
          </cell>
          <cell r="AT3044">
            <v>0</v>
          </cell>
          <cell r="AW3044">
            <v>0</v>
          </cell>
          <cell r="AZ3044">
            <v>0</v>
          </cell>
          <cell r="BA3044">
            <v>0</v>
          </cell>
          <cell r="BB3044">
            <v>0</v>
          </cell>
          <cell r="BC3044">
            <v>0</v>
          </cell>
        </row>
        <row r="3045">
          <cell r="AM3045">
            <v>0</v>
          </cell>
          <cell r="AQ3045">
            <v>0</v>
          </cell>
          <cell r="AT3045">
            <v>0</v>
          </cell>
          <cell r="AW3045">
            <v>0</v>
          </cell>
          <cell r="AZ3045">
            <v>0</v>
          </cell>
          <cell r="BA3045">
            <v>0</v>
          </cell>
          <cell r="BB3045">
            <v>0</v>
          </cell>
          <cell r="BC3045">
            <v>0</v>
          </cell>
        </row>
        <row r="3046">
          <cell r="AM3046">
            <v>0</v>
          </cell>
          <cell r="AQ3046">
            <v>0</v>
          </cell>
          <cell r="AT3046">
            <v>0</v>
          </cell>
          <cell r="AW3046">
            <v>0</v>
          </cell>
          <cell r="AZ3046">
            <v>0</v>
          </cell>
          <cell r="BA3046">
            <v>0</v>
          </cell>
          <cell r="BB3046">
            <v>0</v>
          </cell>
          <cell r="BC3046">
            <v>0</v>
          </cell>
        </row>
        <row r="3047">
          <cell r="AM3047">
            <v>0</v>
          </cell>
          <cell r="AQ3047">
            <v>0</v>
          </cell>
          <cell r="AT3047">
            <v>0</v>
          </cell>
          <cell r="AW3047">
            <v>0</v>
          </cell>
          <cell r="AZ3047">
            <v>0</v>
          </cell>
          <cell r="BA3047">
            <v>0</v>
          </cell>
          <cell r="BB3047">
            <v>0</v>
          </cell>
          <cell r="BC3047">
            <v>0</v>
          </cell>
        </row>
        <row r="3048">
          <cell r="AM3048">
            <v>344080</v>
          </cell>
          <cell r="AQ3048">
            <v>0</v>
          </cell>
          <cell r="AT3048" t="str">
            <v>Оборудование</v>
          </cell>
          <cell r="AW3048">
            <v>40724</v>
          </cell>
          <cell r="AZ3048" t="str">
            <v>6.2011</v>
          </cell>
          <cell r="BA3048" t="str">
            <v>6.2011</v>
          </cell>
          <cell r="BB3048" t="str">
            <v>1.1900</v>
          </cell>
          <cell r="BC3048" t="str">
            <v>2.2011</v>
          </cell>
        </row>
        <row r="3049">
          <cell r="AM3049">
            <v>40378.800000000003</v>
          </cell>
          <cell r="AQ3049">
            <v>0</v>
          </cell>
          <cell r="AT3049" t="str">
            <v>Оборудование</v>
          </cell>
          <cell r="AW3049">
            <v>40659</v>
          </cell>
          <cell r="AZ3049" t="str">
            <v>4.2011</v>
          </cell>
          <cell r="BA3049" t="str">
            <v>4.2011</v>
          </cell>
          <cell r="BB3049" t="str">
            <v>5.2011</v>
          </cell>
          <cell r="BC3049" t="str">
            <v>2.2011</v>
          </cell>
        </row>
        <row r="3050">
          <cell r="AM3050">
            <v>624525.9</v>
          </cell>
          <cell r="AQ3050">
            <v>0</v>
          </cell>
          <cell r="AT3050" t="str">
            <v>Оборудование</v>
          </cell>
          <cell r="AW3050">
            <v>40722</v>
          </cell>
          <cell r="AZ3050" t="str">
            <v>6.2011</v>
          </cell>
          <cell r="BA3050" t="str">
            <v>6.2011</v>
          </cell>
          <cell r="BB3050" t="str">
            <v>1.1900</v>
          </cell>
          <cell r="BC3050" t="str">
            <v>2.2011</v>
          </cell>
        </row>
        <row r="3051">
          <cell r="AM3051">
            <v>0</v>
          </cell>
          <cell r="AQ3051">
            <v>0</v>
          </cell>
          <cell r="AT3051">
            <v>0</v>
          </cell>
          <cell r="AW3051">
            <v>0</v>
          </cell>
          <cell r="AZ3051">
            <v>0</v>
          </cell>
          <cell r="BA3051">
            <v>0</v>
          </cell>
          <cell r="BB3051">
            <v>0</v>
          </cell>
          <cell r="BC3051">
            <v>0</v>
          </cell>
        </row>
        <row r="3052">
          <cell r="AM3052">
            <v>0</v>
          </cell>
          <cell r="AQ3052">
            <v>0</v>
          </cell>
          <cell r="AT3052">
            <v>0</v>
          </cell>
          <cell r="AW3052">
            <v>0</v>
          </cell>
          <cell r="AZ3052">
            <v>0</v>
          </cell>
          <cell r="BA3052">
            <v>0</v>
          </cell>
          <cell r="BB3052">
            <v>0</v>
          </cell>
          <cell r="BC3052">
            <v>0</v>
          </cell>
        </row>
        <row r="3053">
          <cell r="AM3053">
            <v>0</v>
          </cell>
          <cell r="AQ3053">
            <v>0</v>
          </cell>
          <cell r="AT3053">
            <v>0</v>
          </cell>
          <cell r="AW3053">
            <v>0</v>
          </cell>
          <cell r="AZ3053">
            <v>0</v>
          </cell>
          <cell r="BA3053">
            <v>0</v>
          </cell>
          <cell r="BB3053">
            <v>0</v>
          </cell>
          <cell r="BC3053">
            <v>0</v>
          </cell>
        </row>
        <row r="3054">
          <cell r="AM3054">
            <v>0</v>
          </cell>
          <cell r="AQ3054">
            <v>0</v>
          </cell>
          <cell r="AT3054">
            <v>0</v>
          </cell>
          <cell r="AW3054">
            <v>0</v>
          </cell>
          <cell r="AZ3054">
            <v>0</v>
          </cell>
          <cell r="BA3054">
            <v>0</v>
          </cell>
          <cell r="BB3054">
            <v>0</v>
          </cell>
          <cell r="BC3054">
            <v>0</v>
          </cell>
        </row>
        <row r="3055">
          <cell r="AM3055">
            <v>0</v>
          </cell>
          <cell r="AQ3055">
            <v>0</v>
          </cell>
          <cell r="AT3055">
            <v>0</v>
          </cell>
          <cell r="AW3055">
            <v>0</v>
          </cell>
          <cell r="AZ3055">
            <v>0</v>
          </cell>
          <cell r="BA3055">
            <v>0</v>
          </cell>
          <cell r="BB3055">
            <v>0</v>
          </cell>
          <cell r="BC3055">
            <v>0</v>
          </cell>
        </row>
        <row r="3056">
          <cell r="AM3056">
            <v>0</v>
          </cell>
          <cell r="AQ3056">
            <v>0</v>
          </cell>
          <cell r="AT3056">
            <v>0</v>
          </cell>
          <cell r="AW3056">
            <v>0</v>
          </cell>
          <cell r="AZ3056">
            <v>0</v>
          </cell>
          <cell r="BA3056">
            <v>0</v>
          </cell>
          <cell r="BB3056">
            <v>0</v>
          </cell>
          <cell r="BC3056">
            <v>0</v>
          </cell>
        </row>
        <row r="3057">
          <cell r="AM3057">
            <v>0</v>
          </cell>
          <cell r="AQ3057">
            <v>0</v>
          </cell>
          <cell r="AT3057">
            <v>0</v>
          </cell>
          <cell r="AW3057">
            <v>0</v>
          </cell>
          <cell r="AZ3057">
            <v>0</v>
          </cell>
          <cell r="BA3057">
            <v>0</v>
          </cell>
          <cell r="BB3057">
            <v>0</v>
          </cell>
          <cell r="BC3057">
            <v>0</v>
          </cell>
        </row>
        <row r="3058">
          <cell r="AM3058">
            <v>0</v>
          </cell>
          <cell r="AQ3058">
            <v>0</v>
          </cell>
          <cell r="AT3058">
            <v>0</v>
          </cell>
          <cell r="AW3058">
            <v>0</v>
          </cell>
          <cell r="AZ3058">
            <v>0</v>
          </cell>
          <cell r="BA3058">
            <v>0</v>
          </cell>
          <cell r="BB3058">
            <v>0</v>
          </cell>
          <cell r="BC3058">
            <v>0</v>
          </cell>
        </row>
        <row r="3059">
          <cell r="AM3059">
            <v>0</v>
          </cell>
          <cell r="AQ3059">
            <v>0</v>
          </cell>
          <cell r="AT3059">
            <v>0</v>
          </cell>
          <cell r="AW3059">
            <v>0</v>
          </cell>
          <cell r="AZ3059">
            <v>0</v>
          </cell>
          <cell r="BA3059">
            <v>0</v>
          </cell>
          <cell r="BB3059">
            <v>0</v>
          </cell>
          <cell r="BC3059">
            <v>0</v>
          </cell>
        </row>
        <row r="3060">
          <cell r="AM3060">
            <v>0</v>
          </cell>
          <cell r="AQ3060">
            <v>0</v>
          </cell>
          <cell r="AT3060">
            <v>0</v>
          </cell>
          <cell r="AW3060">
            <v>0</v>
          </cell>
          <cell r="AZ3060">
            <v>0</v>
          </cell>
          <cell r="BA3060">
            <v>0</v>
          </cell>
          <cell r="BB3060">
            <v>0</v>
          </cell>
          <cell r="BC3060">
            <v>0</v>
          </cell>
        </row>
        <row r="3061">
          <cell r="AM3061">
            <v>0</v>
          </cell>
          <cell r="AQ3061">
            <v>0</v>
          </cell>
          <cell r="AT3061">
            <v>0</v>
          </cell>
          <cell r="AW3061">
            <v>0</v>
          </cell>
          <cell r="AZ3061">
            <v>0</v>
          </cell>
          <cell r="BA3061">
            <v>0</v>
          </cell>
          <cell r="BB3061">
            <v>0</v>
          </cell>
          <cell r="BC3061">
            <v>0</v>
          </cell>
        </row>
        <row r="3062">
          <cell r="AM3062">
            <v>0</v>
          </cell>
          <cell r="AQ3062">
            <v>0</v>
          </cell>
          <cell r="AT3062">
            <v>0</v>
          </cell>
          <cell r="AW3062">
            <v>0</v>
          </cell>
          <cell r="AZ3062">
            <v>0</v>
          </cell>
          <cell r="BA3062">
            <v>0</v>
          </cell>
          <cell r="BB3062">
            <v>0</v>
          </cell>
          <cell r="BC3062">
            <v>0</v>
          </cell>
        </row>
        <row r="3063">
          <cell r="AM3063">
            <v>0</v>
          </cell>
          <cell r="AQ3063">
            <v>0</v>
          </cell>
          <cell r="AT3063">
            <v>0</v>
          </cell>
          <cell r="AW3063">
            <v>0</v>
          </cell>
          <cell r="AZ3063">
            <v>0</v>
          </cell>
          <cell r="BA3063">
            <v>0</v>
          </cell>
          <cell r="BB3063">
            <v>0</v>
          </cell>
          <cell r="BC3063">
            <v>0</v>
          </cell>
        </row>
        <row r="3064">
          <cell r="AM3064">
            <v>0</v>
          </cell>
          <cell r="AQ3064">
            <v>0</v>
          </cell>
          <cell r="AT3064">
            <v>0</v>
          </cell>
          <cell r="AW3064">
            <v>0</v>
          </cell>
          <cell r="AZ3064">
            <v>0</v>
          </cell>
          <cell r="BA3064">
            <v>0</v>
          </cell>
          <cell r="BB3064">
            <v>0</v>
          </cell>
          <cell r="BC3064">
            <v>0</v>
          </cell>
        </row>
        <row r="3065">
          <cell r="AM3065">
            <v>0</v>
          </cell>
          <cell r="AQ3065">
            <v>0</v>
          </cell>
          <cell r="AT3065">
            <v>0</v>
          </cell>
          <cell r="AW3065">
            <v>0</v>
          </cell>
          <cell r="AZ3065">
            <v>0</v>
          </cell>
          <cell r="BA3065">
            <v>0</v>
          </cell>
          <cell r="BB3065">
            <v>0</v>
          </cell>
          <cell r="BC3065">
            <v>0</v>
          </cell>
        </row>
        <row r="3066">
          <cell r="AM3066">
            <v>0</v>
          </cell>
          <cell r="AQ3066">
            <v>0</v>
          </cell>
          <cell r="AT3066">
            <v>0</v>
          </cell>
          <cell r="AW3066">
            <v>0</v>
          </cell>
          <cell r="AZ3066">
            <v>0</v>
          </cell>
          <cell r="BA3066">
            <v>0</v>
          </cell>
          <cell r="BB3066">
            <v>0</v>
          </cell>
          <cell r="BC3066">
            <v>0</v>
          </cell>
        </row>
        <row r="3067">
          <cell r="AM3067">
            <v>0</v>
          </cell>
          <cell r="AQ3067">
            <v>0</v>
          </cell>
          <cell r="AT3067">
            <v>0</v>
          </cell>
          <cell r="AW3067">
            <v>0</v>
          </cell>
          <cell r="AZ3067">
            <v>0</v>
          </cell>
          <cell r="BA3067">
            <v>0</v>
          </cell>
          <cell r="BB3067">
            <v>0</v>
          </cell>
          <cell r="BC3067">
            <v>0</v>
          </cell>
        </row>
        <row r="3068">
          <cell r="AM3068">
            <v>0</v>
          </cell>
          <cell r="AQ3068">
            <v>0</v>
          </cell>
          <cell r="AT3068">
            <v>0</v>
          </cell>
          <cell r="AW3068">
            <v>0</v>
          </cell>
          <cell r="AZ3068">
            <v>0</v>
          </cell>
          <cell r="BA3068">
            <v>0</v>
          </cell>
          <cell r="BB3068">
            <v>0</v>
          </cell>
          <cell r="BC3068">
            <v>0</v>
          </cell>
        </row>
        <row r="3069">
          <cell r="AM3069">
            <v>0</v>
          </cell>
          <cell r="AQ3069">
            <v>0</v>
          </cell>
          <cell r="AT3069">
            <v>0</v>
          </cell>
          <cell r="AW3069">
            <v>0</v>
          </cell>
          <cell r="AZ3069">
            <v>0</v>
          </cell>
          <cell r="BA3069">
            <v>0</v>
          </cell>
          <cell r="BB3069">
            <v>0</v>
          </cell>
          <cell r="BC3069">
            <v>0</v>
          </cell>
        </row>
        <row r="3070">
          <cell r="AM3070">
            <v>0</v>
          </cell>
          <cell r="AQ3070">
            <v>0</v>
          </cell>
          <cell r="AT3070">
            <v>0</v>
          </cell>
          <cell r="AW3070">
            <v>0</v>
          </cell>
          <cell r="AZ3070">
            <v>0</v>
          </cell>
          <cell r="BA3070">
            <v>0</v>
          </cell>
          <cell r="BB3070">
            <v>0</v>
          </cell>
          <cell r="BC3070">
            <v>0</v>
          </cell>
        </row>
        <row r="3071">
          <cell r="AM3071">
            <v>0</v>
          </cell>
          <cell r="AQ3071">
            <v>0</v>
          </cell>
          <cell r="AT3071">
            <v>0</v>
          </cell>
          <cell r="AW3071">
            <v>0</v>
          </cell>
          <cell r="AZ3071">
            <v>0</v>
          </cell>
          <cell r="BA3071">
            <v>0</v>
          </cell>
          <cell r="BB3071">
            <v>0</v>
          </cell>
          <cell r="BC3071">
            <v>0</v>
          </cell>
        </row>
        <row r="3072">
          <cell r="AM3072">
            <v>0</v>
          </cell>
          <cell r="AQ3072">
            <v>0</v>
          </cell>
          <cell r="AT3072">
            <v>0</v>
          </cell>
          <cell r="AW3072">
            <v>0</v>
          </cell>
          <cell r="AZ3072">
            <v>0</v>
          </cell>
          <cell r="BA3072">
            <v>0</v>
          </cell>
          <cell r="BB3072">
            <v>0</v>
          </cell>
          <cell r="BC3072">
            <v>0</v>
          </cell>
        </row>
        <row r="3073">
          <cell r="AM3073">
            <v>0</v>
          </cell>
          <cell r="AQ3073">
            <v>0</v>
          </cell>
          <cell r="AT3073">
            <v>0</v>
          </cell>
          <cell r="AW3073">
            <v>0</v>
          </cell>
          <cell r="AZ3073">
            <v>0</v>
          </cell>
          <cell r="BA3073">
            <v>0</v>
          </cell>
          <cell r="BB3073">
            <v>0</v>
          </cell>
          <cell r="BC3073">
            <v>0</v>
          </cell>
        </row>
        <row r="3074">
          <cell r="AM3074">
            <v>0</v>
          </cell>
          <cell r="AQ3074">
            <v>0</v>
          </cell>
          <cell r="AT3074">
            <v>0</v>
          </cell>
          <cell r="AW3074">
            <v>0</v>
          </cell>
          <cell r="AZ3074">
            <v>0</v>
          </cell>
          <cell r="BA3074">
            <v>0</v>
          </cell>
          <cell r="BB3074">
            <v>0</v>
          </cell>
          <cell r="BC3074">
            <v>0</v>
          </cell>
        </row>
        <row r="3075">
          <cell r="AM3075">
            <v>0</v>
          </cell>
          <cell r="AQ3075">
            <v>0</v>
          </cell>
          <cell r="AT3075">
            <v>0</v>
          </cell>
          <cell r="AW3075">
            <v>0</v>
          </cell>
          <cell r="AZ3075">
            <v>0</v>
          </cell>
          <cell r="BA3075">
            <v>0</v>
          </cell>
          <cell r="BB3075">
            <v>0</v>
          </cell>
          <cell r="BC3075">
            <v>0</v>
          </cell>
        </row>
        <row r="3076">
          <cell r="AM3076">
            <v>0</v>
          </cell>
          <cell r="AQ3076">
            <v>0</v>
          </cell>
          <cell r="AT3076">
            <v>0</v>
          </cell>
          <cell r="AW3076">
            <v>0</v>
          </cell>
          <cell r="AZ3076">
            <v>0</v>
          </cell>
          <cell r="BA3076">
            <v>0</v>
          </cell>
          <cell r="BB3076">
            <v>0</v>
          </cell>
          <cell r="BC3076">
            <v>0</v>
          </cell>
        </row>
        <row r="3077">
          <cell r="AM3077">
            <v>0</v>
          </cell>
          <cell r="AQ3077">
            <v>0</v>
          </cell>
          <cell r="AT3077">
            <v>0</v>
          </cell>
          <cell r="AW3077">
            <v>0</v>
          </cell>
          <cell r="AZ3077">
            <v>0</v>
          </cell>
          <cell r="BA3077">
            <v>0</v>
          </cell>
          <cell r="BB3077">
            <v>0</v>
          </cell>
          <cell r="BC3077">
            <v>0</v>
          </cell>
        </row>
        <row r="3078">
          <cell r="AM3078">
            <v>0</v>
          </cell>
          <cell r="AQ3078">
            <v>0</v>
          </cell>
          <cell r="AT3078">
            <v>0</v>
          </cell>
          <cell r="AW3078">
            <v>0</v>
          </cell>
          <cell r="AZ3078">
            <v>0</v>
          </cell>
          <cell r="BA3078">
            <v>0</v>
          </cell>
          <cell r="BB3078">
            <v>0</v>
          </cell>
          <cell r="BC3078">
            <v>0</v>
          </cell>
        </row>
        <row r="3079">
          <cell r="AM3079">
            <v>0</v>
          </cell>
          <cell r="AQ3079">
            <v>0</v>
          </cell>
          <cell r="AT3079">
            <v>0</v>
          </cell>
          <cell r="AW3079">
            <v>0</v>
          </cell>
          <cell r="AZ3079">
            <v>0</v>
          </cell>
          <cell r="BA3079">
            <v>0</v>
          </cell>
          <cell r="BB3079">
            <v>0</v>
          </cell>
          <cell r="BC3079">
            <v>0</v>
          </cell>
        </row>
        <row r="3080">
          <cell r="AM3080">
            <v>0</v>
          </cell>
          <cell r="AQ3080">
            <v>0</v>
          </cell>
          <cell r="AT3080">
            <v>0</v>
          </cell>
          <cell r="AW3080">
            <v>0</v>
          </cell>
          <cell r="AZ3080">
            <v>0</v>
          </cell>
          <cell r="BA3080">
            <v>0</v>
          </cell>
          <cell r="BB3080">
            <v>0</v>
          </cell>
          <cell r="BC3080">
            <v>0</v>
          </cell>
        </row>
        <row r="3081">
          <cell r="AM3081">
            <v>0</v>
          </cell>
          <cell r="AQ3081">
            <v>0</v>
          </cell>
          <cell r="AT3081">
            <v>0</v>
          </cell>
          <cell r="AW3081">
            <v>0</v>
          </cell>
          <cell r="AZ3081">
            <v>0</v>
          </cell>
          <cell r="BA3081">
            <v>0</v>
          </cell>
          <cell r="BB3081">
            <v>0</v>
          </cell>
          <cell r="BC3081">
            <v>0</v>
          </cell>
        </row>
        <row r="3082">
          <cell r="AM3082">
            <v>0</v>
          </cell>
          <cell r="AQ3082">
            <v>0</v>
          </cell>
          <cell r="AT3082">
            <v>0</v>
          </cell>
          <cell r="AW3082">
            <v>0</v>
          </cell>
          <cell r="AZ3082">
            <v>0</v>
          </cell>
          <cell r="BA3082">
            <v>0</v>
          </cell>
          <cell r="BB3082">
            <v>0</v>
          </cell>
          <cell r="BC3082">
            <v>0</v>
          </cell>
        </row>
        <row r="3083">
          <cell r="AM3083">
            <v>0</v>
          </cell>
          <cell r="AQ3083">
            <v>0</v>
          </cell>
          <cell r="AT3083">
            <v>0</v>
          </cell>
          <cell r="AW3083">
            <v>0</v>
          </cell>
          <cell r="AZ3083">
            <v>0</v>
          </cell>
          <cell r="BA3083">
            <v>0</v>
          </cell>
          <cell r="BB3083">
            <v>0</v>
          </cell>
          <cell r="BC3083">
            <v>0</v>
          </cell>
        </row>
        <row r="3084">
          <cell r="AM3084">
            <v>0</v>
          </cell>
          <cell r="AQ3084">
            <v>0</v>
          </cell>
          <cell r="AT3084">
            <v>0</v>
          </cell>
          <cell r="AW3084">
            <v>0</v>
          </cell>
          <cell r="AZ3084">
            <v>0</v>
          </cell>
          <cell r="BA3084">
            <v>0</v>
          </cell>
          <cell r="BB3084">
            <v>0</v>
          </cell>
          <cell r="BC3084">
            <v>0</v>
          </cell>
        </row>
        <row r="3085">
          <cell r="AM3085">
            <v>0</v>
          </cell>
          <cell r="AQ3085">
            <v>0</v>
          </cell>
          <cell r="AT3085">
            <v>0</v>
          </cell>
          <cell r="AW3085">
            <v>0</v>
          </cell>
          <cell r="AZ3085">
            <v>0</v>
          </cell>
          <cell r="BA3085">
            <v>0</v>
          </cell>
          <cell r="BB3085">
            <v>0</v>
          </cell>
          <cell r="BC3085">
            <v>0</v>
          </cell>
        </row>
        <row r="3086">
          <cell r="AM3086">
            <v>0</v>
          </cell>
          <cell r="AQ3086">
            <v>0</v>
          </cell>
          <cell r="AT3086">
            <v>0</v>
          </cell>
          <cell r="AW3086">
            <v>0</v>
          </cell>
          <cell r="AZ3086">
            <v>0</v>
          </cell>
          <cell r="BA3086">
            <v>0</v>
          </cell>
          <cell r="BB3086">
            <v>0</v>
          </cell>
          <cell r="BC3086">
            <v>0</v>
          </cell>
        </row>
        <row r="3087">
          <cell r="AM3087">
            <v>0</v>
          </cell>
          <cell r="AQ3087">
            <v>0</v>
          </cell>
          <cell r="AT3087">
            <v>0</v>
          </cell>
          <cell r="AW3087">
            <v>0</v>
          </cell>
          <cell r="AZ3087">
            <v>0</v>
          </cell>
          <cell r="BA3087">
            <v>0</v>
          </cell>
          <cell r="BB3087">
            <v>0</v>
          </cell>
          <cell r="BC3087">
            <v>0</v>
          </cell>
        </row>
        <row r="3088">
          <cell r="AM3088">
            <v>0</v>
          </cell>
          <cell r="AQ3088">
            <v>0</v>
          </cell>
          <cell r="AT3088">
            <v>0</v>
          </cell>
          <cell r="AW3088">
            <v>0</v>
          </cell>
          <cell r="AZ3088">
            <v>0</v>
          </cell>
          <cell r="BA3088">
            <v>0</v>
          </cell>
          <cell r="BB3088">
            <v>0</v>
          </cell>
          <cell r="BC3088">
            <v>0</v>
          </cell>
        </row>
        <row r="3089">
          <cell r="AM3089">
            <v>0</v>
          </cell>
          <cell r="AQ3089">
            <v>0</v>
          </cell>
          <cell r="AT3089">
            <v>0</v>
          </cell>
          <cell r="AW3089">
            <v>0</v>
          </cell>
          <cell r="AZ3089">
            <v>0</v>
          </cell>
          <cell r="BA3089">
            <v>0</v>
          </cell>
          <cell r="BB3089">
            <v>0</v>
          </cell>
          <cell r="BC3089">
            <v>0</v>
          </cell>
        </row>
        <row r="3090">
          <cell r="AM3090">
            <v>0</v>
          </cell>
          <cell r="AQ3090">
            <v>0</v>
          </cell>
          <cell r="AT3090">
            <v>0</v>
          </cell>
          <cell r="AW3090">
            <v>0</v>
          </cell>
          <cell r="AZ3090">
            <v>0</v>
          </cell>
          <cell r="BA3090">
            <v>0</v>
          </cell>
          <cell r="BB3090">
            <v>0</v>
          </cell>
          <cell r="BC3090">
            <v>0</v>
          </cell>
        </row>
        <row r="3091">
          <cell r="AM3091">
            <v>0</v>
          </cell>
          <cell r="AQ3091">
            <v>0</v>
          </cell>
          <cell r="AT3091">
            <v>0</v>
          </cell>
          <cell r="AW3091">
            <v>0</v>
          </cell>
          <cell r="AZ3091">
            <v>0</v>
          </cell>
          <cell r="BA3091">
            <v>0</v>
          </cell>
          <cell r="BB3091">
            <v>0</v>
          </cell>
          <cell r="BC3091">
            <v>0</v>
          </cell>
        </row>
        <row r="3092">
          <cell r="AM3092">
            <v>0</v>
          </cell>
          <cell r="AQ3092">
            <v>0</v>
          </cell>
          <cell r="AT3092">
            <v>0</v>
          </cell>
          <cell r="AW3092">
            <v>0</v>
          </cell>
          <cell r="AZ3092">
            <v>0</v>
          </cell>
          <cell r="BA3092">
            <v>0</v>
          </cell>
          <cell r="BB3092">
            <v>0</v>
          </cell>
          <cell r="BC3092">
            <v>0</v>
          </cell>
        </row>
        <row r="3093">
          <cell r="AM3093">
            <v>0</v>
          </cell>
          <cell r="AQ3093">
            <v>0</v>
          </cell>
          <cell r="AT3093">
            <v>0</v>
          </cell>
          <cell r="AW3093">
            <v>0</v>
          </cell>
          <cell r="AZ3093">
            <v>0</v>
          </cell>
          <cell r="BA3093">
            <v>0</v>
          </cell>
          <cell r="BB3093">
            <v>0</v>
          </cell>
          <cell r="BC3093">
            <v>0</v>
          </cell>
        </row>
        <row r="3094">
          <cell r="AM3094">
            <v>0</v>
          </cell>
          <cell r="AQ3094">
            <v>0</v>
          </cell>
          <cell r="AT3094">
            <v>0</v>
          </cell>
          <cell r="AW3094">
            <v>0</v>
          </cell>
          <cell r="AZ3094">
            <v>0</v>
          </cell>
          <cell r="BA3094">
            <v>0</v>
          </cell>
          <cell r="BB3094">
            <v>0</v>
          </cell>
          <cell r="BC3094">
            <v>0</v>
          </cell>
        </row>
        <row r="3095">
          <cell r="AM3095">
            <v>0</v>
          </cell>
          <cell r="AQ3095">
            <v>0</v>
          </cell>
          <cell r="AT3095">
            <v>0</v>
          </cell>
          <cell r="AW3095">
            <v>0</v>
          </cell>
          <cell r="AZ3095">
            <v>0</v>
          </cell>
          <cell r="BA3095">
            <v>0</v>
          </cell>
          <cell r="BB3095">
            <v>0</v>
          </cell>
          <cell r="BC3095">
            <v>0</v>
          </cell>
        </row>
        <row r="3096">
          <cell r="AM3096">
            <v>0</v>
          </cell>
          <cell r="AQ3096">
            <v>0</v>
          </cell>
          <cell r="AT3096">
            <v>0</v>
          </cell>
          <cell r="AW3096">
            <v>0</v>
          </cell>
          <cell r="AZ3096">
            <v>0</v>
          </cell>
          <cell r="BA3096">
            <v>0</v>
          </cell>
          <cell r="BB3096">
            <v>0</v>
          </cell>
          <cell r="BC3096">
            <v>0</v>
          </cell>
        </row>
        <row r="3097">
          <cell r="AM3097">
            <v>0</v>
          </cell>
          <cell r="AQ3097">
            <v>0</v>
          </cell>
          <cell r="AT3097">
            <v>0</v>
          </cell>
          <cell r="AW3097">
            <v>0</v>
          </cell>
          <cell r="AZ3097">
            <v>0</v>
          </cell>
          <cell r="BA3097">
            <v>0</v>
          </cell>
          <cell r="BB3097">
            <v>0</v>
          </cell>
          <cell r="BC3097">
            <v>0</v>
          </cell>
        </row>
        <row r="3098">
          <cell r="AM3098">
            <v>0</v>
          </cell>
          <cell r="AQ3098">
            <v>0</v>
          </cell>
          <cell r="AT3098">
            <v>0</v>
          </cell>
          <cell r="AW3098">
            <v>0</v>
          </cell>
          <cell r="AZ3098">
            <v>0</v>
          </cell>
          <cell r="BA3098">
            <v>0</v>
          </cell>
          <cell r="BB3098">
            <v>0</v>
          </cell>
          <cell r="BC3098">
            <v>0</v>
          </cell>
        </row>
        <row r="3099">
          <cell r="AM3099">
            <v>0</v>
          </cell>
          <cell r="AQ3099">
            <v>0</v>
          </cell>
          <cell r="AT3099">
            <v>0</v>
          </cell>
          <cell r="AW3099">
            <v>0</v>
          </cell>
          <cell r="AZ3099">
            <v>0</v>
          </cell>
          <cell r="BA3099">
            <v>0</v>
          </cell>
          <cell r="BB3099">
            <v>0</v>
          </cell>
          <cell r="BC3099">
            <v>0</v>
          </cell>
        </row>
        <row r="3100">
          <cell r="AM3100">
            <v>0</v>
          </cell>
          <cell r="AQ3100">
            <v>0</v>
          </cell>
          <cell r="AT3100">
            <v>0</v>
          </cell>
          <cell r="AW3100">
            <v>0</v>
          </cell>
          <cell r="AZ3100">
            <v>0</v>
          </cell>
          <cell r="BA3100">
            <v>0</v>
          </cell>
          <cell r="BB3100">
            <v>0</v>
          </cell>
          <cell r="BC3100">
            <v>0</v>
          </cell>
        </row>
        <row r="3101">
          <cell r="AM3101">
            <v>0</v>
          </cell>
          <cell r="AQ3101">
            <v>0</v>
          </cell>
          <cell r="AT3101">
            <v>0</v>
          </cell>
          <cell r="AW3101">
            <v>0</v>
          </cell>
          <cell r="AZ3101">
            <v>0</v>
          </cell>
          <cell r="BA3101">
            <v>0</v>
          </cell>
          <cell r="BB3101">
            <v>0</v>
          </cell>
          <cell r="BC3101">
            <v>0</v>
          </cell>
        </row>
        <row r="3102">
          <cell r="AM3102">
            <v>0</v>
          </cell>
          <cell r="AQ3102">
            <v>0</v>
          </cell>
          <cell r="AT3102">
            <v>0</v>
          </cell>
          <cell r="AW3102">
            <v>0</v>
          </cell>
          <cell r="AZ3102">
            <v>0</v>
          </cell>
          <cell r="BA3102">
            <v>0</v>
          </cell>
          <cell r="BB3102">
            <v>0</v>
          </cell>
          <cell r="BC3102">
            <v>0</v>
          </cell>
        </row>
        <row r="3103">
          <cell r="AM3103">
            <v>0</v>
          </cell>
          <cell r="AQ3103">
            <v>0</v>
          </cell>
          <cell r="AT3103">
            <v>0</v>
          </cell>
          <cell r="AW3103">
            <v>0</v>
          </cell>
          <cell r="AZ3103">
            <v>0</v>
          </cell>
          <cell r="BA3103">
            <v>0</v>
          </cell>
          <cell r="BB3103">
            <v>0</v>
          </cell>
          <cell r="BC3103">
            <v>0</v>
          </cell>
        </row>
        <row r="3104">
          <cell r="AM3104">
            <v>0</v>
          </cell>
          <cell r="AQ3104">
            <v>0</v>
          </cell>
          <cell r="AT3104">
            <v>0</v>
          </cell>
          <cell r="AW3104">
            <v>0</v>
          </cell>
          <cell r="AZ3104">
            <v>0</v>
          </cell>
          <cell r="BA3104">
            <v>0</v>
          </cell>
          <cell r="BB3104">
            <v>0</v>
          </cell>
          <cell r="BC3104">
            <v>0</v>
          </cell>
        </row>
        <row r="3105">
          <cell r="AM3105">
            <v>0</v>
          </cell>
          <cell r="AQ3105">
            <v>0</v>
          </cell>
          <cell r="AT3105">
            <v>0</v>
          </cell>
          <cell r="AW3105">
            <v>0</v>
          </cell>
          <cell r="AZ3105">
            <v>0</v>
          </cell>
          <cell r="BA3105">
            <v>0</v>
          </cell>
          <cell r="BB3105">
            <v>0</v>
          </cell>
          <cell r="BC3105">
            <v>0</v>
          </cell>
        </row>
        <row r="3106">
          <cell r="AM3106">
            <v>0</v>
          </cell>
          <cell r="AQ3106">
            <v>0</v>
          </cell>
          <cell r="AT3106">
            <v>0</v>
          </cell>
          <cell r="AW3106">
            <v>0</v>
          </cell>
          <cell r="AZ3106">
            <v>0</v>
          </cell>
          <cell r="BA3106">
            <v>0</v>
          </cell>
          <cell r="BB3106">
            <v>0</v>
          </cell>
          <cell r="BC3106">
            <v>0</v>
          </cell>
        </row>
        <row r="3107">
          <cell r="AM3107">
            <v>0</v>
          </cell>
          <cell r="AQ3107">
            <v>0</v>
          </cell>
          <cell r="AT3107">
            <v>0</v>
          </cell>
          <cell r="AW3107">
            <v>0</v>
          </cell>
          <cell r="AZ3107">
            <v>0</v>
          </cell>
          <cell r="BA3107">
            <v>0</v>
          </cell>
          <cell r="BB3107">
            <v>0</v>
          </cell>
          <cell r="BC3107">
            <v>0</v>
          </cell>
        </row>
        <row r="3108">
          <cell r="AM3108">
            <v>0</v>
          </cell>
          <cell r="AQ3108">
            <v>0</v>
          </cell>
          <cell r="AT3108">
            <v>0</v>
          </cell>
          <cell r="AW3108">
            <v>0</v>
          </cell>
          <cell r="AZ3108">
            <v>0</v>
          </cell>
          <cell r="BA3108">
            <v>0</v>
          </cell>
          <cell r="BB3108">
            <v>0</v>
          </cell>
          <cell r="BC3108">
            <v>0</v>
          </cell>
        </row>
        <row r="3109">
          <cell r="AM3109">
            <v>0</v>
          </cell>
          <cell r="AQ3109">
            <v>0</v>
          </cell>
          <cell r="AT3109">
            <v>0</v>
          </cell>
          <cell r="AW3109">
            <v>0</v>
          </cell>
          <cell r="AZ3109">
            <v>0</v>
          </cell>
          <cell r="BA3109">
            <v>0</v>
          </cell>
          <cell r="BB3109">
            <v>0</v>
          </cell>
          <cell r="BC3109">
            <v>0</v>
          </cell>
        </row>
        <row r="3110">
          <cell r="AM3110">
            <v>0</v>
          </cell>
          <cell r="AQ3110">
            <v>0</v>
          </cell>
          <cell r="AT3110">
            <v>0</v>
          </cell>
          <cell r="AW3110">
            <v>0</v>
          </cell>
          <cell r="AZ3110">
            <v>0</v>
          </cell>
          <cell r="BA3110">
            <v>0</v>
          </cell>
          <cell r="BB3110">
            <v>0</v>
          </cell>
          <cell r="BC3110">
            <v>0</v>
          </cell>
        </row>
        <row r="3111">
          <cell r="AM3111">
            <v>0</v>
          </cell>
          <cell r="AQ3111">
            <v>0</v>
          </cell>
          <cell r="AT3111">
            <v>0</v>
          </cell>
          <cell r="AW3111">
            <v>0</v>
          </cell>
          <cell r="AZ3111">
            <v>0</v>
          </cell>
          <cell r="BA3111">
            <v>0</v>
          </cell>
          <cell r="BB3111">
            <v>0</v>
          </cell>
          <cell r="BC3111">
            <v>0</v>
          </cell>
        </row>
        <row r="3112">
          <cell r="AM3112">
            <v>0</v>
          </cell>
          <cell r="AQ3112">
            <v>0</v>
          </cell>
          <cell r="AT3112">
            <v>0</v>
          </cell>
          <cell r="AW3112">
            <v>0</v>
          </cell>
          <cell r="AZ3112">
            <v>0</v>
          </cell>
          <cell r="BA3112">
            <v>0</v>
          </cell>
          <cell r="BB3112">
            <v>0</v>
          </cell>
          <cell r="BC3112">
            <v>0</v>
          </cell>
        </row>
        <row r="3113">
          <cell r="AM3113">
            <v>0</v>
          </cell>
          <cell r="AQ3113">
            <v>0</v>
          </cell>
          <cell r="AT3113">
            <v>0</v>
          </cell>
          <cell r="AW3113">
            <v>0</v>
          </cell>
          <cell r="AZ3113">
            <v>0</v>
          </cell>
          <cell r="BA3113">
            <v>0</v>
          </cell>
          <cell r="BB3113">
            <v>0</v>
          </cell>
          <cell r="BC3113">
            <v>0</v>
          </cell>
        </row>
        <row r="3114">
          <cell r="AM3114">
            <v>0</v>
          </cell>
          <cell r="AQ3114">
            <v>0</v>
          </cell>
          <cell r="AT3114">
            <v>0</v>
          </cell>
          <cell r="AW3114">
            <v>0</v>
          </cell>
          <cell r="AZ3114">
            <v>0</v>
          </cell>
          <cell r="BA3114">
            <v>0</v>
          </cell>
          <cell r="BB3114">
            <v>0</v>
          </cell>
          <cell r="BC3114">
            <v>0</v>
          </cell>
        </row>
        <row r="3115">
          <cell r="AM3115">
            <v>0</v>
          </cell>
          <cell r="AQ3115">
            <v>0</v>
          </cell>
          <cell r="AT3115">
            <v>0</v>
          </cell>
          <cell r="AW3115">
            <v>0</v>
          </cell>
          <cell r="AZ3115">
            <v>0</v>
          </cell>
          <cell r="BA3115">
            <v>0</v>
          </cell>
          <cell r="BB3115">
            <v>0</v>
          </cell>
          <cell r="BC3115">
            <v>0</v>
          </cell>
        </row>
        <row r="3116">
          <cell r="AM3116">
            <v>0</v>
          </cell>
          <cell r="AQ3116">
            <v>0</v>
          </cell>
          <cell r="AT3116">
            <v>0</v>
          </cell>
          <cell r="AW3116">
            <v>0</v>
          </cell>
          <cell r="AZ3116">
            <v>0</v>
          </cell>
          <cell r="BA3116">
            <v>0</v>
          </cell>
          <cell r="BB3116">
            <v>0</v>
          </cell>
          <cell r="BC3116">
            <v>0</v>
          </cell>
        </row>
        <row r="3117">
          <cell r="AM3117">
            <v>0</v>
          </cell>
          <cell r="AQ3117">
            <v>0</v>
          </cell>
          <cell r="AT3117">
            <v>0</v>
          </cell>
          <cell r="AW3117">
            <v>0</v>
          </cell>
          <cell r="AZ3117">
            <v>0</v>
          </cell>
          <cell r="BA3117">
            <v>0</v>
          </cell>
          <cell r="BB3117">
            <v>0</v>
          </cell>
          <cell r="BC3117">
            <v>0</v>
          </cell>
        </row>
        <row r="3118">
          <cell r="AM3118">
            <v>0</v>
          </cell>
          <cell r="AQ3118">
            <v>0</v>
          </cell>
          <cell r="AT3118">
            <v>0</v>
          </cell>
          <cell r="AW3118">
            <v>0</v>
          </cell>
          <cell r="AZ3118">
            <v>0</v>
          </cell>
          <cell r="BA3118">
            <v>0</v>
          </cell>
          <cell r="BB3118">
            <v>0</v>
          </cell>
          <cell r="BC3118">
            <v>0</v>
          </cell>
        </row>
        <row r="3119">
          <cell r="AM3119">
            <v>0</v>
          </cell>
          <cell r="AQ3119">
            <v>0</v>
          </cell>
          <cell r="AT3119">
            <v>0</v>
          </cell>
          <cell r="AW3119">
            <v>0</v>
          </cell>
          <cell r="AZ3119">
            <v>0</v>
          </cell>
          <cell r="BA3119">
            <v>0</v>
          </cell>
          <cell r="BB3119">
            <v>0</v>
          </cell>
          <cell r="BC3119">
            <v>0</v>
          </cell>
        </row>
        <row r="3120">
          <cell r="AM3120">
            <v>0</v>
          </cell>
          <cell r="AQ3120">
            <v>0</v>
          </cell>
          <cell r="AT3120">
            <v>0</v>
          </cell>
          <cell r="AW3120">
            <v>0</v>
          </cell>
          <cell r="AZ3120">
            <v>0</v>
          </cell>
          <cell r="BA3120">
            <v>0</v>
          </cell>
          <cell r="BB3120">
            <v>0</v>
          </cell>
          <cell r="BC3120">
            <v>0</v>
          </cell>
        </row>
        <row r="3121">
          <cell r="AM3121">
            <v>0</v>
          </cell>
          <cell r="AQ3121">
            <v>0</v>
          </cell>
          <cell r="AT3121">
            <v>0</v>
          </cell>
          <cell r="AW3121">
            <v>0</v>
          </cell>
          <cell r="AZ3121">
            <v>0</v>
          </cell>
          <cell r="BA3121">
            <v>0</v>
          </cell>
          <cell r="BB3121">
            <v>0</v>
          </cell>
          <cell r="BC3121">
            <v>0</v>
          </cell>
        </row>
        <row r="3122">
          <cell r="AM3122">
            <v>0</v>
          </cell>
          <cell r="AQ3122">
            <v>0</v>
          </cell>
          <cell r="AT3122">
            <v>0</v>
          </cell>
          <cell r="AW3122">
            <v>0</v>
          </cell>
          <cell r="AZ3122">
            <v>0</v>
          </cell>
          <cell r="BA3122">
            <v>0</v>
          </cell>
          <cell r="BB3122">
            <v>0</v>
          </cell>
          <cell r="BC3122">
            <v>0</v>
          </cell>
        </row>
        <row r="3123">
          <cell r="AM3123">
            <v>0</v>
          </cell>
          <cell r="AQ3123">
            <v>0</v>
          </cell>
          <cell r="AT3123">
            <v>0</v>
          </cell>
          <cell r="AW3123">
            <v>0</v>
          </cell>
          <cell r="AZ3123">
            <v>0</v>
          </cell>
          <cell r="BA3123">
            <v>0</v>
          </cell>
          <cell r="BB3123">
            <v>0</v>
          </cell>
          <cell r="BC3123">
            <v>0</v>
          </cell>
        </row>
        <row r="3124">
          <cell r="AM3124">
            <v>0</v>
          </cell>
          <cell r="AQ3124">
            <v>0</v>
          </cell>
          <cell r="AT3124">
            <v>0</v>
          </cell>
          <cell r="AW3124">
            <v>0</v>
          </cell>
          <cell r="AZ3124">
            <v>0</v>
          </cell>
          <cell r="BA3124">
            <v>0</v>
          </cell>
          <cell r="BB3124">
            <v>0</v>
          </cell>
          <cell r="BC3124">
            <v>0</v>
          </cell>
        </row>
        <row r="3125">
          <cell r="AM3125">
            <v>0</v>
          </cell>
          <cell r="AQ3125">
            <v>0</v>
          </cell>
          <cell r="AT3125">
            <v>0</v>
          </cell>
          <cell r="AW3125">
            <v>0</v>
          </cell>
          <cell r="AZ3125">
            <v>0</v>
          </cell>
          <cell r="BA3125">
            <v>0</v>
          </cell>
          <cell r="BB3125">
            <v>0</v>
          </cell>
          <cell r="BC3125">
            <v>0</v>
          </cell>
        </row>
        <row r="3126">
          <cell r="AM3126">
            <v>0</v>
          </cell>
          <cell r="AQ3126">
            <v>0</v>
          </cell>
          <cell r="AT3126">
            <v>0</v>
          </cell>
          <cell r="AW3126">
            <v>0</v>
          </cell>
          <cell r="AZ3126">
            <v>0</v>
          </cell>
          <cell r="BA3126">
            <v>0</v>
          </cell>
          <cell r="BB3126">
            <v>0</v>
          </cell>
          <cell r="BC3126">
            <v>0</v>
          </cell>
        </row>
        <row r="3127">
          <cell r="AM3127">
            <v>0</v>
          </cell>
          <cell r="AQ3127">
            <v>0</v>
          </cell>
          <cell r="AT3127">
            <v>0</v>
          </cell>
          <cell r="AW3127">
            <v>0</v>
          </cell>
          <cell r="AZ3127">
            <v>0</v>
          </cell>
          <cell r="BA3127">
            <v>0</v>
          </cell>
          <cell r="BB3127">
            <v>0</v>
          </cell>
          <cell r="BC3127">
            <v>0</v>
          </cell>
        </row>
        <row r="3128">
          <cell r="AM3128">
            <v>0</v>
          </cell>
          <cell r="AQ3128">
            <v>0</v>
          </cell>
          <cell r="AT3128">
            <v>0</v>
          </cell>
          <cell r="AW3128">
            <v>0</v>
          </cell>
          <cell r="AZ3128">
            <v>0</v>
          </cell>
          <cell r="BA3128">
            <v>0</v>
          </cell>
          <cell r="BB3128">
            <v>0</v>
          </cell>
          <cell r="BC3128">
            <v>0</v>
          </cell>
        </row>
        <row r="3129">
          <cell r="AM3129">
            <v>0</v>
          </cell>
          <cell r="AQ3129">
            <v>0</v>
          </cell>
          <cell r="AT3129">
            <v>0</v>
          </cell>
          <cell r="AW3129">
            <v>0</v>
          </cell>
          <cell r="AZ3129">
            <v>0</v>
          </cell>
          <cell r="BA3129">
            <v>0</v>
          </cell>
          <cell r="BB3129">
            <v>0</v>
          </cell>
          <cell r="BC3129">
            <v>0</v>
          </cell>
        </row>
        <row r="3130">
          <cell r="AM3130">
            <v>0</v>
          </cell>
          <cell r="AQ3130">
            <v>0</v>
          </cell>
          <cell r="AT3130">
            <v>0</v>
          </cell>
          <cell r="AW3130">
            <v>0</v>
          </cell>
          <cell r="AZ3130">
            <v>0</v>
          </cell>
          <cell r="BA3130">
            <v>0</v>
          </cell>
          <cell r="BB3130">
            <v>0</v>
          </cell>
          <cell r="BC3130">
            <v>0</v>
          </cell>
        </row>
        <row r="3131">
          <cell r="AM3131">
            <v>0</v>
          </cell>
          <cell r="AQ3131">
            <v>0</v>
          </cell>
          <cell r="AT3131">
            <v>0</v>
          </cell>
          <cell r="AW3131">
            <v>0</v>
          </cell>
          <cell r="AZ3131">
            <v>0</v>
          </cell>
          <cell r="BA3131">
            <v>0</v>
          </cell>
          <cell r="BB3131">
            <v>0</v>
          </cell>
          <cell r="BC3131">
            <v>0</v>
          </cell>
        </row>
        <row r="3132">
          <cell r="AM3132">
            <v>0</v>
          </cell>
          <cell r="AQ3132">
            <v>0</v>
          </cell>
          <cell r="AT3132">
            <v>0</v>
          </cell>
          <cell r="AW3132">
            <v>0</v>
          </cell>
          <cell r="AZ3132">
            <v>0</v>
          </cell>
          <cell r="BA3132">
            <v>0</v>
          </cell>
          <cell r="BB3132">
            <v>0</v>
          </cell>
          <cell r="BC3132">
            <v>0</v>
          </cell>
        </row>
        <row r="3133">
          <cell r="AM3133">
            <v>0</v>
          </cell>
          <cell r="AQ3133">
            <v>0</v>
          </cell>
          <cell r="AT3133">
            <v>0</v>
          </cell>
          <cell r="AW3133">
            <v>0</v>
          </cell>
          <cell r="AZ3133">
            <v>0</v>
          </cell>
          <cell r="BA3133">
            <v>0</v>
          </cell>
          <cell r="BB3133">
            <v>0</v>
          </cell>
          <cell r="BC3133">
            <v>0</v>
          </cell>
        </row>
        <row r="3134">
          <cell r="AM3134">
            <v>0</v>
          </cell>
          <cell r="AQ3134">
            <v>0</v>
          </cell>
          <cell r="AT3134">
            <v>0</v>
          </cell>
          <cell r="AW3134">
            <v>0</v>
          </cell>
          <cell r="AZ3134">
            <v>0</v>
          </cell>
          <cell r="BA3134">
            <v>0</v>
          </cell>
          <cell r="BB3134">
            <v>0</v>
          </cell>
          <cell r="BC3134">
            <v>0</v>
          </cell>
        </row>
        <row r="3135">
          <cell r="AM3135">
            <v>0</v>
          </cell>
          <cell r="AQ3135">
            <v>0</v>
          </cell>
          <cell r="AT3135">
            <v>0</v>
          </cell>
          <cell r="AW3135">
            <v>0</v>
          </cell>
          <cell r="AZ3135">
            <v>0</v>
          </cell>
          <cell r="BA3135">
            <v>0</v>
          </cell>
          <cell r="BB3135">
            <v>0</v>
          </cell>
          <cell r="BC3135">
            <v>0</v>
          </cell>
        </row>
        <row r="3136">
          <cell r="AM3136">
            <v>0</v>
          </cell>
          <cell r="AQ3136">
            <v>0</v>
          </cell>
          <cell r="AT3136">
            <v>0</v>
          </cell>
          <cell r="AW3136">
            <v>0</v>
          </cell>
          <cell r="AZ3136">
            <v>0</v>
          </cell>
          <cell r="BA3136">
            <v>0</v>
          </cell>
          <cell r="BB3136">
            <v>0</v>
          </cell>
          <cell r="BC3136">
            <v>0</v>
          </cell>
        </row>
        <row r="3137">
          <cell r="AM3137">
            <v>0</v>
          </cell>
          <cell r="AQ3137">
            <v>0</v>
          </cell>
          <cell r="AT3137">
            <v>0</v>
          </cell>
          <cell r="AW3137">
            <v>0</v>
          </cell>
          <cell r="AZ3137">
            <v>0</v>
          </cell>
          <cell r="BA3137">
            <v>0</v>
          </cell>
          <cell r="BB3137">
            <v>0</v>
          </cell>
          <cell r="BC3137">
            <v>0</v>
          </cell>
        </row>
        <row r="3138">
          <cell r="AM3138">
            <v>0</v>
          </cell>
          <cell r="AQ3138">
            <v>0</v>
          </cell>
          <cell r="AT3138">
            <v>0</v>
          </cell>
          <cell r="AW3138">
            <v>0</v>
          </cell>
          <cell r="AZ3138">
            <v>0</v>
          </cell>
          <cell r="BA3138">
            <v>0</v>
          </cell>
          <cell r="BB3138">
            <v>0</v>
          </cell>
          <cell r="BC3138">
            <v>0</v>
          </cell>
        </row>
        <row r="3139">
          <cell r="AM3139">
            <v>0</v>
          </cell>
          <cell r="AQ3139">
            <v>0</v>
          </cell>
          <cell r="AT3139">
            <v>0</v>
          </cell>
          <cell r="AW3139">
            <v>0</v>
          </cell>
          <cell r="AZ3139">
            <v>0</v>
          </cell>
          <cell r="BA3139">
            <v>0</v>
          </cell>
          <cell r="BB3139">
            <v>0</v>
          </cell>
          <cell r="BC3139">
            <v>0</v>
          </cell>
        </row>
        <row r="3140">
          <cell r="AM3140">
            <v>0</v>
          </cell>
          <cell r="AQ3140">
            <v>0</v>
          </cell>
          <cell r="AT3140">
            <v>0</v>
          </cell>
          <cell r="AW3140">
            <v>0</v>
          </cell>
          <cell r="AZ3140">
            <v>0</v>
          </cell>
          <cell r="BA3140">
            <v>0</v>
          </cell>
          <cell r="BB3140">
            <v>0</v>
          </cell>
          <cell r="BC3140">
            <v>0</v>
          </cell>
        </row>
        <row r="3141">
          <cell r="AM3141">
            <v>0</v>
          </cell>
          <cell r="AQ3141">
            <v>0</v>
          </cell>
          <cell r="AT3141">
            <v>0</v>
          </cell>
          <cell r="AW3141">
            <v>0</v>
          </cell>
          <cell r="AZ3141">
            <v>0</v>
          </cell>
          <cell r="BA3141">
            <v>0</v>
          </cell>
          <cell r="BB3141">
            <v>0</v>
          </cell>
          <cell r="BC3141">
            <v>0</v>
          </cell>
        </row>
        <row r="3142">
          <cell r="AM3142">
            <v>0</v>
          </cell>
          <cell r="AQ3142">
            <v>0</v>
          </cell>
          <cell r="AT3142">
            <v>0</v>
          </cell>
          <cell r="AW3142">
            <v>0</v>
          </cell>
          <cell r="AZ3142">
            <v>0</v>
          </cell>
          <cell r="BA3142">
            <v>0</v>
          </cell>
          <cell r="BB3142">
            <v>0</v>
          </cell>
          <cell r="BC3142">
            <v>0</v>
          </cell>
        </row>
        <row r="3143">
          <cell r="AM3143">
            <v>0</v>
          </cell>
          <cell r="AQ3143">
            <v>0</v>
          </cell>
          <cell r="AT3143">
            <v>0</v>
          </cell>
          <cell r="AW3143">
            <v>0</v>
          </cell>
          <cell r="AZ3143">
            <v>0</v>
          </cell>
          <cell r="BA3143">
            <v>0</v>
          </cell>
          <cell r="BB3143">
            <v>0</v>
          </cell>
          <cell r="BC3143">
            <v>0</v>
          </cell>
        </row>
        <row r="3144">
          <cell r="AM3144">
            <v>488313.01</v>
          </cell>
          <cell r="AQ3144">
            <v>0</v>
          </cell>
          <cell r="AT3144" t="str">
            <v>УУП</v>
          </cell>
          <cell r="AW3144">
            <v>40390</v>
          </cell>
          <cell r="AZ3144" t="str">
            <v>7.2010</v>
          </cell>
          <cell r="BA3144" t="str">
            <v>7.2010</v>
          </cell>
          <cell r="BB3144">
            <v>0</v>
          </cell>
          <cell r="BC3144" t="str">
            <v>3.2010</v>
          </cell>
        </row>
        <row r="3145">
          <cell r="AM3145">
            <v>0</v>
          </cell>
          <cell r="AQ3145">
            <v>0</v>
          </cell>
          <cell r="AT3145">
            <v>0</v>
          </cell>
          <cell r="AW3145">
            <v>0</v>
          </cell>
          <cell r="AZ3145">
            <v>0</v>
          </cell>
          <cell r="BA3145">
            <v>0</v>
          </cell>
          <cell r="BB3145">
            <v>0</v>
          </cell>
          <cell r="BC3145">
            <v>0</v>
          </cell>
        </row>
        <row r="3146">
          <cell r="AM3146">
            <v>0</v>
          </cell>
          <cell r="AQ3146">
            <v>1</v>
          </cell>
          <cell r="AT3146">
            <v>0</v>
          </cell>
          <cell r="AW3146">
            <v>0</v>
          </cell>
          <cell r="AZ3146">
            <v>0</v>
          </cell>
          <cell r="BA3146">
            <v>0</v>
          </cell>
          <cell r="BB3146">
            <v>0</v>
          </cell>
          <cell r="BC3146">
            <v>0</v>
          </cell>
        </row>
        <row r="3147">
          <cell r="AM3147">
            <v>0</v>
          </cell>
          <cell r="AQ3147">
            <v>0</v>
          </cell>
          <cell r="AT3147">
            <v>0</v>
          </cell>
          <cell r="AW3147">
            <v>0</v>
          </cell>
          <cell r="AZ3147">
            <v>0</v>
          </cell>
          <cell r="BA3147">
            <v>0</v>
          </cell>
          <cell r="BB3147">
            <v>0</v>
          </cell>
          <cell r="BC3147">
            <v>0</v>
          </cell>
        </row>
        <row r="3148">
          <cell r="AM3148">
            <v>0</v>
          </cell>
          <cell r="AQ3148">
            <v>0</v>
          </cell>
          <cell r="AT3148">
            <v>0</v>
          </cell>
          <cell r="AW3148">
            <v>0</v>
          </cell>
          <cell r="AZ3148">
            <v>0</v>
          </cell>
          <cell r="BA3148">
            <v>0</v>
          </cell>
          <cell r="BB3148">
            <v>0</v>
          </cell>
          <cell r="BC3148">
            <v>0</v>
          </cell>
        </row>
        <row r="3149">
          <cell r="AM3149">
            <v>0</v>
          </cell>
          <cell r="AQ3149">
            <v>0</v>
          </cell>
          <cell r="AT3149">
            <v>0</v>
          </cell>
          <cell r="AW3149">
            <v>0</v>
          </cell>
          <cell r="AZ3149">
            <v>0</v>
          </cell>
          <cell r="BA3149">
            <v>0</v>
          </cell>
          <cell r="BB3149">
            <v>0</v>
          </cell>
          <cell r="BC3149">
            <v>0</v>
          </cell>
        </row>
        <row r="3150">
          <cell r="AM3150">
            <v>0</v>
          </cell>
          <cell r="AQ3150">
            <v>0</v>
          </cell>
          <cell r="AT3150">
            <v>0</v>
          </cell>
          <cell r="AW3150">
            <v>0</v>
          </cell>
          <cell r="AZ3150">
            <v>0</v>
          </cell>
          <cell r="BA3150">
            <v>0</v>
          </cell>
          <cell r="BB3150">
            <v>0</v>
          </cell>
          <cell r="BC3150">
            <v>0</v>
          </cell>
        </row>
        <row r="3151">
          <cell r="AM3151">
            <v>0</v>
          </cell>
          <cell r="AQ3151">
            <v>0</v>
          </cell>
          <cell r="AT3151">
            <v>0</v>
          </cell>
          <cell r="AW3151">
            <v>0</v>
          </cell>
          <cell r="AZ3151">
            <v>0</v>
          </cell>
          <cell r="BA3151">
            <v>0</v>
          </cell>
          <cell r="BB3151">
            <v>0</v>
          </cell>
          <cell r="BC3151">
            <v>0</v>
          </cell>
        </row>
        <row r="3152">
          <cell r="AM3152">
            <v>0</v>
          </cell>
          <cell r="AQ3152">
            <v>0</v>
          </cell>
          <cell r="AT3152">
            <v>0</v>
          </cell>
          <cell r="AW3152">
            <v>0</v>
          </cell>
          <cell r="AZ3152">
            <v>0</v>
          </cell>
          <cell r="BA3152">
            <v>0</v>
          </cell>
          <cell r="BB3152">
            <v>0</v>
          </cell>
          <cell r="BC3152">
            <v>0</v>
          </cell>
        </row>
        <row r="3153">
          <cell r="AM3153">
            <v>0</v>
          </cell>
          <cell r="AQ3153">
            <v>0</v>
          </cell>
          <cell r="AT3153">
            <v>0</v>
          </cell>
          <cell r="AW3153">
            <v>0</v>
          </cell>
          <cell r="AZ3153">
            <v>0</v>
          </cell>
          <cell r="BA3153">
            <v>0</v>
          </cell>
          <cell r="BB3153">
            <v>0</v>
          </cell>
          <cell r="BC3153">
            <v>0</v>
          </cell>
        </row>
        <row r="3154">
          <cell r="AM3154">
            <v>0</v>
          </cell>
          <cell r="AQ3154">
            <v>0</v>
          </cell>
          <cell r="AT3154">
            <v>0</v>
          </cell>
          <cell r="AW3154">
            <v>0</v>
          </cell>
          <cell r="AZ3154">
            <v>0</v>
          </cell>
          <cell r="BA3154">
            <v>0</v>
          </cell>
          <cell r="BB3154">
            <v>0</v>
          </cell>
          <cell r="BC3154">
            <v>0</v>
          </cell>
        </row>
        <row r="3155">
          <cell r="AM3155">
            <v>0</v>
          </cell>
          <cell r="AQ3155">
            <v>0</v>
          </cell>
          <cell r="AT3155">
            <v>0</v>
          </cell>
          <cell r="AW3155">
            <v>0</v>
          </cell>
          <cell r="AZ3155">
            <v>0</v>
          </cell>
          <cell r="BA3155">
            <v>0</v>
          </cell>
          <cell r="BB3155">
            <v>0</v>
          </cell>
          <cell r="BC3155">
            <v>0</v>
          </cell>
        </row>
        <row r="3156">
          <cell r="AM3156">
            <v>0</v>
          </cell>
          <cell r="AQ3156">
            <v>0</v>
          </cell>
          <cell r="AT3156">
            <v>0</v>
          </cell>
          <cell r="AW3156">
            <v>0</v>
          </cell>
          <cell r="AZ3156">
            <v>0</v>
          </cell>
          <cell r="BA3156">
            <v>0</v>
          </cell>
          <cell r="BB3156">
            <v>0</v>
          </cell>
          <cell r="BC3156">
            <v>0</v>
          </cell>
        </row>
        <row r="3157">
          <cell r="AM3157">
            <v>0</v>
          </cell>
          <cell r="AQ3157">
            <v>0</v>
          </cell>
          <cell r="AT3157">
            <v>0</v>
          </cell>
          <cell r="AW3157">
            <v>0</v>
          </cell>
          <cell r="AZ3157">
            <v>0</v>
          </cell>
          <cell r="BA3157">
            <v>0</v>
          </cell>
          <cell r="BB3157">
            <v>0</v>
          </cell>
          <cell r="BC3157">
            <v>0</v>
          </cell>
        </row>
        <row r="3158">
          <cell r="AM3158">
            <v>0</v>
          </cell>
          <cell r="AQ3158">
            <v>0</v>
          </cell>
          <cell r="AT3158">
            <v>0</v>
          </cell>
          <cell r="AW3158">
            <v>0</v>
          </cell>
          <cell r="AZ3158">
            <v>0</v>
          </cell>
          <cell r="BA3158">
            <v>0</v>
          </cell>
          <cell r="BB3158">
            <v>0</v>
          </cell>
          <cell r="BC3158">
            <v>0</v>
          </cell>
        </row>
        <row r="3159">
          <cell r="AM3159">
            <v>0</v>
          </cell>
          <cell r="AQ3159">
            <v>0</v>
          </cell>
          <cell r="AT3159">
            <v>0</v>
          </cell>
          <cell r="AW3159">
            <v>0</v>
          </cell>
          <cell r="AZ3159">
            <v>0</v>
          </cell>
          <cell r="BA3159">
            <v>0</v>
          </cell>
          <cell r="BB3159">
            <v>0</v>
          </cell>
          <cell r="BC3159">
            <v>0</v>
          </cell>
        </row>
        <row r="3160">
          <cell r="AM3160">
            <v>0</v>
          </cell>
          <cell r="AQ3160">
            <v>0</v>
          </cell>
          <cell r="AT3160">
            <v>0</v>
          </cell>
          <cell r="AW3160">
            <v>0</v>
          </cell>
          <cell r="AZ3160">
            <v>0</v>
          </cell>
          <cell r="BA3160">
            <v>0</v>
          </cell>
          <cell r="BB3160">
            <v>0</v>
          </cell>
          <cell r="BC3160">
            <v>0</v>
          </cell>
        </row>
        <row r="3161">
          <cell r="AM3161">
            <v>0</v>
          </cell>
          <cell r="AQ3161">
            <v>0</v>
          </cell>
          <cell r="AT3161">
            <v>0</v>
          </cell>
          <cell r="AW3161">
            <v>0</v>
          </cell>
          <cell r="AZ3161">
            <v>0</v>
          </cell>
          <cell r="BA3161">
            <v>0</v>
          </cell>
          <cell r="BB3161">
            <v>0</v>
          </cell>
          <cell r="BC3161">
            <v>0</v>
          </cell>
        </row>
        <row r="3162">
          <cell r="AM3162">
            <v>0</v>
          </cell>
          <cell r="AQ3162">
            <v>0</v>
          </cell>
          <cell r="AT3162">
            <v>0</v>
          </cell>
          <cell r="AW3162">
            <v>0</v>
          </cell>
          <cell r="AZ3162">
            <v>0</v>
          </cell>
          <cell r="BA3162">
            <v>0</v>
          </cell>
          <cell r="BB3162">
            <v>0</v>
          </cell>
          <cell r="BC3162">
            <v>0</v>
          </cell>
        </row>
        <row r="3163">
          <cell r="AM3163">
            <v>0</v>
          </cell>
          <cell r="AQ3163">
            <v>0</v>
          </cell>
          <cell r="AT3163">
            <v>0</v>
          </cell>
          <cell r="AW3163">
            <v>0</v>
          </cell>
          <cell r="AZ3163">
            <v>0</v>
          </cell>
          <cell r="BA3163">
            <v>0</v>
          </cell>
          <cell r="BB3163">
            <v>0</v>
          </cell>
          <cell r="BC3163">
            <v>0</v>
          </cell>
        </row>
        <row r="3164">
          <cell r="AM3164">
            <v>0</v>
          </cell>
          <cell r="AQ3164">
            <v>0</v>
          </cell>
          <cell r="AT3164">
            <v>0</v>
          </cell>
          <cell r="AW3164">
            <v>0</v>
          </cell>
          <cell r="AZ3164">
            <v>0</v>
          </cell>
          <cell r="BA3164">
            <v>0</v>
          </cell>
          <cell r="BB3164">
            <v>0</v>
          </cell>
          <cell r="BC3164">
            <v>0</v>
          </cell>
        </row>
        <row r="3165">
          <cell r="AM3165">
            <v>0</v>
          </cell>
          <cell r="AQ3165">
            <v>0</v>
          </cell>
          <cell r="AT3165">
            <v>0</v>
          </cell>
          <cell r="AW3165">
            <v>0</v>
          </cell>
          <cell r="AZ3165">
            <v>0</v>
          </cell>
          <cell r="BA3165">
            <v>0</v>
          </cell>
          <cell r="BB3165">
            <v>0</v>
          </cell>
          <cell r="BC3165">
            <v>0</v>
          </cell>
        </row>
        <row r="3166">
          <cell r="AM3166">
            <v>0</v>
          </cell>
          <cell r="AQ3166">
            <v>0</v>
          </cell>
          <cell r="AT3166">
            <v>0</v>
          </cell>
          <cell r="AW3166">
            <v>0</v>
          </cell>
          <cell r="AZ3166">
            <v>0</v>
          </cell>
          <cell r="BA3166">
            <v>0</v>
          </cell>
          <cell r="BB3166">
            <v>0</v>
          </cell>
          <cell r="BC3166">
            <v>0</v>
          </cell>
        </row>
        <row r="3167">
          <cell r="AM3167">
            <v>0</v>
          </cell>
          <cell r="AQ3167">
            <v>0</v>
          </cell>
          <cell r="AT3167">
            <v>0</v>
          </cell>
          <cell r="AW3167">
            <v>0</v>
          </cell>
          <cell r="AZ3167">
            <v>0</v>
          </cell>
          <cell r="BA3167">
            <v>0</v>
          </cell>
          <cell r="BB3167">
            <v>0</v>
          </cell>
          <cell r="BC3167">
            <v>0</v>
          </cell>
        </row>
        <row r="3168">
          <cell r="AM3168">
            <v>0</v>
          </cell>
          <cell r="AQ3168">
            <v>0</v>
          </cell>
          <cell r="AT3168">
            <v>0</v>
          </cell>
          <cell r="AW3168">
            <v>0</v>
          </cell>
          <cell r="AZ3168">
            <v>0</v>
          </cell>
          <cell r="BA3168">
            <v>0</v>
          </cell>
          <cell r="BB3168">
            <v>0</v>
          </cell>
          <cell r="BC3168">
            <v>0</v>
          </cell>
        </row>
        <row r="3169">
          <cell r="AM3169">
            <v>0</v>
          </cell>
          <cell r="AQ3169">
            <v>0</v>
          </cell>
          <cell r="AT3169">
            <v>0</v>
          </cell>
          <cell r="AW3169">
            <v>0</v>
          </cell>
          <cell r="AZ3169">
            <v>0</v>
          </cell>
          <cell r="BA3169">
            <v>0</v>
          </cell>
          <cell r="BB3169">
            <v>0</v>
          </cell>
          <cell r="BC3169">
            <v>0</v>
          </cell>
        </row>
        <row r="3170">
          <cell r="AM3170">
            <v>0</v>
          </cell>
          <cell r="AQ3170">
            <v>0</v>
          </cell>
          <cell r="AT3170">
            <v>0</v>
          </cell>
          <cell r="AW3170">
            <v>0</v>
          </cell>
          <cell r="AZ3170">
            <v>0</v>
          </cell>
          <cell r="BA3170">
            <v>0</v>
          </cell>
          <cell r="BB3170">
            <v>0</v>
          </cell>
          <cell r="BC3170">
            <v>0</v>
          </cell>
        </row>
        <row r="3171">
          <cell r="AM3171">
            <v>0</v>
          </cell>
          <cell r="AQ3171">
            <v>0</v>
          </cell>
          <cell r="AT3171">
            <v>0</v>
          </cell>
          <cell r="AW3171">
            <v>0</v>
          </cell>
          <cell r="AZ3171">
            <v>0</v>
          </cell>
          <cell r="BA3171">
            <v>0</v>
          </cell>
          <cell r="BB3171">
            <v>0</v>
          </cell>
          <cell r="BC3171">
            <v>0</v>
          </cell>
        </row>
        <row r="3172">
          <cell r="AM3172">
            <v>0</v>
          </cell>
          <cell r="AQ3172">
            <v>0</v>
          </cell>
          <cell r="AT3172">
            <v>0</v>
          </cell>
          <cell r="AW3172">
            <v>0</v>
          </cell>
          <cell r="AZ3172">
            <v>0</v>
          </cell>
          <cell r="BA3172">
            <v>0</v>
          </cell>
          <cell r="BB3172">
            <v>0</v>
          </cell>
          <cell r="BC3172">
            <v>0</v>
          </cell>
        </row>
        <row r="3173">
          <cell r="AM3173">
            <v>0</v>
          </cell>
          <cell r="AQ3173">
            <v>0</v>
          </cell>
          <cell r="AT3173">
            <v>0</v>
          </cell>
          <cell r="AW3173">
            <v>0</v>
          </cell>
          <cell r="AZ3173">
            <v>0</v>
          </cell>
          <cell r="BA3173">
            <v>0</v>
          </cell>
          <cell r="BB3173">
            <v>0</v>
          </cell>
          <cell r="BC3173">
            <v>0</v>
          </cell>
        </row>
        <row r="3174">
          <cell r="AM3174">
            <v>0</v>
          </cell>
          <cell r="AQ3174">
            <v>0</v>
          </cell>
          <cell r="AT3174">
            <v>0</v>
          </cell>
          <cell r="AW3174">
            <v>0</v>
          </cell>
          <cell r="AZ3174">
            <v>0</v>
          </cell>
          <cell r="BA3174">
            <v>0</v>
          </cell>
          <cell r="BB3174">
            <v>0</v>
          </cell>
          <cell r="BC3174">
            <v>0</v>
          </cell>
        </row>
        <row r="3175">
          <cell r="AM3175">
            <v>0</v>
          </cell>
          <cell r="AQ3175">
            <v>0</v>
          </cell>
          <cell r="AT3175">
            <v>0</v>
          </cell>
          <cell r="AW3175">
            <v>0</v>
          </cell>
          <cell r="AZ3175">
            <v>0</v>
          </cell>
          <cell r="BA3175">
            <v>0</v>
          </cell>
          <cell r="BB3175">
            <v>0</v>
          </cell>
          <cell r="BC3175">
            <v>0</v>
          </cell>
        </row>
        <row r="3176">
          <cell r="AM3176">
            <v>0</v>
          </cell>
          <cell r="AQ3176">
            <v>0</v>
          </cell>
          <cell r="AT3176">
            <v>0</v>
          </cell>
          <cell r="AW3176">
            <v>0</v>
          </cell>
          <cell r="AZ3176">
            <v>0</v>
          </cell>
          <cell r="BA3176">
            <v>0</v>
          </cell>
          <cell r="BB3176">
            <v>0</v>
          </cell>
          <cell r="BC3176">
            <v>0</v>
          </cell>
        </row>
        <row r="3177">
          <cell r="AM3177">
            <v>0</v>
          </cell>
          <cell r="AQ3177">
            <v>0</v>
          </cell>
          <cell r="AT3177">
            <v>0</v>
          </cell>
          <cell r="AW3177">
            <v>0</v>
          </cell>
          <cell r="AZ3177">
            <v>0</v>
          </cell>
          <cell r="BA3177">
            <v>0</v>
          </cell>
          <cell r="BB3177">
            <v>0</v>
          </cell>
          <cell r="BC3177">
            <v>0</v>
          </cell>
        </row>
        <row r="3178">
          <cell r="AM3178">
            <v>0</v>
          </cell>
          <cell r="AQ3178">
            <v>0</v>
          </cell>
          <cell r="AT3178">
            <v>0</v>
          </cell>
          <cell r="AW3178">
            <v>0</v>
          </cell>
          <cell r="AZ3178">
            <v>0</v>
          </cell>
          <cell r="BA3178">
            <v>0</v>
          </cell>
          <cell r="BB3178">
            <v>0</v>
          </cell>
          <cell r="BC3178">
            <v>0</v>
          </cell>
        </row>
        <row r="3179">
          <cell r="AM3179">
            <v>0</v>
          </cell>
          <cell r="AQ3179">
            <v>0</v>
          </cell>
          <cell r="AT3179">
            <v>0</v>
          </cell>
          <cell r="AW3179">
            <v>0</v>
          </cell>
          <cell r="AZ3179">
            <v>0</v>
          </cell>
          <cell r="BA3179">
            <v>0</v>
          </cell>
          <cell r="BB3179">
            <v>0</v>
          </cell>
          <cell r="BC3179">
            <v>0</v>
          </cell>
        </row>
        <row r="3180">
          <cell r="AM3180">
            <v>0</v>
          </cell>
          <cell r="AQ3180">
            <v>0</v>
          </cell>
          <cell r="AT3180">
            <v>0</v>
          </cell>
          <cell r="AW3180">
            <v>0</v>
          </cell>
          <cell r="AZ3180">
            <v>0</v>
          </cell>
          <cell r="BA3180">
            <v>0</v>
          </cell>
          <cell r="BB3180">
            <v>0</v>
          </cell>
          <cell r="BC3180">
            <v>0</v>
          </cell>
        </row>
        <row r="3181">
          <cell r="AM3181">
            <v>0</v>
          </cell>
          <cell r="AQ3181">
            <v>0</v>
          </cell>
          <cell r="AT3181">
            <v>0</v>
          </cell>
          <cell r="AW3181">
            <v>0</v>
          </cell>
          <cell r="AZ3181">
            <v>0</v>
          </cell>
          <cell r="BA3181">
            <v>0</v>
          </cell>
          <cell r="BB3181">
            <v>0</v>
          </cell>
          <cell r="BC3181">
            <v>0</v>
          </cell>
        </row>
        <row r="3182">
          <cell r="AM3182">
            <v>0</v>
          </cell>
          <cell r="AQ3182">
            <v>0</v>
          </cell>
          <cell r="AT3182">
            <v>0</v>
          </cell>
          <cell r="AW3182">
            <v>0</v>
          </cell>
          <cell r="AZ3182">
            <v>0</v>
          </cell>
          <cell r="BA3182">
            <v>0</v>
          </cell>
          <cell r="BB3182">
            <v>0</v>
          </cell>
          <cell r="BC3182">
            <v>0</v>
          </cell>
        </row>
        <row r="3183">
          <cell r="AM3183">
            <v>0</v>
          </cell>
          <cell r="AQ3183">
            <v>0</v>
          </cell>
          <cell r="AT3183">
            <v>0</v>
          </cell>
          <cell r="AW3183">
            <v>0</v>
          </cell>
          <cell r="AZ3183">
            <v>0</v>
          </cell>
          <cell r="BA3183">
            <v>0</v>
          </cell>
          <cell r="BB3183">
            <v>0</v>
          </cell>
          <cell r="BC3183">
            <v>0</v>
          </cell>
        </row>
        <row r="3184">
          <cell r="AM3184">
            <v>0</v>
          </cell>
          <cell r="AQ3184">
            <v>0</v>
          </cell>
          <cell r="AT3184">
            <v>0</v>
          </cell>
          <cell r="AW3184">
            <v>0</v>
          </cell>
          <cell r="AZ3184">
            <v>0</v>
          </cell>
          <cell r="BA3184">
            <v>0</v>
          </cell>
          <cell r="BB3184">
            <v>0</v>
          </cell>
          <cell r="BC3184">
            <v>0</v>
          </cell>
        </row>
        <row r="3185">
          <cell r="AM3185">
            <v>0</v>
          </cell>
          <cell r="AQ3185">
            <v>0</v>
          </cell>
          <cell r="AT3185">
            <v>0</v>
          </cell>
          <cell r="AW3185">
            <v>0</v>
          </cell>
          <cell r="AZ3185">
            <v>0</v>
          </cell>
          <cell r="BA3185">
            <v>0</v>
          </cell>
          <cell r="BB3185">
            <v>0</v>
          </cell>
          <cell r="BC3185">
            <v>0</v>
          </cell>
        </row>
        <row r="3186">
          <cell r="AM3186">
            <v>0</v>
          </cell>
          <cell r="AQ3186">
            <v>0</v>
          </cell>
          <cell r="AT3186">
            <v>0</v>
          </cell>
          <cell r="AW3186">
            <v>0</v>
          </cell>
          <cell r="AZ3186">
            <v>0</v>
          </cell>
          <cell r="BA3186">
            <v>0</v>
          </cell>
          <cell r="BB3186">
            <v>0</v>
          </cell>
          <cell r="BC3186">
            <v>0</v>
          </cell>
        </row>
        <row r="3187">
          <cell r="AM3187">
            <v>0</v>
          </cell>
          <cell r="AQ3187">
            <v>0</v>
          </cell>
          <cell r="AT3187">
            <v>0</v>
          </cell>
          <cell r="AW3187">
            <v>0</v>
          </cell>
          <cell r="AZ3187">
            <v>0</v>
          </cell>
          <cell r="BA3187">
            <v>0</v>
          </cell>
          <cell r="BB3187">
            <v>0</v>
          </cell>
          <cell r="BC3187">
            <v>0</v>
          </cell>
        </row>
        <row r="3188">
          <cell r="AM3188">
            <v>1683129.16</v>
          </cell>
          <cell r="AQ3188">
            <v>1</v>
          </cell>
          <cell r="AT3188" t="str">
            <v>СМР</v>
          </cell>
          <cell r="AW3188">
            <v>40540</v>
          </cell>
          <cell r="AZ3188" t="str">
            <v>12.2010</v>
          </cell>
          <cell r="BA3188" t="str">
            <v>12.2010</v>
          </cell>
          <cell r="BB3188">
            <v>0</v>
          </cell>
          <cell r="BC3188" t="str">
            <v>4.2010</v>
          </cell>
        </row>
        <row r="3189">
          <cell r="AM3189">
            <v>780152.3</v>
          </cell>
          <cell r="AQ3189">
            <v>1</v>
          </cell>
          <cell r="AT3189" t="str">
            <v>СМР</v>
          </cell>
          <cell r="AW3189">
            <v>40592</v>
          </cell>
          <cell r="AZ3189" t="str">
            <v>2.2011</v>
          </cell>
          <cell r="BA3189" t="str">
            <v>2.2011</v>
          </cell>
          <cell r="BB3189" t="str">
            <v>3.2011</v>
          </cell>
          <cell r="BC3189" t="str">
            <v>1.2011</v>
          </cell>
        </row>
        <row r="3190">
          <cell r="AM3190">
            <v>2196812.16</v>
          </cell>
          <cell r="AQ3190">
            <v>1</v>
          </cell>
          <cell r="AT3190" t="str">
            <v>СМР</v>
          </cell>
          <cell r="AW3190">
            <v>40542</v>
          </cell>
          <cell r="AZ3190" t="str">
            <v>12.2010</v>
          </cell>
          <cell r="BA3190" t="str">
            <v>12.2010</v>
          </cell>
          <cell r="BB3190">
            <v>0</v>
          </cell>
          <cell r="BC3190" t="str">
            <v>4.2010</v>
          </cell>
        </row>
        <row r="3191">
          <cell r="AM3191">
            <v>0</v>
          </cell>
          <cell r="AQ3191">
            <v>0</v>
          </cell>
          <cell r="AT3191">
            <v>0</v>
          </cell>
          <cell r="AW3191">
            <v>0</v>
          </cell>
          <cell r="AZ3191">
            <v>0</v>
          </cell>
          <cell r="BA3191">
            <v>0</v>
          </cell>
          <cell r="BB3191">
            <v>0</v>
          </cell>
          <cell r="BC3191">
            <v>0</v>
          </cell>
        </row>
        <row r="3192">
          <cell r="AQ3192">
            <v>0</v>
          </cell>
          <cell r="AZ3192">
            <v>0</v>
          </cell>
          <cell r="BA3192">
            <v>0</v>
          </cell>
          <cell r="BB3192">
            <v>0</v>
          </cell>
          <cell r="BC3192">
            <v>0</v>
          </cell>
        </row>
        <row r="3193">
          <cell r="AM3193">
            <v>0</v>
          </cell>
          <cell r="AQ3193">
            <v>0</v>
          </cell>
          <cell r="AT3193">
            <v>0</v>
          </cell>
          <cell r="AW3193">
            <v>0</v>
          </cell>
          <cell r="AZ3193">
            <v>0</v>
          </cell>
          <cell r="BA3193">
            <v>0</v>
          </cell>
          <cell r="BB3193">
            <v>0</v>
          </cell>
          <cell r="BC3193">
            <v>0</v>
          </cell>
        </row>
        <row r="3194">
          <cell r="AM3194">
            <v>0</v>
          </cell>
          <cell r="AQ3194">
            <v>1</v>
          </cell>
          <cell r="AT3194">
            <v>0</v>
          </cell>
          <cell r="AW3194">
            <v>0</v>
          </cell>
          <cell r="AZ3194">
            <v>0</v>
          </cell>
          <cell r="BA3194">
            <v>0</v>
          </cell>
          <cell r="BB3194">
            <v>0</v>
          </cell>
          <cell r="BC3194">
            <v>0</v>
          </cell>
        </row>
        <row r="3195">
          <cell r="AM3195">
            <v>1730294.65</v>
          </cell>
          <cell r="AQ3195">
            <v>1</v>
          </cell>
          <cell r="AT3195" t="str">
            <v>СМР</v>
          </cell>
          <cell r="AW3195">
            <v>40542</v>
          </cell>
          <cell r="AZ3195" t="str">
            <v>12.2010</v>
          </cell>
          <cell r="BA3195" t="str">
            <v>12.2010</v>
          </cell>
          <cell r="BB3195">
            <v>0</v>
          </cell>
          <cell r="BC3195" t="str">
            <v>4.2010</v>
          </cell>
        </row>
        <row r="3196">
          <cell r="AM3196">
            <v>1266513.04</v>
          </cell>
          <cell r="AQ3196">
            <v>1</v>
          </cell>
          <cell r="AT3196" t="str">
            <v>СМР</v>
          </cell>
          <cell r="AZ3196" t="str">
            <v>6.2011</v>
          </cell>
          <cell r="BA3196">
            <v>0</v>
          </cell>
          <cell r="BB3196">
            <v>0</v>
          </cell>
          <cell r="BC3196">
            <v>0</v>
          </cell>
        </row>
        <row r="3197">
          <cell r="AM3197">
            <v>0</v>
          </cell>
          <cell r="AQ3197">
            <v>0</v>
          </cell>
          <cell r="AT3197">
            <v>0</v>
          </cell>
          <cell r="AW3197">
            <v>0</v>
          </cell>
          <cell r="AZ3197">
            <v>0</v>
          </cell>
          <cell r="BA3197">
            <v>0</v>
          </cell>
          <cell r="BB3197">
            <v>0</v>
          </cell>
          <cell r="BC3197">
            <v>0</v>
          </cell>
        </row>
        <row r="3198">
          <cell r="AM3198">
            <v>489784.74</v>
          </cell>
          <cell r="AQ3198">
            <v>1</v>
          </cell>
          <cell r="AT3198" t="str">
            <v>СМР</v>
          </cell>
          <cell r="AW3198">
            <v>40542</v>
          </cell>
          <cell r="AZ3198" t="str">
            <v>12.2010</v>
          </cell>
          <cell r="BA3198" t="str">
            <v>12.2010</v>
          </cell>
          <cell r="BB3198">
            <v>0</v>
          </cell>
          <cell r="BC3198" t="str">
            <v>4.2010</v>
          </cell>
        </row>
        <row r="3199">
          <cell r="AM3199">
            <v>574740.37</v>
          </cell>
          <cell r="AQ3199">
            <v>1</v>
          </cell>
          <cell r="AT3199" t="str">
            <v>СМР</v>
          </cell>
          <cell r="AW3199">
            <v>40540</v>
          </cell>
          <cell r="AZ3199" t="str">
            <v>12.2010</v>
          </cell>
          <cell r="BA3199" t="str">
            <v>12.2010</v>
          </cell>
          <cell r="BB3199">
            <v>0</v>
          </cell>
          <cell r="BC3199" t="str">
            <v>4.2010</v>
          </cell>
        </row>
        <row r="3200">
          <cell r="AM3200">
            <v>0</v>
          </cell>
          <cell r="AQ3200">
            <v>1</v>
          </cell>
          <cell r="AT3200">
            <v>0</v>
          </cell>
          <cell r="AW3200">
            <v>0</v>
          </cell>
          <cell r="AZ3200">
            <v>0</v>
          </cell>
          <cell r="BA3200">
            <v>0</v>
          </cell>
          <cell r="BB3200">
            <v>0</v>
          </cell>
          <cell r="BC3200">
            <v>0</v>
          </cell>
        </row>
        <row r="3201">
          <cell r="AM3201">
            <v>230257.48</v>
          </cell>
          <cell r="AQ3201">
            <v>1</v>
          </cell>
          <cell r="AT3201" t="str">
            <v>СМР</v>
          </cell>
          <cell r="AW3201">
            <v>40569</v>
          </cell>
          <cell r="AZ3201" t="str">
            <v>12.2010</v>
          </cell>
          <cell r="BA3201" t="str">
            <v>1.2011</v>
          </cell>
          <cell r="BB3201" t="str">
            <v>3.2011</v>
          </cell>
          <cell r="BC3201" t="str">
            <v>1.2011</v>
          </cell>
        </row>
        <row r="3202">
          <cell r="AM3202">
            <v>92317.14</v>
          </cell>
          <cell r="AQ3202">
            <v>1</v>
          </cell>
          <cell r="AT3202" t="str">
            <v>СМР</v>
          </cell>
          <cell r="AW3202">
            <v>40681</v>
          </cell>
          <cell r="AZ3202" t="str">
            <v>4.2011</v>
          </cell>
          <cell r="BA3202" t="str">
            <v>5.2011</v>
          </cell>
          <cell r="BB3202" t="str">
            <v>5.2011</v>
          </cell>
          <cell r="BC3202" t="str">
            <v>2.2011</v>
          </cell>
        </row>
        <row r="3203">
          <cell r="AM3203">
            <v>0</v>
          </cell>
          <cell r="AQ3203">
            <v>0</v>
          </cell>
          <cell r="AT3203">
            <v>0</v>
          </cell>
          <cell r="AW3203">
            <v>0</v>
          </cell>
          <cell r="AZ3203">
            <v>0</v>
          </cell>
          <cell r="BA3203">
            <v>0</v>
          </cell>
          <cell r="BB3203">
            <v>0</v>
          </cell>
          <cell r="BC3203">
            <v>0</v>
          </cell>
        </row>
        <row r="3204">
          <cell r="AM3204">
            <v>123236.75</v>
          </cell>
          <cell r="AQ3204">
            <v>1</v>
          </cell>
          <cell r="AT3204" t="str">
            <v>СМР</v>
          </cell>
          <cell r="AW3204">
            <v>40633</v>
          </cell>
          <cell r="AZ3204" t="str">
            <v>3.2011</v>
          </cell>
          <cell r="BA3204" t="str">
            <v>3.2011</v>
          </cell>
          <cell r="BB3204" t="str">
            <v>4.2011</v>
          </cell>
          <cell r="BC3204" t="str">
            <v>1.2011</v>
          </cell>
        </row>
        <row r="3205">
          <cell r="AM3205">
            <v>1981792.96</v>
          </cell>
          <cell r="AQ3205">
            <v>1</v>
          </cell>
          <cell r="AT3205" t="str">
            <v>СМР</v>
          </cell>
          <cell r="AW3205">
            <v>40540</v>
          </cell>
          <cell r="AZ3205" t="str">
            <v>12.2010</v>
          </cell>
          <cell r="BA3205" t="str">
            <v>12.2010</v>
          </cell>
          <cell r="BB3205">
            <v>0</v>
          </cell>
          <cell r="BC3205" t="str">
            <v>4.2010</v>
          </cell>
        </row>
        <row r="3206">
          <cell r="AM3206">
            <v>278681.25</v>
          </cell>
          <cell r="AQ3206">
            <v>1</v>
          </cell>
          <cell r="AT3206" t="str">
            <v>СМР</v>
          </cell>
          <cell r="AW3206">
            <v>40540</v>
          </cell>
          <cell r="AZ3206" t="str">
            <v>12.2010</v>
          </cell>
          <cell r="BA3206" t="str">
            <v>12.2010</v>
          </cell>
          <cell r="BB3206">
            <v>0</v>
          </cell>
          <cell r="BC3206" t="str">
            <v>4.2010</v>
          </cell>
        </row>
        <row r="3207">
          <cell r="AM3207">
            <v>84054.02</v>
          </cell>
          <cell r="AQ3207">
            <v>1</v>
          </cell>
          <cell r="AT3207" t="str">
            <v>СМР</v>
          </cell>
          <cell r="AW3207">
            <v>40542</v>
          </cell>
          <cell r="AZ3207" t="str">
            <v>12.2010</v>
          </cell>
          <cell r="BA3207" t="str">
            <v>12.2010</v>
          </cell>
          <cell r="BB3207">
            <v>0</v>
          </cell>
          <cell r="BC3207" t="str">
            <v>4.2010</v>
          </cell>
        </row>
        <row r="3208">
          <cell r="AM3208">
            <v>0</v>
          </cell>
          <cell r="AQ3208">
            <v>12</v>
          </cell>
          <cell r="AT3208" t="str">
            <v>СМР</v>
          </cell>
          <cell r="AW3208">
            <v>0</v>
          </cell>
          <cell r="AZ3208">
            <v>0</v>
          </cell>
          <cell r="BA3208">
            <v>0</v>
          </cell>
          <cell r="BB3208">
            <v>0</v>
          </cell>
          <cell r="BC3208">
            <v>0</v>
          </cell>
        </row>
        <row r="3209">
          <cell r="AQ3209">
            <v>0</v>
          </cell>
          <cell r="AZ3209">
            <v>0</v>
          </cell>
          <cell r="BA3209">
            <v>0</v>
          </cell>
          <cell r="BB3209">
            <v>0</v>
          </cell>
          <cell r="BC3209">
            <v>0</v>
          </cell>
        </row>
        <row r="3210">
          <cell r="AM3210">
            <v>0</v>
          </cell>
          <cell r="AQ3210">
            <v>0</v>
          </cell>
          <cell r="AT3210">
            <v>0</v>
          </cell>
          <cell r="AW3210">
            <v>0</v>
          </cell>
          <cell r="AZ3210">
            <v>0</v>
          </cell>
          <cell r="BA3210">
            <v>0</v>
          </cell>
          <cell r="BB3210">
            <v>0</v>
          </cell>
          <cell r="BC3210">
            <v>0</v>
          </cell>
        </row>
        <row r="3211">
          <cell r="AM3211">
            <v>0</v>
          </cell>
          <cell r="AQ3211">
            <v>0</v>
          </cell>
          <cell r="AT3211">
            <v>0</v>
          </cell>
          <cell r="AW3211">
            <v>0</v>
          </cell>
          <cell r="AZ3211">
            <v>0</v>
          </cell>
          <cell r="BA3211">
            <v>0</v>
          </cell>
          <cell r="BB3211">
            <v>0</v>
          </cell>
          <cell r="BC3211">
            <v>0</v>
          </cell>
        </row>
        <row r="3212">
          <cell r="AM3212">
            <v>0</v>
          </cell>
          <cell r="AQ3212">
            <v>0</v>
          </cell>
          <cell r="AT3212">
            <v>0</v>
          </cell>
          <cell r="AW3212">
            <v>0</v>
          </cell>
          <cell r="AZ3212">
            <v>0</v>
          </cell>
          <cell r="BA3212">
            <v>0</v>
          </cell>
          <cell r="BB3212">
            <v>0</v>
          </cell>
          <cell r="BC3212">
            <v>0</v>
          </cell>
        </row>
        <row r="3213">
          <cell r="AM3213">
            <v>0</v>
          </cell>
          <cell r="AQ3213">
            <v>0</v>
          </cell>
          <cell r="AT3213">
            <v>0</v>
          </cell>
          <cell r="AW3213">
            <v>0</v>
          </cell>
          <cell r="AZ3213">
            <v>0</v>
          </cell>
          <cell r="BA3213">
            <v>0</v>
          </cell>
          <cell r="BB3213">
            <v>0</v>
          </cell>
          <cell r="BC3213">
            <v>0</v>
          </cell>
        </row>
        <row r="3214">
          <cell r="AM3214">
            <v>0</v>
          </cell>
          <cell r="AQ3214">
            <v>0</v>
          </cell>
          <cell r="AT3214">
            <v>0</v>
          </cell>
          <cell r="AW3214">
            <v>0</v>
          </cell>
          <cell r="AZ3214">
            <v>0</v>
          </cell>
          <cell r="BA3214">
            <v>0</v>
          </cell>
          <cell r="BB3214">
            <v>0</v>
          </cell>
          <cell r="BC3214">
            <v>0</v>
          </cell>
        </row>
        <row r="3215">
          <cell r="AM3215">
            <v>0</v>
          </cell>
          <cell r="AQ3215">
            <v>0</v>
          </cell>
          <cell r="AT3215">
            <v>0</v>
          </cell>
          <cell r="AW3215">
            <v>0</v>
          </cell>
          <cell r="AZ3215">
            <v>0</v>
          </cell>
          <cell r="BA3215">
            <v>0</v>
          </cell>
          <cell r="BB3215">
            <v>0</v>
          </cell>
          <cell r="BC3215">
            <v>0</v>
          </cell>
        </row>
        <row r="3216">
          <cell r="AM3216">
            <v>0</v>
          </cell>
          <cell r="AQ3216">
            <v>0</v>
          </cell>
          <cell r="AT3216">
            <v>0</v>
          </cell>
          <cell r="AW3216">
            <v>0</v>
          </cell>
          <cell r="AZ3216">
            <v>0</v>
          </cell>
          <cell r="BA3216">
            <v>0</v>
          </cell>
          <cell r="BB3216">
            <v>0</v>
          </cell>
          <cell r="BC3216">
            <v>0</v>
          </cell>
        </row>
        <row r="3217">
          <cell r="AM3217">
            <v>0</v>
          </cell>
          <cell r="AQ3217">
            <v>0</v>
          </cell>
          <cell r="AT3217">
            <v>0</v>
          </cell>
          <cell r="AW3217">
            <v>0</v>
          </cell>
          <cell r="AZ3217">
            <v>0</v>
          </cell>
          <cell r="BA3217">
            <v>0</v>
          </cell>
          <cell r="BB3217">
            <v>0</v>
          </cell>
          <cell r="BC3217">
            <v>0</v>
          </cell>
        </row>
        <row r="3218">
          <cell r="AM3218">
            <v>0</v>
          </cell>
          <cell r="AQ3218">
            <v>0</v>
          </cell>
          <cell r="AT3218">
            <v>0</v>
          </cell>
          <cell r="AW3218">
            <v>0</v>
          </cell>
          <cell r="AZ3218">
            <v>0</v>
          </cell>
          <cell r="BA3218">
            <v>0</v>
          </cell>
          <cell r="BB3218">
            <v>0</v>
          </cell>
          <cell r="BC3218">
            <v>0</v>
          </cell>
        </row>
        <row r="3219">
          <cell r="AM3219">
            <v>0</v>
          </cell>
          <cell r="AQ3219">
            <v>0</v>
          </cell>
          <cell r="AT3219">
            <v>0</v>
          </cell>
          <cell r="AW3219">
            <v>0</v>
          </cell>
          <cell r="AZ3219">
            <v>0</v>
          </cell>
          <cell r="BA3219">
            <v>0</v>
          </cell>
          <cell r="BB3219">
            <v>0</v>
          </cell>
          <cell r="BC3219">
            <v>0</v>
          </cell>
        </row>
        <row r="3220">
          <cell r="AM3220">
            <v>0</v>
          </cell>
          <cell r="AQ3220">
            <v>0</v>
          </cell>
          <cell r="AT3220">
            <v>0</v>
          </cell>
          <cell r="AW3220">
            <v>0</v>
          </cell>
          <cell r="AZ3220">
            <v>0</v>
          </cell>
          <cell r="BA3220">
            <v>0</v>
          </cell>
          <cell r="BB3220">
            <v>0</v>
          </cell>
          <cell r="BC3220">
            <v>0</v>
          </cell>
        </row>
        <row r="3221">
          <cell r="AM3221">
            <v>0</v>
          </cell>
          <cell r="AQ3221">
            <v>0</v>
          </cell>
          <cell r="AT3221">
            <v>0</v>
          </cell>
          <cell r="AW3221">
            <v>0</v>
          </cell>
          <cell r="AZ3221">
            <v>0</v>
          </cell>
          <cell r="BA3221">
            <v>0</v>
          </cell>
          <cell r="BB3221">
            <v>0</v>
          </cell>
          <cell r="BC3221">
            <v>0</v>
          </cell>
        </row>
        <row r="3222">
          <cell r="AM3222">
            <v>0</v>
          </cell>
          <cell r="AQ3222">
            <v>0</v>
          </cell>
          <cell r="AT3222">
            <v>0</v>
          </cell>
          <cell r="AW3222">
            <v>0</v>
          </cell>
          <cell r="AZ3222">
            <v>0</v>
          </cell>
          <cell r="BA3222">
            <v>0</v>
          </cell>
          <cell r="BB3222">
            <v>0</v>
          </cell>
          <cell r="BC3222">
            <v>0</v>
          </cell>
        </row>
        <row r="3223">
          <cell r="AM3223">
            <v>0</v>
          </cell>
          <cell r="AQ3223">
            <v>0</v>
          </cell>
          <cell r="AT3223">
            <v>0</v>
          </cell>
          <cell r="AW3223">
            <v>0</v>
          </cell>
          <cell r="AZ3223">
            <v>0</v>
          </cell>
          <cell r="BA3223">
            <v>0</v>
          </cell>
          <cell r="BB3223">
            <v>0</v>
          </cell>
          <cell r="BC3223">
            <v>0</v>
          </cell>
        </row>
        <row r="3224">
          <cell r="AM3224">
            <v>0</v>
          </cell>
          <cell r="AQ3224">
            <v>0</v>
          </cell>
          <cell r="AT3224">
            <v>0</v>
          </cell>
          <cell r="AW3224">
            <v>0</v>
          </cell>
          <cell r="AZ3224">
            <v>0</v>
          </cell>
          <cell r="BA3224">
            <v>0</v>
          </cell>
          <cell r="BB3224">
            <v>0</v>
          </cell>
          <cell r="BC3224">
            <v>0</v>
          </cell>
        </row>
        <row r="3225">
          <cell r="AM3225">
            <v>0</v>
          </cell>
          <cell r="AQ3225">
            <v>0</v>
          </cell>
          <cell r="AT3225">
            <v>0</v>
          </cell>
          <cell r="AW3225">
            <v>0</v>
          </cell>
          <cell r="AZ3225">
            <v>0</v>
          </cell>
          <cell r="BA3225">
            <v>0</v>
          </cell>
          <cell r="BB3225">
            <v>0</v>
          </cell>
          <cell r="BC3225">
            <v>0</v>
          </cell>
        </row>
        <row r="3226">
          <cell r="AM3226">
            <v>0</v>
          </cell>
          <cell r="AQ3226">
            <v>0</v>
          </cell>
          <cell r="AT3226">
            <v>0</v>
          </cell>
          <cell r="AW3226">
            <v>0</v>
          </cell>
          <cell r="AZ3226">
            <v>0</v>
          </cell>
          <cell r="BA3226">
            <v>0</v>
          </cell>
          <cell r="BB3226">
            <v>0</v>
          </cell>
          <cell r="BC3226">
            <v>0</v>
          </cell>
        </row>
        <row r="3227">
          <cell r="AM3227">
            <v>0</v>
          </cell>
          <cell r="AQ3227">
            <v>0</v>
          </cell>
          <cell r="AT3227">
            <v>0</v>
          </cell>
          <cell r="AW3227">
            <v>0</v>
          </cell>
          <cell r="AZ3227">
            <v>0</v>
          </cell>
          <cell r="BA3227">
            <v>0</v>
          </cell>
          <cell r="BB3227">
            <v>0</v>
          </cell>
          <cell r="BC3227">
            <v>0</v>
          </cell>
        </row>
        <row r="3228">
          <cell r="AM3228">
            <v>0</v>
          </cell>
          <cell r="AQ3228">
            <v>0</v>
          </cell>
          <cell r="AT3228">
            <v>0</v>
          </cell>
          <cell r="AW3228">
            <v>0</v>
          </cell>
          <cell r="AZ3228">
            <v>0</v>
          </cell>
          <cell r="BA3228">
            <v>0</v>
          </cell>
          <cell r="BB3228">
            <v>0</v>
          </cell>
          <cell r="BC3228">
            <v>0</v>
          </cell>
        </row>
        <row r="3229">
          <cell r="AM3229">
            <v>0</v>
          </cell>
          <cell r="AQ3229">
            <v>0</v>
          </cell>
          <cell r="AT3229">
            <v>0</v>
          </cell>
          <cell r="AW3229">
            <v>0</v>
          </cell>
          <cell r="AZ3229">
            <v>0</v>
          </cell>
          <cell r="BA3229">
            <v>0</v>
          </cell>
          <cell r="BB3229">
            <v>0</v>
          </cell>
          <cell r="BC3229">
            <v>0</v>
          </cell>
        </row>
        <row r="3230">
          <cell r="AM3230">
            <v>0</v>
          </cell>
          <cell r="AQ3230">
            <v>0</v>
          </cell>
          <cell r="AT3230">
            <v>0</v>
          </cell>
          <cell r="AW3230">
            <v>0</v>
          </cell>
          <cell r="AZ3230">
            <v>0</v>
          </cell>
          <cell r="BA3230">
            <v>0</v>
          </cell>
          <cell r="BB3230">
            <v>0</v>
          </cell>
          <cell r="BC3230">
            <v>0</v>
          </cell>
        </row>
        <row r="3231">
          <cell r="AM3231">
            <v>0</v>
          </cell>
          <cell r="AQ3231">
            <v>0</v>
          </cell>
          <cell r="AT3231">
            <v>0</v>
          </cell>
          <cell r="AW3231">
            <v>0</v>
          </cell>
          <cell r="AZ3231">
            <v>0</v>
          </cell>
          <cell r="BA3231">
            <v>0</v>
          </cell>
          <cell r="BB3231">
            <v>0</v>
          </cell>
          <cell r="BC3231">
            <v>0</v>
          </cell>
        </row>
        <row r="3232">
          <cell r="AM3232">
            <v>0</v>
          </cell>
          <cell r="AQ3232">
            <v>0</v>
          </cell>
          <cell r="AT3232">
            <v>0</v>
          </cell>
          <cell r="AW3232">
            <v>0</v>
          </cell>
          <cell r="AZ3232">
            <v>0</v>
          </cell>
          <cell r="BA3232">
            <v>0</v>
          </cell>
          <cell r="BB3232">
            <v>0</v>
          </cell>
          <cell r="BC3232">
            <v>0</v>
          </cell>
        </row>
        <row r="3233">
          <cell r="AM3233">
            <v>0</v>
          </cell>
          <cell r="AQ3233">
            <v>0</v>
          </cell>
          <cell r="AT3233">
            <v>0</v>
          </cell>
          <cell r="AW3233">
            <v>0</v>
          </cell>
          <cell r="AZ3233">
            <v>0</v>
          </cell>
          <cell r="BA3233">
            <v>0</v>
          </cell>
          <cell r="BB3233">
            <v>0</v>
          </cell>
          <cell r="BC3233">
            <v>0</v>
          </cell>
        </row>
        <row r="3234">
          <cell r="AM3234">
            <v>0</v>
          </cell>
          <cell r="AQ3234">
            <v>0</v>
          </cell>
          <cell r="AT3234">
            <v>0</v>
          </cell>
          <cell r="AW3234">
            <v>0</v>
          </cell>
          <cell r="AZ3234">
            <v>0</v>
          </cell>
          <cell r="BA3234">
            <v>0</v>
          </cell>
          <cell r="BB3234">
            <v>0</v>
          </cell>
          <cell r="BC3234">
            <v>0</v>
          </cell>
        </row>
        <row r="3235">
          <cell r="AM3235">
            <v>0</v>
          </cell>
          <cell r="AQ3235">
            <v>0</v>
          </cell>
          <cell r="AT3235">
            <v>0</v>
          </cell>
          <cell r="AW3235">
            <v>0</v>
          </cell>
          <cell r="AZ3235">
            <v>0</v>
          </cell>
          <cell r="BA3235">
            <v>0</v>
          </cell>
          <cell r="BB3235">
            <v>0</v>
          </cell>
          <cell r="BC3235">
            <v>0</v>
          </cell>
        </row>
        <row r="3236">
          <cell r="AM3236">
            <v>0</v>
          </cell>
          <cell r="AQ3236">
            <v>0</v>
          </cell>
          <cell r="AT3236">
            <v>0</v>
          </cell>
          <cell r="AW3236">
            <v>0</v>
          </cell>
          <cell r="AZ3236">
            <v>0</v>
          </cell>
          <cell r="BA3236">
            <v>0</v>
          </cell>
          <cell r="BB3236">
            <v>0</v>
          </cell>
          <cell r="BC3236">
            <v>0</v>
          </cell>
        </row>
        <row r="3237">
          <cell r="AM3237">
            <v>0</v>
          </cell>
          <cell r="AQ3237">
            <v>0</v>
          </cell>
          <cell r="AT3237">
            <v>0</v>
          </cell>
          <cell r="AW3237">
            <v>0</v>
          </cell>
          <cell r="AZ3237">
            <v>0</v>
          </cell>
          <cell r="BA3237">
            <v>0</v>
          </cell>
          <cell r="BB3237">
            <v>0</v>
          </cell>
          <cell r="BC3237">
            <v>0</v>
          </cell>
        </row>
        <row r="3238">
          <cell r="AM3238">
            <v>0</v>
          </cell>
          <cell r="AQ3238">
            <v>0</v>
          </cell>
          <cell r="AT3238">
            <v>0</v>
          </cell>
          <cell r="AW3238">
            <v>0</v>
          </cell>
          <cell r="AZ3238">
            <v>0</v>
          </cell>
          <cell r="BA3238">
            <v>0</v>
          </cell>
          <cell r="BB3238">
            <v>0</v>
          </cell>
          <cell r="BC3238">
            <v>0</v>
          </cell>
        </row>
        <row r="3239">
          <cell r="AM3239">
            <v>0</v>
          </cell>
          <cell r="AQ3239">
            <v>0</v>
          </cell>
          <cell r="AT3239">
            <v>0</v>
          </cell>
          <cell r="AW3239">
            <v>0</v>
          </cell>
          <cell r="AZ3239">
            <v>0</v>
          </cell>
          <cell r="BA3239">
            <v>0</v>
          </cell>
          <cell r="BB3239">
            <v>0</v>
          </cell>
          <cell r="BC3239">
            <v>0</v>
          </cell>
        </row>
        <row r="3240">
          <cell r="AM3240">
            <v>0</v>
          </cell>
          <cell r="AQ3240">
            <v>0</v>
          </cell>
          <cell r="AT3240">
            <v>0</v>
          </cell>
          <cell r="AW3240">
            <v>0</v>
          </cell>
          <cell r="AZ3240">
            <v>0</v>
          </cell>
          <cell r="BA3240">
            <v>0</v>
          </cell>
          <cell r="BB3240">
            <v>0</v>
          </cell>
          <cell r="BC3240">
            <v>0</v>
          </cell>
        </row>
        <row r="3241">
          <cell r="AM3241">
            <v>0</v>
          </cell>
          <cell r="AQ3241">
            <v>0</v>
          </cell>
          <cell r="AT3241">
            <v>0</v>
          </cell>
          <cell r="AW3241">
            <v>0</v>
          </cell>
          <cell r="AZ3241">
            <v>0</v>
          </cell>
          <cell r="BA3241">
            <v>0</v>
          </cell>
          <cell r="BB3241">
            <v>0</v>
          </cell>
          <cell r="BC3241">
            <v>0</v>
          </cell>
        </row>
        <row r="3242">
          <cell r="AM3242">
            <v>0</v>
          </cell>
          <cell r="AQ3242">
            <v>0</v>
          </cell>
          <cell r="AT3242">
            <v>0</v>
          </cell>
          <cell r="AW3242">
            <v>0</v>
          </cell>
          <cell r="AZ3242">
            <v>0</v>
          </cell>
          <cell r="BA3242">
            <v>0</v>
          </cell>
          <cell r="BB3242">
            <v>0</v>
          </cell>
          <cell r="BC3242">
            <v>0</v>
          </cell>
        </row>
        <row r="3243">
          <cell r="AM3243">
            <v>0</v>
          </cell>
          <cell r="AQ3243">
            <v>0</v>
          </cell>
          <cell r="AT3243">
            <v>0</v>
          </cell>
          <cell r="AW3243">
            <v>0</v>
          </cell>
          <cell r="AZ3243">
            <v>0</v>
          </cell>
          <cell r="BA3243">
            <v>0</v>
          </cell>
          <cell r="BB3243">
            <v>0</v>
          </cell>
          <cell r="BC3243">
            <v>0</v>
          </cell>
        </row>
        <row r="3244">
          <cell r="AM3244">
            <v>0</v>
          </cell>
          <cell r="AQ3244">
            <v>0</v>
          </cell>
          <cell r="AT3244">
            <v>0</v>
          </cell>
          <cell r="AW3244">
            <v>0</v>
          </cell>
          <cell r="AZ3244">
            <v>0</v>
          </cell>
          <cell r="BA3244">
            <v>0</v>
          </cell>
          <cell r="BB3244">
            <v>0</v>
          </cell>
          <cell r="BC3244">
            <v>0</v>
          </cell>
        </row>
        <row r="3245">
          <cell r="AM3245">
            <v>42478229.979999997</v>
          </cell>
          <cell r="AQ3245">
            <v>0</v>
          </cell>
          <cell r="AT3245" t="str">
            <v>Оборудование</v>
          </cell>
          <cell r="AW3245">
            <v>40543</v>
          </cell>
          <cell r="AZ3245" t="str">
            <v>12.2010</v>
          </cell>
          <cell r="BA3245" t="str">
            <v>12.2010</v>
          </cell>
          <cell r="BB3245">
            <v>0</v>
          </cell>
          <cell r="BC3245" t="str">
            <v>4.2010</v>
          </cell>
        </row>
        <row r="3246">
          <cell r="AM3246">
            <v>0</v>
          </cell>
          <cell r="AQ3246">
            <v>0</v>
          </cell>
          <cell r="AT3246">
            <v>0</v>
          </cell>
          <cell r="AW3246">
            <v>0</v>
          </cell>
          <cell r="AZ3246">
            <v>0</v>
          </cell>
          <cell r="BA3246">
            <v>0</v>
          </cell>
          <cell r="BB3246">
            <v>0</v>
          </cell>
          <cell r="BC3246">
            <v>0</v>
          </cell>
        </row>
        <row r="3247">
          <cell r="AM3247">
            <v>0</v>
          </cell>
          <cell r="AQ3247">
            <v>0</v>
          </cell>
          <cell r="AT3247">
            <v>0</v>
          </cell>
          <cell r="AW3247">
            <v>0</v>
          </cell>
          <cell r="AZ3247">
            <v>0</v>
          </cell>
          <cell r="BA3247">
            <v>0</v>
          </cell>
          <cell r="BB3247">
            <v>0</v>
          </cell>
          <cell r="BC3247">
            <v>0</v>
          </cell>
        </row>
        <row r="3248">
          <cell r="AM3248">
            <v>50678.94</v>
          </cell>
          <cell r="AQ3248">
            <v>0</v>
          </cell>
          <cell r="AT3248" t="str">
            <v>Оборудование</v>
          </cell>
          <cell r="AW3248">
            <v>40679</v>
          </cell>
          <cell r="AZ3248" t="str">
            <v>5.2011</v>
          </cell>
          <cell r="BA3248" t="str">
            <v>5.2011</v>
          </cell>
          <cell r="BB3248" t="str">
            <v>5.2011</v>
          </cell>
          <cell r="BC3248" t="str">
            <v>2.2011</v>
          </cell>
        </row>
        <row r="3249">
          <cell r="AM3249">
            <v>0</v>
          </cell>
          <cell r="AQ3249">
            <v>0</v>
          </cell>
          <cell r="AT3249">
            <v>0</v>
          </cell>
          <cell r="AW3249">
            <v>0</v>
          </cell>
          <cell r="AZ3249">
            <v>0</v>
          </cell>
          <cell r="BA3249">
            <v>0</v>
          </cell>
          <cell r="BB3249">
            <v>0</v>
          </cell>
          <cell r="BC3249">
            <v>0</v>
          </cell>
        </row>
        <row r="3250">
          <cell r="AM3250">
            <v>0</v>
          </cell>
          <cell r="AQ3250">
            <v>0</v>
          </cell>
          <cell r="AT3250">
            <v>0</v>
          </cell>
          <cell r="AW3250">
            <v>0</v>
          </cell>
          <cell r="AZ3250">
            <v>0</v>
          </cell>
          <cell r="BA3250">
            <v>0</v>
          </cell>
          <cell r="BB3250">
            <v>0</v>
          </cell>
          <cell r="BC3250">
            <v>0</v>
          </cell>
        </row>
        <row r="3251">
          <cell r="AM3251">
            <v>0</v>
          </cell>
          <cell r="AQ3251">
            <v>0</v>
          </cell>
          <cell r="AT3251">
            <v>0</v>
          </cell>
          <cell r="AW3251">
            <v>0</v>
          </cell>
          <cell r="AZ3251">
            <v>0</v>
          </cell>
          <cell r="BA3251">
            <v>0</v>
          </cell>
          <cell r="BB3251">
            <v>0</v>
          </cell>
          <cell r="BC3251">
            <v>0</v>
          </cell>
        </row>
        <row r="3252">
          <cell r="AM3252">
            <v>0</v>
          </cell>
          <cell r="AQ3252">
            <v>0</v>
          </cell>
          <cell r="AT3252">
            <v>0</v>
          </cell>
          <cell r="AW3252">
            <v>0</v>
          </cell>
          <cell r="AZ3252">
            <v>0</v>
          </cell>
          <cell r="BA3252">
            <v>0</v>
          </cell>
          <cell r="BB3252">
            <v>0</v>
          </cell>
          <cell r="BC3252">
            <v>0</v>
          </cell>
        </row>
        <row r="3253">
          <cell r="AM3253">
            <v>0</v>
          </cell>
          <cell r="AQ3253">
            <v>0</v>
          </cell>
          <cell r="AT3253">
            <v>0</v>
          </cell>
          <cell r="AW3253">
            <v>0</v>
          </cell>
          <cell r="AZ3253">
            <v>0</v>
          </cell>
          <cell r="BA3253">
            <v>0</v>
          </cell>
          <cell r="BB3253">
            <v>0</v>
          </cell>
          <cell r="BC3253">
            <v>0</v>
          </cell>
        </row>
        <row r="3254">
          <cell r="AM3254">
            <v>0</v>
          </cell>
          <cell r="AQ3254">
            <v>0</v>
          </cell>
          <cell r="AT3254">
            <v>0</v>
          </cell>
          <cell r="AW3254">
            <v>0</v>
          </cell>
          <cell r="AZ3254">
            <v>0</v>
          </cell>
          <cell r="BA3254">
            <v>0</v>
          </cell>
          <cell r="BB3254">
            <v>0</v>
          </cell>
          <cell r="BC3254">
            <v>0</v>
          </cell>
        </row>
        <row r="3255">
          <cell r="AM3255">
            <v>0</v>
          </cell>
          <cell r="AQ3255">
            <v>0</v>
          </cell>
          <cell r="AT3255">
            <v>0</v>
          </cell>
          <cell r="AW3255">
            <v>0</v>
          </cell>
          <cell r="AZ3255">
            <v>0</v>
          </cell>
          <cell r="BA3255">
            <v>0</v>
          </cell>
          <cell r="BB3255">
            <v>0</v>
          </cell>
          <cell r="BC3255">
            <v>0</v>
          </cell>
        </row>
        <row r="3256">
          <cell r="AQ3256">
            <v>0</v>
          </cell>
          <cell r="AZ3256">
            <v>0</v>
          </cell>
          <cell r="BA3256">
            <v>0</v>
          </cell>
          <cell r="BB3256">
            <v>0</v>
          </cell>
          <cell r="BC3256">
            <v>0</v>
          </cell>
        </row>
        <row r="3257">
          <cell r="AM3257">
            <v>0</v>
          </cell>
          <cell r="AQ3257">
            <v>0</v>
          </cell>
          <cell r="AT3257">
            <v>0</v>
          </cell>
          <cell r="AW3257">
            <v>0</v>
          </cell>
          <cell r="AZ3257">
            <v>0</v>
          </cell>
          <cell r="BA3257">
            <v>0</v>
          </cell>
          <cell r="BB3257">
            <v>0</v>
          </cell>
          <cell r="BC3257">
            <v>0</v>
          </cell>
        </row>
        <row r="3258">
          <cell r="AM3258">
            <v>0</v>
          </cell>
          <cell r="AQ3258">
            <v>0</v>
          </cell>
          <cell r="AT3258">
            <v>0</v>
          </cell>
          <cell r="AW3258">
            <v>0</v>
          </cell>
          <cell r="AZ3258">
            <v>0</v>
          </cell>
          <cell r="BA3258">
            <v>0</v>
          </cell>
          <cell r="BB3258">
            <v>0</v>
          </cell>
          <cell r="BC3258">
            <v>0</v>
          </cell>
        </row>
        <row r="3259">
          <cell r="AM3259">
            <v>0</v>
          </cell>
          <cell r="AQ3259">
            <v>0</v>
          </cell>
          <cell r="AT3259">
            <v>0</v>
          </cell>
          <cell r="AW3259">
            <v>0</v>
          </cell>
          <cell r="AZ3259">
            <v>0</v>
          </cell>
          <cell r="BA3259">
            <v>0</v>
          </cell>
          <cell r="BB3259">
            <v>0</v>
          </cell>
          <cell r="BC3259">
            <v>0</v>
          </cell>
        </row>
        <row r="3260">
          <cell r="AM3260">
            <v>0</v>
          </cell>
          <cell r="AQ3260">
            <v>0</v>
          </cell>
          <cell r="AT3260">
            <v>0</v>
          </cell>
          <cell r="AW3260">
            <v>0</v>
          </cell>
          <cell r="AZ3260">
            <v>0</v>
          </cell>
          <cell r="BA3260">
            <v>0</v>
          </cell>
          <cell r="BB3260">
            <v>0</v>
          </cell>
          <cell r="BC3260">
            <v>0</v>
          </cell>
        </row>
        <row r="3261">
          <cell r="AM3261">
            <v>0</v>
          </cell>
          <cell r="AQ3261">
            <v>0</v>
          </cell>
          <cell r="AT3261">
            <v>0</v>
          </cell>
          <cell r="AW3261">
            <v>0</v>
          </cell>
          <cell r="AZ3261">
            <v>0</v>
          </cell>
          <cell r="BA3261">
            <v>0</v>
          </cell>
          <cell r="BB3261">
            <v>0</v>
          </cell>
          <cell r="BC3261">
            <v>0</v>
          </cell>
        </row>
        <row r="3262">
          <cell r="AM3262">
            <v>0</v>
          </cell>
          <cell r="AQ3262">
            <v>0</v>
          </cell>
          <cell r="AT3262">
            <v>0</v>
          </cell>
          <cell r="AW3262">
            <v>0</v>
          </cell>
          <cell r="AZ3262">
            <v>0</v>
          </cell>
          <cell r="BA3262">
            <v>0</v>
          </cell>
          <cell r="BB3262">
            <v>0</v>
          </cell>
          <cell r="BC3262">
            <v>0</v>
          </cell>
        </row>
        <row r="3263">
          <cell r="AM3263">
            <v>97486</v>
          </cell>
          <cell r="AQ3263">
            <v>2</v>
          </cell>
          <cell r="AT3263" t="str">
            <v>СМР</v>
          </cell>
          <cell r="AW3263">
            <v>40359</v>
          </cell>
          <cell r="AZ3263" t="str">
            <v>6.2010</v>
          </cell>
          <cell r="BA3263" t="str">
            <v>6.2010</v>
          </cell>
          <cell r="BB3263">
            <v>0</v>
          </cell>
          <cell r="BC3263" t="str">
            <v>2.2010</v>
          </cell>
        </row>
        <row r="3264">
          <cell r="AM3264">
            <v>0</v>
          </cell>
          <cell r="AQ3264">
            <v>0</v>
          </cell>
          <cell r="AT3264">
            <v>0</v>
          </cell>
          <cell r="AW3264">
            <v>0</v>
          </cell>
          <cell r="AZ3264">
            <v>0</v>
          </cell>
          <cell r="BA3264">
            <v>0</v>
          </cell>
          <cell r="BB3264">
            <v>0</v>
          </cell>
          <cell r="BC3264">
            <v>0</v>
          </cell>
        </row>
        <row r="3265">
          <cell r="AM3265">
            <v>0</v>
          </cell>
          <cell r="AQ3265">
            <v>0</v>
          </cell>
          <cell r="AT3265">
            <v>0</v>
          </cell>
          <cell r="AW3265">
            <v>0</v>
          </cell>
          <cell r="AZ3265">
            <v>0</v>
          </cell>
          <cell r="BA3265">
            <v>0</v>
          </cell>
          <cell r="BB3265">
            <v>0</v>
          </cell>
          <cell r="BC3265">
            <v>0</v>
          </cell>
        </row>
        <row r="3266">
          <cell r="AM3266">
            <v>846803.89</v>
          </cell>
          <cell r="AQ3266">
            <v>2</v>
          </cell>
          <cell r="AT3266" t="str">
            <v>СМР</v>
          </cell>
          <cell r="AW3266">
            <v>40359</v>
          </cell>
          <cell r="AZ3266" t="str">
            <v>6.2010</v>
          </cell>
          <cell r="BA3266" t="str">
            <v>6.2010</v>
          </cell>
          <cell r="BB3266">
            <v>0</v>
          </cell>
          <cell r="BC3266" t="str">
            <v>2.2010</v>
          </cell>
        </row>
        <row r="3267">
          <cell r="AM3267">
            <v>0</v>
          </cell>
          <cell r="AQ3267">
            <v>0</v>
          </cell>
          <cell r="AT3267">
            <v>0</v>
          </cell>
          <cell r="AW3267">
            <v>0</v>
          </cell>
          <cell r="AZ3267">
            <v>0</v>
          </cell>
          <cell r="BA3267">
            <v>0</v>
          </cell>
          <cell r="BB3267">
            <v>0</v>
          </cell>
          <cell r="BC3267">
            <v>0</v>
          </cell>
        </row>
        <row r="3268">
          <cell r="AM3268">
            <v>0</v>
          </cell>
          <cell r="AQ3268">
            <v>6</v>
          </cell>
          <cell r="AT3268" t="str">
            <v>СМР</v>
          </cell>
          <cell r="AW3268">
            <v>0</v>
          </cell>
          <cell r="AZ3268">
            <v>0</v>
          </cell>
          <cell r="BA3268">
            <v>0</v>
          </cell>
          <cell r="BB3268">
            <v>0</v>
          </cell>
          <cell r="BC3268">
            <v>0</v>
          </cell>
        </row>
        <row r="3269">
          <cell r="AM3269">
            <v>0</v>
          </cell>
          <cell r="AQ3269">
            <v>6</v>
          </cell>
          <cell r="AT3269">
            <v>0</v>
          </cell>
          <cell r="AW3269">
            <v>0</v>
          </cell>
          <cell r="AZ3269">
            <v>0</v>
          </cell>
          <cell r="BA3269">
            <v>0</v>
          </cell>
          <cell r="BB3269">
            <v>0</v>
          </cell>
          <cell r="BC3269">
            <v>0</v>
          </cell>
        </row>
        <row r="3270">
          <cell r="AM3270">
            <v>0</v>
          </cell>
          <cell r="AQ3270">
            <v>0</v>
          </cell>
          <cell r="AT3270">
            <v>0</v>
          </cell>
          <cell r="AW3270">
            <v>0</v>
          </cell>
          <cell r="AZ3270">
            <v>0</v>
          </cell>
          <cell r="BA3270">
            <v>0</v>
          </cell>
          <cell r="BB3270">
            <v>0</v>
          </cell>
          <cell r="BC3270">
            <v>0</v>
          </cell>
        </row>
        <row r="3271">
          <cell r="AM3271">
            <v>0</v>
          </cell>
          <cell r="AQ3271">
            <v>0</v>
          </cell>
          <cell r="AT3271">
            <v>0</v>
          </cell>
          <cell r="AW3271">
            <v>0</v>
          </cell>
          <cell r="AZ3271">
            <v>0</v>
          </cell>
          <cell r="BA3271">
            <v>0</v>
          </cell>
          <cell r="BB3271">
            <v>0</v>
          </cell>
          <cell r="BC3271">
            <v>0</v>
          </cell>
        </row>
        <row r="3272">
          <cell r="AM3272">
            <v>0</v>
          </cell>
          <cell r="AQ3272">
            <v>0</v>
          </cell>
          <cell r="AT3272">
            <v>0</v>
          </cell>
          <cell r="AW3272">
            <v>0</v>
          </cell>
          <cell r="AZ3272">
            <v>0</v>
          </cell>
          <cell r="BA3272">
            <v>0</v>
          </cell>
          <cell r="BB3272">
            <v>0</v>
          </cell>
          <cell r="BC3272">
            <v>0</v>
          </cell>
        </row>
        <row r="3273">
          <cell r="AM3273">
            <v>0</v>
          </cell>
          <cell r="AQ3273">
            <v>0</v>
          </cell>
          <cell r="AT3273">
            <v>0</v>
          </cell>
          <cell r="AW3273">
            <v>0</v>
          </cell>
          <cell r="AZ3273">
            <v>0</v>
          </cell>
          <cell r="BA3273">
            <v>0</v>
          </cell>
          <cell r="BB3273">
            <v>0</v>
          </cell>
          <cell r="BC3273">
            <v>0</v>
          </cell>
        </row>
        <row r="3274">
          <cell r="AM3274">
            <v>0</v>
          </cell>
          <cell r="AQ3274">
            <v>0</v>
          </cell>
          <cell r="AT3274">
            <v>0</v>
          </cell>
          <cell r="AW3274">
            <v>0</v>
          </cell>
          <cell r="AZ3274">
            <v>0</v>
          </cell>
          <cell r="BA3274">
            <v>0</v>
          </cell>
          <cell r="BB3274">
            <v>0</v>
          </cell>
          <cell r="BC3274">
            <v>0</v>
          </cell>
        </row>
        <row r="3275">
          <cell r="AM3275">
            <v>0</v>
          </cell>
          <cell r="AQ3275">
            <v>0</v>
          </cell>
          <cell r="AT3275">
            <v>0</v>
          </cell>
          <cell r="AW3275">
            <v>0</v>
          </cell>
          <cell r="AZ3275">
            <v>0</v>
          </cell>
          <cell r="BA3275">
            <v>0</v>
          </cell>
          <cell r="BB3275">
            <v>0</v>
          </cell>
          <cell r="BC3275">
            <v>0</v>
          </cell>
        </row>
        <row r="3276">
          <cell r="AM3276">
            <v>395958.08</v>
          </cell>
          <cell r="AQ3276">
            <v>1</v>
          </cell>
          <cell r="AT3276" t="str">
            <v>СМР</v>
          </cell>
          <cell r="AW3276">
            <v>40540</v>
          </cell>
          <cell r="AZ3276" t="str">
            <v>12.2010</v>
          </cell>
          <cell r="BA3276" t="str">
            <v>12.2010</v>
          </cell>
          <cell r="BB3276">
            <v>0</v>
          </cell>
          <cell r="BC3276" t="str">
            <v>4.2010</v>
          </cell>
        </row>
        <row r="3277">
          <cell r="AM3277">
            <v>0</v>
          </cell>
          <cell r="AQ3277">
            <v>0</v>
          </cell>
          <cell r="AT3277">
            <v>0</v>
          </cell>
          <cell r="AW3277">
            <v>0</v>
          </cell>
          <cell r="AZ3277">
            <v>0</v>
          </cell>
          <cell r="BA3277">
            <v>0</v>
          </cell>
          <cell r="BB3277">
            <v>0</v>
          </cell>
          <cell r="BC3277">
            <v>0</v>
          </cell>
        </row>
        <row r="3278">
          <cell r="AM3278">
            <v>0</v>
          </cell>
          <cell r="AQ3278">
            <v>0</v>
          </cell>
          <cell r="AT3278">
            <v>0</v>
          </cell>
          <cell r="AW3278">
            <v>0</v>
          </cell>
          <cell r="AZ3278">
            <v>0</v>
          </cell>
          <cell r="BA3278">
            <v>0</v>
          </cell>
          <cell r="BB3278">
            <v>0</v>
          </cell>
          <cell r="BC3278">
            <v>0</v>
          </cell>
        </row>
        <row r="3279">
          <cell r="AM3279">
            <v>0</v>
          </cell>
          <cell r="AQ3279">
            <v>0</v>
          </cell>
          <cell r="AT3279">
            <v>0</v>
          </cell>
          <cell r="AW3279">
            <v>0</v>
          </cell>
          <cell r="AZ3279">
            <v>0</v>
          </cell>
          <cell r="BA3279">
            <v>0</v>
          </cell>
          <cell r="BB3279">
            <v>0</v>
          </cell>
          <cell r="BC3279">
            <v>0</v>
          </cell>
        </row>
        <row r="3280">
          <cell r="AM3280">
            <v>0</v>
          </cell>
          <cell r="AQ3280">
            <v>0</v>
          </cell>
          <cell r="AT3280">
            <v>0</v>
          </cell>
          <cell r="AW3280">
            <v>0</v>
          </cell>
          <cell r="AZ3280">
            <v>0</v>
          </cell>
          <cell r="BA3280">
            <v>0</v>
          </cell>
          <cell r="BB3280">
            <v>0</v>
          </cell>
          <cell r="BC3280">
            <v>0</v>
          </cell>
        </row>
        <row r="3281">
          <cell r="AM3281">
            <v>0</v>
          </cell>
          <cell r="AQ3281">
            <v>0</v>
          </cell>
          <cell r="AT3281">
            <v>0</v>
          </cell>
          <cell r="AW3281">
            <v>0</v>
          </cell>
          <cell r="AZ3281">
            <v>0</v>
          </cell>
          <cell r="BA3281">
            <v>0</v>
          </cell>
          <cell r="BB3281">
            <v>0</v>
          </cell>
          <cell r="BC3281">
            <v>0</v>
          </cell>
        </row>
        <row r="3282">
          <cell r="AM3282">
            <v>0</v>
          </cell>
          <cell r="AQ3282">
            <v>0</v>
          </cell>
          <cell r="AT3282">
            <v>0</v>
          </cell>
          <cell r="AW3282">
            <v>0</v>
          </cell>
          <cell r="AZ3282">
            <v>0</v>
          </cell>
          <cell r="BA3282">
            <v>0</v>
          </cell>
          <cell r="BB3282">
            <v>0</v>
          </cell>
          <cell r="BC3282">
            <v>0</v>
          </cell>
        </row>
        <row r="3283">
          <cell r="AM3283">
            <v>0</v>
          </cell>
          <cell r="AQ3283">
            <v>0</v>
          </cell>
          <cell r="AT3283">
            <v>0</v>
          </cell>
          <cell r="AW3283">
            <v>0</v>
          </cell>
          <cell r="AZ3283">
            <v>0</v>
          </cell>
          <cell r="BA3283">
            <v>0</v>
          </cell>
          <cell r="BB3283">
            <v>0</v>
          </cell>
          <cell r="BC3283">
            <v>0</v>
          </cell>
        </row>
        <row r="3284">
          <cell r="AM3284">
            <v>0</v>
          </cell>
          <cell r="AQ3284">
            <v>0</v>
          </cell>
          <cell r="AT3284">
            <v>0</v>
          </cell>
          <cell r="AW3284">
            <v>0</v>
          </cell>
          <cell r="AZ3284">
            <v>0</v>
          </cell>
          <cell r="BA3284">
            <v>0</v>
          </cell>
          <cell r="BB3284">
            <v>0</v>
          </cell>
          <cell r="BC3284">
            <v>0</v>
          </cell>
        </row>
        <row r="3285">
          <cell r="AM3285">
            <v>0</v>
          </cell>
          <cell r="AQ3285">
            <v>0</v>
          </cell>
          <cell r="AT3285">
            <v>0</v>
          </cell>
          <cell r="AW3285">
            <v>0</v>
          </cell>
          <cell r="AZ3285">
            <v>0</v>
          </cell>
          <cell r="BA3285">
            <v>0</v>
          </cell>
          <cell r="BB3285">
            <v>0</v>
          </cell>
          <cell r="BC3285">
            <v>0</v>
          </cell>
        </row>
        <row r="3286">
          <cell r="AM3286">
            <v>0</v>
          </cell>
          <cell r="AQ3286">
            <v>0</v>
          </cell>
          <cell r="AT3286">
            <v>0</v>
          </cell>
          <cell r="AW3286">
            <v>0</v>
          </cell>
          <cell r="AZ3286">
            <v>0</v>
          </cell>
          <cell r="BA3286">
            <v>0</v>
          </cell>
          <cell r="BB3286">
            <v>0</v>
          </cell>
          <cell r="BC3286">
            <v>0</v>
          </cell>
        </row>
        <row r="3287">
          <cell r="AM3287">
            <v>0</v>
          </cell>
          <cell r="AQ3287">
            <v>0</v>
          </cell>
          <cell r="AT3287">
            <v>0</v>
          </cell>
          <cell r="AW3287">
            <v>0</v>
          </cell>
          <cell r="AZ3287">
            <v>0</v>
          </cell>
          <cell r="BA3287">
            <v>0</v>
          </cell>
          <cell r="BB3287">
            <v>0</v>
          </cell>
          <cell r="BC3287">
            <v>0</v>
          </cell>
        </row>
        <row r="3288">
          <cell r="AM3288">
            <v>0</v>
          </cell>
          <cell r="AQ3288">
            <v>0</v>
          </cell>
          <cell r="AT3288">
            <v>0</v>
          </cell>
          <cell r="AW3288">
            <v>0</v>
          </cell>
          <cell r="AZ3288">
            <v>0</v>
          </cell>
          <cell r="BA3288">
            <v>0</v>
          </cell>
          <cell r="BB3288">
            <v>0</v>
          </cell>
          <cell r="BC3288">
            <v>0</v>
          </cell>
        </row>
        <row r="3289">
          <cell r="AM3289">
            <v>0</v>
          </cell>
          <cell r="AQ3289">
            <v>0</v>
          </cell>
          <cell r="AT3289">
            <v>0</v>
          </cell>
          <cell r="AW3289">
            <v>0</v>
          </cell>
          <cell r="AZ3289">
            <v>0</v>
          </cell>
          <cell r="BA3289">
            <v>0</v>
          </cell>
          <cell r="BB3289">
            <v>0</v>
          </cell>
          <cell r="BC3289">
            <v>0</v>
          </cell>
        </row>
        <row r="3290">
          <cell r="AM3290">
            <v>0</v>
          </cell>
          <cell r="AQ3290">
            <v>0</v>
          </cell>
          <cell r="AT3290">
            <v>0</v>
          </cell>
          <cell r="AW3290">
            <v>0</v>
          </cell>
          <cell r="AZ3290">
            <v>0</v>
          </cell>
          <cell r="BA3290">
            <v>0</v>
          </cell>
          <cell r="BB3290">
            <v>0</v>
          </cell>
          <cell r="BC3290">
            <v>0</v>
          </cell>
        </row>
        <row r="3291">
          <cell r="AM3291">
            <v>0</v>
          </cell>
          <cell r="AQ3291">
            <v>0</v>
          </cell>
          <cell r="AT3291">
            <v>0</v>
          </cell>
          <cell r="AW3291">
            <v>0</v>
          </cell>
          <cell r="AZ3291">
            <v>0</v>
          </cell>
          <cell r="BA3291">
            <v>0</v>
          </cell>
          <cell r="BB3291">
            <v>0</v>
          </cell>
          <cell r="BC3291">
            <v>0</v>
          </cell>
        </row>
        <row r="3292">
          <cell r="AM3292">
            <v>0</v>
          </cell>
          <cell r="AQ3292">
            <v>0</v>
          </cell>
          <cell r="AT3292">
            <v>0</v>
          </cell>
          <cell r="AW3292">
            <v>0</v>
          </cell>
          <cell r="AZ3292">
            <v>0</v>
          </cell>
          <cell r="BA3292">
            <v>0</v>
          </cell>
          <cell r="BB3292">
            <v>0</v>
          </cell>
          <cell r="BC3292">
            <v>0</v>
          </cell>
        </row>
        <row r="3293">
          <cell r="AM3293">
            <v>0</v>
          </cell>
          <cell r="AQ3293">
            <v>0</v>
          </cell>
          <cell r="AT3293">
            <v>0</v>
          </cell>
          <cell r="AW3293">
            <v>0</v>
          </cell>
          <cell r="AZ3293">
            <v>0</v>
          </cell>
          <cell r="BA3293">
            <v>0</v>
          </cell>
          <cell r="BB3293">
            <v>0</v>
          </cell>
          <cell r="BC3293">
            <v>0</v>
          </cell>
        </row>
        <row r="3294">
          <cell r="AM3294">
            <v>0</v>
          </cell>
          <cell r="AQ3294">
            <v>0</v>
          </cell>
          <cell r="AT3294">
            <v>0</v>
          </cell>
          <cell r="AW3294">
            <v>0</v>
          </cell>
          <cell r="AZ3294">
            <v>0</v>
          </cell>
          <cell r="BA3294">
            <v>0</v>
          </cell>
          <cell r="BB3294">
            <v>0</v>
          </cell>
          <cell r="BC3294">
            <v>0</v>
          </cell>
        </row>
        <row r="3295">
          <cell r="AM3295">
            <v>0</v>
          </cell>
          <cell r="AQ3295">
            <v>0</v>
          </cell>
          <cell r="AT3295">
            <v>0</v>
          </cell>
          <cell r="AW3295">
            <v>0</v>
          </cell>
          <cell r="AZ3295">
            <v>0</v>
          </cell>
          <cell r="BA3295">
            <v>0</v>
          </cell>
          <cell r="BB3295">
            <v>0</v>
          </cell>
          <cell r="BC3295">
            <v>0</v>
          </cell>
        </row>
        <row r="3296">
          <cell r="AM3296">
            <v>0</v>
          </cell>
          <cell r="AQ3296">
            <v>0</v>
          </cell>
          <cell r="AT3296">
            <v>0</v>
          </cell>
          <cell r="AW3296">
            <v>0</v>
          </cell>
          <cell r="AZ3296">
            <v>0</v>
          </cell>
          <cell r="BA3296">
            <v>0</v>
          </cell>
          <cell r="BB3296">
            <v>0</v>
          </cell>
          <cell r="BC3296">
            <v>0</v>
          </cell>
        </row>
        <row r="3297">
          <cell r="AM3297">
            <v>0</v>
          </cell>
          <cell r="AQ3297">
            <v>0</v>
          </cell>
          <cell r="AT3297">
            <v>0</v>
          </cell>
          <cell r="AW3297">
            <v>0</v>
          </cell>
          <cell r="AZ3297">
            <v>0</v>
          </cell>
          <cell r="BA3297">
            <v>0</v>
          </cell>
          <cell r="BB3297">
            <v>0</v>
          </cell>
          <cell r="BC3297">
            <v>0</v>
          </cell>
        </row>
        <row r="3298">
          <cell r="AM3298">
            <v>0</v>
          </cell>
          <cell r="AQ3298">
            <v>0</v>
          </cell>
          <cell r="AT3298">
            <v>0</v>
          </cell>
          <cell r="AW3298">
            <v>0</v>
          </cell>
          <cell r="AZ3298">
            <v>0</v>
          </cell>
          <cell r="BA3298">
            <v>0</v>
          </cell>
          <cell r="BB3298">
            <v>0</v>
          </cell>
          <cell r="BC3298">
            <v>0</v>
          </cell>
        </row>
        <row r="3299">
          <cell r="AM3299">
            <v>0</v>
          </cell>
          <cell r="AQ3299">
            <v>0</v>
          </cell>
          <cell r="AT3299">
            <v>0</v>
          </cell>
          <cell r="AW3299">
            <v>0</v>
          </cell>
          <cell r="AZ3299">
            <v>0</v>
          </cell>
          <cell r="BA3299">
            <v>0</v>
          </cell>
          <cell r="BB3299">
            <v>0</v>
          </cell>
          <cell r="BC3299">
            <v>0</v>
          </cell>
        </row>
        <row r="3300">
          <cell r="AM3300">
            <v>0</v>
          </cell>
          <cell r="AQ3300">
            <v>0</v>
          </cell>
          <cell r="AT3300">
            <v>0</v>
          </cell>
          <cell r="AW3300">
            <v>0</v>
          </cell>
          <cell r="AZ3300">
            <v>0</v>
          </cell>
          <cell r="BA3300">
            <v>0</v>
          </cell>
          <cell r="BB3300">
            <v>0</v>
          </cell>
          <cell r="BC3300">
            <v>0</v>
          </cell>
        </row>
        <row r="3301">
          <cell r="AM3301">
            <v>0</v>
          </cell>
          <cell r="AQ3301">
            <v>0</v>
          </cell>
          <cell r="AT3301">
            <v>0</v>
          </cell>
          <cell r="AW3301">
            <v>0</v>
          </cell>
          <cell r="AZ3301">
            <v>0</v>
          </cell>
          <cell r="BA3301">
            <v>0</v>
          </cell>
          <cell r="BB3301">
            <v>0</v>
          </cell>
          <cell r="BC3301">
            <v>0</v>
          </cell>
        </row>
        <row r="3302">
          <cell r="AM3302">
            <v>0</v>
          </cell>
          <cell r="AQ3302">
            <v>0</v>
          </cell>
          <cell r="AT3302">
            <v>0</v>
          </cell>
          <cell r="AW3302">
            <v>0</v>
          </cell>
          <cell r="AZ3302">
            <v>0</v>
          </cell>
          <cell r="BA3302">
            <v>0</v>
          </cell>
          <cell r="BB3302">
            <v>0</v>
          </cell>
          <cell r="BC3302">
            <v>0</v>
          </cell>
        </row>
        <row r="3303">
          <cell r="AM3303">
            <v>0</v>
          </cell>
          <cell r="AQ3303">
            <v>0</v>
          </cell>
          <cell r="AT3303">
            <v>0</v>
          </cell>
          <cell r="AW3303">
            <v>0</v>
          </cell>
          <cell r="AZ3303">
            <v>0</v>
          </cell>
          <cell r="BA3303">
            <v>0</v>
          </cell>
          <cell r="BB3303">
            <v>0</v>
          </cell>
          <cell r="BC3303">
            <v>0</v>
          </cell>
        </row>
        <row r="3304">
          <cell r="AM3304">
            <v>0</v>
          </cell>
          <cell r="AQ3304">
            <v>0</v>
          </cell>
          <cell r="AT3304">
            <v>0</v>
          </cell>
          <cell r="AW3304">
            <v>0</v>
          </cell>
          <cell r="AZ3304">
            <v>0</v>
          </cell>
          <cell r="BA3304">
            <v>0</v>
          </cell>
          <cell r="BB3304">
            <v>0</v>
          </cell>
          <cell r="BC3304">
            <v>0</v>
          </cell>
        </row>
        <row r="3305">
          <cell r="AM3305">
            <v>0</v>
          </cell>
          <cell r="AQ3305">
            <v>0</v>
          </cell>
          <cell r="AT3305">
            <v>0</v>
          </cell>
          <cell r="AW3305">
            <v>0</v>
          </cell>
          <cell r="AZ3305">
            <v>0</v>
          </cell>
          <cell r="BA3305">
            <v>0</v>
          </cell>
          <cell r="BB3305">
            <v>0</v>
          </cell>
          <cell r="BC3305">
            <v>0</v>
          </cell>
        </row>
        <row r="3306">
          <cell r="AM3306">
            <v>0</v>
          </cell>
          <cell r="AQ3306">
            <v>0</v>
          </cell>
          <cell r="AT3306">
            <v>0</v>
          </cell>
          <cell r="AW3306">
            <v>0</v>
          </cell>
          <cell r="AZ3306">
            <v>0</v>
          </cell>
          <cell r="BA3306">
            <v>0</v>
          </cell>
          <cell r="BB3306">
            <v>0</v>
          </cell>
          <cell r="BC3306">
            <v>0</v>
          </cell>
        </row>
        <row r="3307">
          <cell r="AM3307">
            <v>0</v>
          </cell>
          <cell r="AQ3307">
            <v>0</v>
          </cell>
          <cell r="AT3307">
            <v>0</v>
          </cell>
          <cell r="AW3307">
            <v>0</v>
          </cell>
          <cell r="AZ3307">
            <v>0</v>
          </cell>
          <cell r="BA3307">
            <v>0</v>
          </cell>
          <cell r="BB3307">
            <v>0</v>
          </cell>
          <cell r="BC3307">
            <v>0</v>
          </cell>
        </row>
        <row r="3308">
          <cell r="AM3308">
            <v>1023599.54</v>
          </cell>
          <cell r="AQ3308">
            <v>0</v>
          </cell>
          <cell r="AT3308" t="str">
            <v>Оборудование</v>
          </cell>
          <cell r="AW3308">
            <v>40679</v>
          </cell>
          <cell r="AZ3308" t="str">
            <v>5.2011</v>
          </cell>
          <cell r="BA3308" t="str">
            <v>5.2011</v>
          </cell>
          <cell r="BB3308" t="str">
            <v>5.2011</v>
          </cell>
          <cell r="BC3308" t="str">
            <v>2.2011</v>
          </cell>
        </row>
        <row r="3309">
          <cell r="AM3309">
            <v>50678.94</v>
          </cell>
          <cell r="AQ3309">
            <v>0</v>
          </cell>
          <cell r="AT3309" t="str">
            <v>Оборудование</v>
          </cell>
          <cell r="AW3309">
            <v>40679</v>
          </cell>
          <cell r="AZ3309" t="str">
            <v>5.2011</v>
          </cell>
          <cell r="BA3309" t="str">
            <v>5.2011</v>
          </cell>
          <cell r="BB3309" t="str">
            <v>5.2011</v>
          </cell>
          <cell r="BC3309" t="str">
            <v>2.2011</v>
          </cell>
        </row>
        <row r="3310">
          <cell r="AM3310">
            <v>0</v>
          </cell>
          <cell r="AQ3310">
            <v>0</v>
          </cell>
          <cell r="AT3310">
            <v>0</v>
          </cell>
          <cell r="AW3310">
            <v>0</v>
          </cell>
          <cell r="AZ3310">
            <v>0</v>
          </cell>
          <cell r="BA3310">
            <v>0</v>
          </cell>
          <cell r="BB3310">
            <v>0</v>
          </cell>
          <cell r="BC3310">
            <v>0</v>
          </cell>
        </row>
        <row r="3311">
          <cell r="AM3311">
            <v>39468</v>
          </cell>
          <cell r="AQ3311">
            <v>0</v>
          </cell>
          <cell r="AT3311" t="str">
            <v>Оборудование</v>
          </cell>
          <cell r="AW3311">
            <v>40659</v>
          </cell>
          <cell r="AZ3311" t="str">
            <v>4.2011</v>
          </cell>
          <cell r="BA3311" t="str">
            <v>4.2011</v>
          </cell>
          <cell r="BB3311" t="str">
            <v>5.2011</v>
          </cell>
          <cell r="BC3311" t="str">
            <v>2.2011</v>
          </cell>
        </row>
        <row r="3312">
          <cell r="AM3312">
            <v>0</v>
          </cell>
          <cell r="AQ3312">
            <v>0</v>
          </cell>
          <cell r="AT3312">
            <v>0</v>
          </cell>
          <cell r="AW3312">
            <v>0</v>
          </cell>
          <cell r="AZ3312">
            <v>0</v>
          </cell>
          <cell r="BA3312">
            <v>0</v>
          </cell>
          <cell r="BB3312">
            <v>0</v>
          </cell>
          <cell r="BC3312">
            <v>0</v>
          </cell>
        </row>
        <row r="3313">
          <cell r="AM3313">
            <v>0</v>
          </cell>
          <cell r="AQ3313">
            <v>0</v>
          </cell>
          <cell r="AT3313">
            <v>0</v>
          </cell>
          <cell r="AW3313">
            <v>0</v>
          </cell>
          <cell r="AZ3313">
            <v>0</v>
          </cell>
          <cell r="BA3313">
            <v>0</v>
          </cell>
          <cell r="BB3313">
            <v>0</v>
          </cell>
          <cell r="BC3313">
            <v>0</v>
          </cell>
        </row>
        <row r="3314">
          <cell r="AM3314">
            <v>0</v>
          </cell>
          <cell r="AQ3314">
            <v>0</v>
          </cell>
          <cell r="AT3314">
            <v>0</v>
          </cell>
          <cell r="AW3314">
            <v>0</v>
          </cell>
          <cell r="AZ3314">
            <v>0</v>
          </cell>
          <cell r="BA3314">
            <v>0</v>
          </cell>
          <cell r="BB3314">
            <v>0</v>
          </cell>
          <cell r="BC3314">
            <v>0</v>
          </cell>
        </row>
        <row r="3315">
          <cell r="AM3315">
            <v>0</v>
          </cell>
          <cell r="AQ3315">
            <v>0</v>
          </cell>
          <cell r="AT3315">
            <v>0</v>
          </cell>
          <cell r="AW3315">
            <v>0</v>
          </cell>
          <cell r="AZ3315">
            <v>0</v>
          </cell>
          <cell r="BA3315">
            <v>0</v>
          </cell>
          <cell r="BB3315">
            <v>0</v>
          </cell>
          <cell r="BC3315">
            <v>0</v>
          </cell>
        </row>
        <row r="3316">
          <cell r="AM3316">
            <v>0</v>
          </cell>
          <cell r="AQ3316">
            <v>0</v>
          </cell>
          <cell r="AT3316">
            <v>0</v>
          </cell>
          <cell r="AW3316">
            <v>0</v>
          </cell>
          <cell r="AZ3316">
            <v>0</v>
          </cell>
          <cell r="BA3316">
            <v>0</v>
          </cell>
          <cell r="BB3316">
            <v>0</v>
          </cell>
          <cell r="BC3316">
            <v>0</v>
          </cell>
        </row>
        <row r="3317">
          <cell r="AM3317">
            <v>0</v>
          </cell>
          <cell r="AQ3317">
            <v>0</v>
          </cell>
          <cell r="AT3317">
            <v>0</v>
          </cell>
          <cell r="AW3317">
            <v>0</v>
          </cell>
          <cell r="AZ3317">
            <v>0</v>
          </cell>
          <cell r="BA3317">
            <v>0</v>
          </cell>
          <cell r="BB3317">
            <v>0</v>
          </cell>
          <cell r="BC3317">
            <v>0</v>
          </cell>
        </row>
        <row r="3318">
          <cell r="AM3318">
            <v>0</v>
          </cell>
          <cell r="AQ3318">
            <v>0</v>
          </cell>
          <cell r="AT3318">
            <v>0</v>
          </cell>
          <cell r="AW3318">
            <v>0</v>
          </cell>
          <cell r="AZ3318">
            <v>0</v>
          </cell>
          <cell r="BA3318">
            <v>0</v>
          </cell>
          <cell r="BB3318">
            <v>0</v>
          </cell>
          <cell r="BC3318">
            <v>0</v>
          </cell>
        </row>
        <row r="3319">
          <cell r="AM3319">
            <v>0</v>
          </cell>
          <cell r="AQ3319">
            <v>0</v>
          </cell>
          <cell r="AT3319">
            <v>0</v>
          </cell>
          <cell r="AW3319">
            <v>0</v>
          </cell>
          <cell r="AZ3319">
            <v>0</v>
          </cell>
          <cell r="BA3319">
            <v>0</v>
          </cell>
          <cell r="BB3319">
            <v>0</v>
          </cell>
          <cell r="BC3319">
            <v>0</v>
          </cell>
        </row>
        <row r="3320">
          <cell r="AM3320">
            <v>0</v>
          </cell>
          <cell r="AQ3320">
            <v>0</v>
          </cell>
          <cell r="AT3320">
            <v>0</v>
          </cell>
          <cell r="AW3320">
            <v>0</v>
          </cell>
          <cell r="AZ3320">
            <v>0</v>
          </cell>
          <cell r="BA3320">
            <v>0</v>
          </cell>
          <cell r="BB3320">
            <v>0</v>
          </cell>
          <cell r="BC3320">
            <v>0</v>
          </cell>
        </row>
        <row r="3321">
          <cell r="AM3321">
            <v>0</v>
          </cell>
          <cell r="AQ3321">
            <v>0</v>
          </cell>
          <cell r="AT3321">
            <v>0</v>
          </cell>
          <cell r="AW3321">
            <v>0</v>
          </cell>
          <cell r="AZ3321">
            <v>0</v>
          </cell>
          <cell r="BA3321">
            <v>0</v>
          </cell>
          <cell r="BB3321">
            <v>0</v>
          </cell>
          <cell r="BC3321">
            <v>0</v>
          </cell>
        </row>
        <row r="3322">
          <cell r="AM3322">
            <v>0</v>
          </cell>
          <cell r="AQ3322">
            <v>0</v>
          </cell>
          <cell r="AT3322">
            <v>0</v>
          </cell>
          <cell r="AW3322">
            <v>0</v>
          </cell>
          <cell r="AZ3322">
            <v>0</v>
          </cell>
          <cell r="BA3322">
            <v>0</v>
          </cell>
          <cell r="BB3322">
            <v>0</v>
          </cell>
          <cell r="BC3322">
            <v>0</v>
          </cell>
        </row>
        <row r="3323">
          <cell r="AM3323">
            <v>0</v>
          </cell>
          <cell r="AQ3323">
            <v>0</v>
          </cell>
          <cell r="AT3323">
            <v>0</v>
          </cell>
          <cell r="AW3323">
            <v>0</v>
          </cell>
          <cell r="AZ3323">
            <v>0</v>
          </cell>
          <cell r="BA3323">
            <v>0</v>
          </cell>
          <cell r="BB3323">
            <v>0</v>
          </cell>
          <cell r="BC3323">
            <v>0</v>
          </cell>
        </row>
        <row r="3324">
          <cell r="AM3324">
            <v>0</v>
          </cell>
          <cell r="AQ3324">
            <v>0</v>
          </cell>
          <cell r="AT3324">
            <v>0</v>
          </cell>
          <cell r="AW3324">
            <v>0</v>
          </cell>
          <cell r="AZ3324">
            <v>0</v>
          </cell>
          <cell r="BA3324">
            <v>0</v>
          </cell>
          <cell r="BB3324">
            <v>0</v>
          </cell>
          <cell r="BC3324">
            <v>0</v>
          </cell>
        </row>
        <row r="3325">
          <cell r="AM3325">
            <v>0</v>
          </cell>
          <cell r="AQ3325">
            <v>0</v>
          </cell>
          <cell r="AT3325">
            <v>0</v>
          </cell>
          <cell r="AW3325">
            <v>0</v>
          </cell>
          <cell r="AZ3325">
            <v>0</v>
          </cell>
          <cell r="BA3325">
            <v>0</v>
          </cell>
          <cell r="BB3325">
            <v>0</v>
          </cell>
          <cell r="BC3325">
            <v>0</v>
          </cell>
        </row>
        <row r="3326">
          <cell r="AM3326">
            <v>0</v>
          </cell>
          <cell r="AQ3326">
            <v>0</v>
          </cell>
          <cell r="AT3326">
            <v>0</v>
          </cell>
          <cell r="AW3326">
            <v>0</v>
          </cell>
          <cell r="AZ3326">
            <v>0</v>
          </cell>
          <cell r="BA3326">
            <v>0</v>
          </cell>
          <cell r="BB3326">
            <v>0</v>
          </cell>
          <cell r="BC3326">
            <v>0</v>
          </cell>
        </row>
        <row r="3327">
          <cell r="AM3327">
            <v>0</v>
          </cell>
          <cell r="AQ3327">
            <v>0</v>
          </cell>
          <cell r="AT3327">
            <v>0</v>
          </cell>
          <cell r="AW3327">
            <v>0</v>
          </cell>
          <cell r="AZ3327">
            <v>0</v>
          </cell>
          <cell r="BA3327">
            <v>0</v>
          </cell>
          <cell r="BB3327">
            <v>0</v>
          </cell>
          <cell r="BC3327">
            <v>0</v>
          </cell>
        </row>
        <row r="3328">
          <cell r="AM3328">
            <v>0</v>
          </cell>
          <cell r="AQ3328">
            <v>0</v>
          </cell>
          <cell r="AT3328">
            <v>0</v>
          </cell>
          <cell r="AW3328">
            <v>0</v>
          </cell>
          <cell r="AZ3328">
            <v>0</v>
          </cell>
          <cell r="BA3328">
            <v>0</v>
          </cell>
          <cell r="BB3328">
            <v>0</v>
          </cell>
          <cell r="BC3328">
            <v>0</v>
          </cell>
        </row>
        <row r="3329">
          <cell r="AM3329">
            <v>0</v>
          </cell>
          <cell r="AQ3329">
            <v>0</v>
          </cell>
          <cell r="AT3329">
            <v>0</v>
          </cell>
          <cell r="AW3329">
            <v>0</v>
          </cell>
          <cell r="AZ3329">
            <v>0</v>
          </cell>
          <cell r="BA3329">
            <v>0</v>
          </cell>
          <cell r="BB3329">
            <v>0</v>
          </cell>
          <cell r="BC3329">
            <v>0</v>
          </cell>
        </row>
        <row r="3330">
          <cell r="AM3330">
            <v>0</v>
          </cell>
          <cell r="AQ3330">
            <v>0</v>
          </cell>
          <cell r="AT3330">
            <v>0</v>
          </cell>
          <cell r="AW3330">
            <v>0</v>
          </cell>
          <cell r="AZ3330">
            <v>0</v>
          </cell>
          <cell r="BA3330">
            <v>0</v>
          </cell>
          <cell r="BB3330">
            <v>0</v>
          </cell>
          <cell r="BC3330">
            <v>0</v>
          </cell>
        </row>
        <row r="3331">
          <cell r="AM3331">
            <v>0</v>
          </cell>
          <cell r="AQ3331">
            <v>0</v>
          </cell>
          <cell r="AT3331">
            <v>0</v>
          </cell>
          <cell r="AW3331">
            <v>0</v>
          </cell>
          <cell r="AZ3331">
            <v>0</v>
          </cell>
          <cell r="BA3331">
            <v>0</v>
          </cell>
          <cell r="BB3331">
            <v>0</v>
          </cell>
          <cell r="BC3331">
            <v>0</v>
          </cell>
        </row>
        <row r="3332">
          <cell r="AM3332">
            <v>0</v>
          </cell>
          <cell r="AQ3332">
            <v>0</v>
          </cell>
          <cell r="AT3332">
            <v>0</v>
          </cell>
          <cell r="AW3332">
            <v>0</v>
          </cell>
          <cell r="AZ3332">
            <v>0</v>
          </cell>
          <cell r="BA3332">
            <v>0</v>
          </cell>
          <cell r="BB3332">
            <v>0</v>
          </cell>
          <cell r="BC3332">
            <v>0</v>
          </cell>
        </row>
        <row r="3333">
          <cell r="AM3333">
            <v>0</v>
          </cell>
          <cell r="AQ3333">
            <v>0</v>
          </cell>
          <cell r="AT3333">
            <v>0</v>
          </cell>
          <cell r="AW3333">
            <v>0</v>
          </cell>
          <cell r="AZ3333">
            <v>0</v>
          </cell>
          <cell r="BA3333">
            <v>0</v>
          </cell>
          <cell r="BB3333">
            <v>0</v>
          </cell>
          <cell r="BC3333">
            <v>0</v>
          </cell>
        </row>
        <row r="3334">
          <cell r="AM3334">
            <v>0</v>
          </cell>
          <cell r="AQ3334">
            <v>0</v>
          </cell>
          <cell r="AT3334">
            <v>0</v>
          </cell>
          <cell r="AW3334">
            <v>0</v>
          </cell>
          <cell r="AZ3334">
            <v>0</v>
          </cell>
          <cell r="BA3334">
            <v>0</v>
          </cell>
          <cell r="BB3334">
            <v>0</v>
          </cell>
          <cell r="BC3334">
            <v>0</v>
          </cell>
        </row>
        <row r="3335">
          <cell r="AM3335">
            <v>119162.99</v>
          </cell>
          <cell r="AQ3335">
            <v>0</v>
          </cell>
          <cell r="AT3335" t="str">
            <v>УУП</v>
          </cell>
          <cell r="AW3335">
            <v>40359</v>
          </cell>
          <cell r="AZ3335" t="str">
            <v>6.2010</v>
          </cell>
          <cell r="BA3335" t="str">
            <v>6.2010</v>
          </cell>
          <cell r="BB3335">
            <v>0</v>
          </cell>
          <cell r="BC3335" t="str">
            <v>2.2010</v>
          </cell>
        </row>
        <row r="3336">
          <cell r="AM3336">
            <v>0</v>
          </cell>
          <cell r="AQ3336">
            <v>0</v>
          </cell>
          <cell r="AT3336">
            <v>0</v>
          </cell>
          <cell r="AW3336">
            <v>0</v>
          </cell>
          <cell r="AZ3336">
            <v>0</v>
          </cell>
          <cell r="BA3336">
            <v>0</v>
          </cell>
          <cell r="BB3336">
            <v>0</v>
          </cell>
          <cell r="BC3336">
            <v>0</v>
          </cell>
        </row>
        <row r="3337">
          <cell r="AM3337">
            <v>0</v>
          </cell>
          <cell r="AQ3337">
            <v>3</v>
          </cell>
          <cell r="AT3337">
            <v>0</v>
          </cell>
          <cell r="AW3337">
            <v>0</v>
          </cell>
          <cell r="AZ3337">
            <v>0</v>
          </cell>
          <cell r="BA3337">
            <v>0</v>
          </cell>
          <cell r="BB3337">
            <v>0</v>
          </cell>
          <cell r="BC3337">
            <v>0</v>
          </cell>
        </row>
        <row r="3338">
          <cell r="AM3338">
            <v>0</v>
          </cell>
          <cell r="AQ3338">
            <v>0</v>
          </cell>
          <cell r="AT3338">
            <v>0</v>
          </cell>
          <cell r="AW3338">
            <v>0</v>
          </cell>
          <cell r="AZ3338">
            <v>0</v>
          </cell>
          <cell r="BA3338">
            <v>0</v>
          </cell>
          <cell r="BB3338">
            <v>0</v>
          </cell>
          <cell r="BC3338">
            <v>0</v>
          </cell>
        </row>
        <row r="3339">
          <cell r="AM3339">
            <v>177278.29</v>
          </cell>
          <cell r="AQ3339">
            <v>3</v>
          </cell>
          <cell r="AT3339" t="str">
            <v>СМР</v>
          </cell>
          <cell r="AW3339">
            <v>40359</v>
          </cell>
          <cell r="AZ3339" t="str">
            <v>6.2010</v>
          </cell>
          <cell r="BA3339" t="str">
            <v>6.2010</v>
          </cell>
          <cell r="BB3339">
            <v>0</v>
          </cell>
          <cell r="BC3339" t="str">
            <v>2.2010</v>
          </cell>
        </row>
        <row r="3340">
          <cell r="AM3340">
            <v>848062.33</v>
          </cell>
          <cell r="AQ3340">
            <v>6</v>
          </cell>
          <cell r="AT3340" t="str">
            <v>СМР</v>
          </cell>
          <cell r="AW3340">
            <v>40542</v>
          </cell>
          <cell r="AZ3340" t="str">
            <v>12.2010</v>
          </cell>
          <cell r="BA3340" t="str">
            <v>12.2010</v>
          </cell>
          <cell r="BB3340">
            <v>0</v>
          </cell>
          <cell r="BC3340" t="str">
            <v>4.2010</v>
          </cell>
        </row>
        <row r="3341">
          <cell r="AM3341">
            <v>109468.72</v>
          </cell>
          <cell r="AQ3341">
            <v>6</v>
          </cell>
          <cell r="AT3341" t="str">
            <v>СМР</v>
          </cell>
          <cell r="AW3341">
            <v>40592</v>
          </cell>
          <cell r="AZ3341" t="str">
            <v>2.2011</v>
          </cell>
          <cell r="BA3341" t="str">
            <v>2.2011</v>
          </cell>
          <cell r="BB3341" t="str">
            <v>3.2011</v>
          </cell>
          <cell r="BC3341" t="str">
            <v>1.2011</v>
          </cell>
        </row>
        <row r="3342">
          <cell r="AM3342">
            <v>817317.52</v>
          </cell>
          <cell r="AQ3342">
            <v>6</v>
          </cell>
          <cell r="AT3342" t="str">
            <v>СМР</v>
          </cell>
          <cell r="AW3342">
            <v>40711</v>
          </cell>
          <cell r="AZ3342" t="str">
            <v>6.2011</v>
          </cell>
          <cell r="BA3342" t="str">
            <v>6.2011</v>
          </cell>
          <cell r="BB3342" t="str">
            <v>1.1900</v>
          </cell>
          <cell r="BC3342" t="str">
            <v>2.2011</v>
          </cell>
        </row>
        <row r="3343">
          <cell r="AM3343">
            <v>99721.74</v>
          </cell>
          <cell r="AQ3343">
            <v>6</v>
          </cell>
          <cell r="AT3343" t="str">
            <v>СМР</v>
          </cell>
          <cell r="AW3343">
            <v>40535</v>
          </cell>
          <cell r="AZ3343" t="str">
            <v>12.2010</v>
          </cell>
          <cell r="BA3343" t="str">
            <v>12.2010</v>
          </cell>
          <cell r="BB3343">
            <v>0</v>
          </cell>
          <cell r="BC3343" t="str">
            <v>4.2010</v>
          </cell>
        </row>
        <row r="3344">
          <cell r="AM3344">
            <v>244968.26</v>
          </cell>
          <cell r="AQ3344">
            <v>3</v>
          </cell>
          <cell r="AT3344" t="str">
            <v>СМР</v>
          </cell>
          <cell r="AW3344">
            <v>40421</v>
          </cell>
          <cell r="AZ3344" t="str">
            <v>8.2010</v>
          </cell>
          <cell r="BA3344" t="str">
            <v>8.2010</v>
          </cell>
          <cell r="BB3344">
            <v>0</v>
          </cell>
          <cell r="BC3344" t="str">
            <v>3.2010</v>
          </cell>
        </row>
        <row r="3345">
          <cell r="AM3345">
            <v>0</v>
          </cell>
          <cell r="AQ3345">
            <v>4</v>
          </cell>
          <cell r="AT3345">
            <v>0</v>
          </cell>
          <cell r="AW3345">
            <v>0</v>
          </cell>
          <cell r="AZ3345">
            <v>0</v>
          </cell>
          <cell r="BA3345">
            <v>0</v>
          </cell>
          <cell r="BB3345">
            <v>0</v>
          </cell>
          <cell r="BC3345">
            <v>0</v>
          </cell>
        </row>
        <row r="3346">
          <cell r="AQ3346">
            <v>0</v>
          </cell>
          <cell r="AZ3346">
            <v>0</v>
          </cell>
          <cell r="BA3346">
            <v>0</v>
          </cell>
          <cell r="BB3346">
            <v>0</v>
          </cell>
          <cell r="BC3346">
            <v>0</v>
          </cell>
        </row>
        <row r="3347">
          <cell r="AQ3347">
            <v>0</v>
          </cell>
          <cell r="AZ3347">
            <v>0</v>
          </cell>
          <cell r="BA3347">
            <v>0</v>
          </cell>
          <cell r="BB3347">
            <v>0</v>
          </cell>
          <cell r="BC3347">
            <v>0</v>
          </cell>
        </row>
        <row r="3348">
          <cell r="AQ3348">
            <v>0</v>
          </cell>
          <cell r="AZ3348">
            <v>0</v>
          </cell>
          <cell r="BA3348">
            <v>0</v>
          </cell>
          <cell r="BB3348">
            <v>0</v>
          </cell>
          <cell r="BC3348">
            <v>0</v>
          </cell>
        </row>
        <row r="3349">
          <cell r="AQ3349">
            <v>0</v>
          </cell>
          <cell r="AZ3349">
            <v>0</v>
          </cell>
          <cell r="BA3349">
            <v>0</v>
          </cell>
          <cell r="BB3349">
            <v>0</v>
          </cell>
          <cell r="BC3349">
            <v>0</v>
          </cell>
        </row>
        <row r="3350">
          <cell r="AQ3350">
            <v>0</v>
          </cell>
          <cell r="AZ3350">
            <v>0</v>
          </cell>
          <cell r="BA3350">
            <v>0</v>
          </cell>
          <cell r="BB3350">
            <v>0</v>
          </cell>
          <cell r="BC3350">
            <v>0</v>
          </cell>
        </row>
        <row r="3351">
          <cell r="AQ3351">
            <v>0</v>
          </cell>
          <cell r="AZ3351">
            <v>0</v>
          </cell>
          <cell r="BA3351">
            <v>0</v>
          </cell>
          <cell r="BB3351">
            <v>0</v>
          </cell>
          <cell r="BC3351">
            <v>0</v>
          </cell>
        </row>
        <row r="3352">
          <cell r="AM3352">
            <v>0</v>
          </cell>
          <cell r="AQ3352">
            <v>0</v>
          </cell>
          <cell r="AT3352">
            <v>0</v>
          </cell>
          <cell r="AW3352">
            <v>0</v>
          </cell>
          <cell r="AZ3352">
            <v>0</v>
          </cell>
          <cell r="BA3352">
            <v>0</v>
          </cell>
          <cell r="BB3352">
            <v>0</v>
          </cell>
          <cell r="BC3352">
            <v>0</v>
          </cell>
        </row>
        <row r="3353">
          <cell r="AM3353">
            <v>65855.72</v>
          </cell>
          <cell r="AQ3353">
            <v>3</v>
          </cell>
          <cell r="AT3353" t="str">
            <v>СМР</v>
          </cell>
          <cell r="AW3353">
            <v>40409</v>
          </cell>
          <cell r="AZ3353" t="str">
            <v>7.2010</v>
          </cell>
          <cell r="BA3353" t="str">
            <v>8.2010</v>
          </cell>
          <cell r="BB3353">
            <v>0</v>
          </cell>
          <cell r="BC3353" t="str">
            <v>3.2010</v>
          </cell>
        </row>
        <row r="3354">
          <cell r="AM3354">
            <v>0</v>
          </cell>
          <cell r="AQ3354">
            <v>0</v>
          </cell>
          <cell r="AT3354">
            <v>0</v>
          </cell>
          <cell r="AW3354">
            <v>0</v>
          </cell>
          <cell r="AZ3354">
            <v>0</v>
          </cell>
          <cell r="BA3354">
            <v>0</v>
          </cell>
          <cell r="BB3354">
            <v>0</v>
          </cell>
          <cell r="BC3354">
            <v>0</v>
          </cell>
        </row>
        <row r="3355">
          <cell r="AM3355">
            <v>144740.43</v>
          </cell>
          <cell r="AQ3355">
            <v>3</v>
          </cell>
          <cell r="AT3355" t="str">
            <v>СМР</v>
          </cell>
          <cell r="AW3355">
            <v>40409</v>
          </cell>
          <cell r="AZ3355" t="str">
            <v>7.2010</v>
          </cell>
          <cell r="BA3355" t="str">
            <v>8.2010</v>
          </cell>
          <cell r="BB3355">
            <v>0</v>
          </cell>
          <cell r="BC3355" t="str">
            <v>3.2010</v>
          </cell>
        </row>
        <row r="3356">
          <cell r="AM3356">
            <v>440645.45</v>
          </cell>
          <cell r="AQ3356">
            <v>3</v>
          </cell>
          <cell r="AT3356" t="str">
            <v>СМР</v>
          </cell>
          <cell r="AW3356">
            <v>40421</v>
          </cell>
          <cell r="AZ3356" t="str">
            <v>8.2010</v>
          </cell>
          <cell r="BA3356" t="str">
            <v>8.2010</v>
          </cell>
          <cell r="BB3356">
            <v>0</v>
          </cell>
          <cell r="BC3356" t="str">
            <v>3.2010</v>
          </cell>
        </row>
        <row r="3357">
          <cell r="AM3357">
            <v>16080.39</v>
          </cell>
          <cell r="AQ3357">
            <v>3</v>
          </cell>
          <cell r="AT3357" t="str">
            <v>СМР</v>
          </cell>
          <cell r="AW3357">
            <v>40535</v>
          </cell>
          <cell r="AZ3357" t="str">
            <v>12.2010</v>
          </cell>
          <cell r="BA3357" t="str">
            <v>12.2010</v>
          </cell>
          <cell r="BB3357">
            <v>0</v>
          </cell>
          <cell r="BC3357" t="str">
            <v>4.2010</v>
          </cell>
        </row>
        <row r="3358">
          <cell r="AM3358">
            <v>1039749.72</v>
          </cell>
          <cell r="AQ3358">
            <v>3</v>
          </cell>
          <cell r="AT3358" t="str">
            <v>СМР</v>
          </cell>
          <cell r="AW3358">
            <v>40542</v>
          </cell>
          <cell r="AZ3358" t="str">
            <v>12.2010</v>
          </cell>
          <cell r="BA3358" t="str">
            <v>12.2010</v>
          </cell>
          <cell r="BB3358">
            <v>0</v>
          </cell>
          <cell r="BC3358" t="str">
            <v>4.2010</v>
          </cell>
        </row>
        <row r="3359">
          <cell r="AM3359">
            <v>4129980.64</v>
          </cell>
          <cell r="AQ3359">
            <v>6</v>
          </cell>
          <cell r="AT3359" t="str">
            <v>СМР</v>
          </cell>
          <cell r="AW3359">
            <v>40633</v>
          </cell>
          <cell r="AZ3359" t="str">
            <v>3.2011</v>
          </cell>
          <cell r="BA3359" t="str">
            <v>3.2011</v>
          </cell>
          <cell r="BB3359" t="str">
            <v>4.2011</v>
          </cell>
          <cell r="BC3359" t="str">
            <v>1.2011</v>
          </cell>
        </row>
        <row r="3360">
          <cell r="AM3360">
            <v>0</v>
          </cell>
          <cell r="AQ3360">
            <v>0</v>
          </cell>
          <cell r="AT3360">
            <v>0</v>
          </cell>
          <cell r="AW3360">
            <v>0</v>
          </cell>
          <cell r="AZ3360">
            <v>0</v>
          </cell>
          <cell r="BA3360">
            <v>0</v>
          </cell>
          <cell r="BB3360">
            <v>0</v>
          </cell>
          <cell r="BC3360">
            <v>0</v>
          </cell>
        </row>
        <row r="3361">
          <cell r="AM3361">
            <v>317716.93</v>
          </cell>
          <cell r="AQ3361">
            <v>6</v>
          </cell>
          <cell r="AT3361" t="str">
            <v>СМР</v>
          </cell>
          <cell r="AW3361">
            <v>40653</v>
          </cell>
          <cell r="AZ3361" t="str">
            <v>4.2011</v>
          </cell>
          <cell r="BA3361" t="str">
            <v>4.2011</v>
          </cell>
          <cell r="BB3361" t="str">
            <v>5.2011</v>
          </cell>
          <cell r="BC3361" t="str">
            <v>2.2011</v>
          </cell>
        </row>
        <row r="3362">
          <cell r="AM3362">
            <v>1351219.72</v>
          </cell>
          <cell r="AQ3362">
            <v>6</v>
          </cell>
          <cell r="AT3362" t="str">
            <v>СМР</v>
          </cell>
          <cell r="AW3362">
            <v>40653</v>
          </cell>
          <cell r="AZ3362" t="str">
            <v>4.2011</v>
          </cell>
          <cell r="BA3362" t="str">
            <v>4.2011</v>
          </cell>
          <cell r="BB3362" t="str">
            <v>5.2011</v>
          </cell>
          <cell r="BC3362" t="str">
            <v>2.2011</v>
          </cell>
        </row>
        <row r="3363">
          <cell r="AM3363">
            <v>234726.18</v>
          </cell>
          <cell r="AQ3363">
            <v>6</v>
          </cell>
          <cell r="AT3363" t="str">
            <v>СМР</v>
          </cell>
          <cell r="AW3363">
            <v>40535</v>
          </cell>
          <cell r="AZ3363" t="str">
            <v>12.2010</v>
          </cell>
          <cell r="BA3363" t="str">
            <v>12.2010</v>
          </cell>
          <cell r="BB3363">
            <v>0</v>
          </cell>
          <cell r="BC3363" t="str">
            <v>4.2010</v>
          </cell>
        </row>
        <row r="3364">
          <cell r="AM3364">
            <v>0</v>
          </cell>
          <cell r="AQ3364">
            <v>3</v>
          </cell>
          <cell r="AT3364" t="str">
            <v>СМР</v>
          </cell>
          <cell r="AW3364">
            <v>0</v>
          </cell>
          <cell r="AZ3364">
            <v>0</v>
          </cell>
          <cell r="BA3364">
            <v>0</v>
          </cell>
          <cell r="BB3364">
            <v>0</v>
          </cell>
          <cell r="BC3364">
            <v>0</v>
          </cell>
        </row>
        <row r="3365">
          <cell r="AM3365">
            <v>0</v>
          </cell>
          <cell r="AQ3365">
            <v>0</v>
          </cell>
          <cell r="AT3365">
            <v>0</v>
          </cell>
          <cell r="AW3365">
            <v>0</v>
          </cell>
          <cell r="AZ3365">
            <v>0</v>
          </cell>
          <cell r="BA3365">
            <v>0</v>
          </cell>
          <cell r="BB3365">
            <v>0</v>
          </cell>
          <cell r="BC3365">
            <v>0</v>
          </cell>
        </row>
        <row r="3366">
          <cell r="AM3366">
            <v>0</v>
          </cell>
          <cell r="AQ3366">
            <v>3</v>
          </cell>
          <cell r="AT3366" t="str">
            <v>СМР</v>
          </cell>
          <cell r="AW3366">
            <v>0</v>
          </cell>
          <cell r="AZ3366">
            <v>0</v>
          </cell>
          <cell r="BA3366">
            <v>0</v>
          </cell>
          <cell r="BB3366">
            <v>0</v>
          </cell>
          <cell r="BC3366">
            <v>0</v>
          </cell>
        </row>
        <row r="3367">
          <cell r="AM3367">
            <v>0</v>
          </cell>
          <cell r="AQ3367">
            <v>3</v>
          </cell>
          <cell r="AT3367" t="str">
            <v>СМР</v>
          </cell>
          <cell r="AW3367">
            <v>0</v>
          </cell>
          <cell r="AZ3367">
            <v>0</v>
          </cell>
          <cell r="BA3367">
            <v>0</v>
          </cell>
          <cell r="BB3367">
            <v>0</v>
          </cell>
          <cell r="BC3367">
            <v>0</v>
          </cell>
        </row>
        <row r="3368">
          <cell r="AM3368">
            <v>0</v>
          </cell>
          <cell r="AQ3368">
            <v>0</v>
          </cell>
          <cell r="AT3368">
            <v>0</v>
          </cell>
          <cell r="AW3368">
            <v>0</v>
          </cell>
          <cell r="AZ3368">
            <v>0</v>
          </cell>
          <cell r="BA3368">
            <v>0</v>
          </cell>
          <cell r="BB3368">
            <v>0</v>
          </cell>
          <cell r="BC3368">
            <v>0</v>
          </cell>
        </row>
        <row r="3369">
          <cell r="AM3369">
            <v>0</v>
          </cell>
          <cell r="AQ3369">
            <v>0</v>
          </cell>
          <cell r="AT3369">
            <v>0</v>
          </cell>
          <cell r="AW3369">
            <v>0</v>
          </cell>
          <cell r="AZ3369">
            <v>0</v>
          </cell>
          <cell r="BA3369">
            <v>0</v>
          </cell>
          <cell r="BB3369">
            <v>0</v>
          </cell>
          <cell r="BC3369">
            <v>0</v>
          </cell>
        </row>
        <row r="3370">
          <cell r="AM3370">
            <v>0</v>
          </cell>
          <cell r="AQ3370">
            <v>0</v>
          </cell>
          <cell r="AT3370">
            <v>0</v>
          </cell>
          <cell r="AW3370">
            <v>0</v>
          </cell>
          <cell r="AZ3370">
            <v>0</v>
          </cell>
          <cell r="BA3370">
            <v>0</v>
          </cell>
          <cell r="BB3370">
            <v>0</v>
          </cell>
          <cell r="BC3370">
            <v>0</v>
          </cell>
        </row>
        <row r="3371">
          <cell r="AM3371">
            <v>0</v>
          </cell>
          <cell r="AQ3371">
            <v>0</v>
          </cell>
          <cell r="AT3371">
            <v>0</v>
          </cell>
          <cell r="AW3371">
            <v>0</v>
          </cell>
          <cell r="AZ3371">
            <v>0</v>
          </cell>
          <cell r="BA3371">
            <v>0</v>
          </cell>
          <cell r="BB3371">
            <v>0</v>
          </cell>
          <cell r="BC3371">
            <v>0</v>
          </cell>
        </row>
        <row r="3372">
          <cell r="AM3372">
            <v>0</v>
          </cell>
          <cell r="AQ3372">
            <v>0</v>
          </cell>
          <cell r="AT3372">
            <v>0</v>
          </cell>
          <cell r="AW3372">
            <v>0</v>
          </cell>
          <cell r="AZ3372">
            <v>0</v>
          </cell>
          <cell r="BA3372">
            <v>0</v>
          </cell>
          <cell r="BB3372">
            <v>0</v>
          </cell>
          <cell r="BC3372">
            <v>0</v>
          </cell>
        </row>
        <row r="3373">
          <cell r="AM3373">
            <v>0</v>
          </cell>
          <cell r="AQ3373">
            <v>0</v>
          </cell>
          <cell r="AT3373">
            <v>0</v>
          </cell>
          <cell r="AW3373">
            <v>0</v>
          </cell>
          <cell r="AZ3373">
            <v>0</v>
          </cell>
          <cell r="BA3373">
            <v>0</v>
          </cell>
          <cell r="BB3373">
            <v>0</v>
          </cell>
          <cell r="BC3373">
            <v>0</v>
          </cell>
        </row>
        <row r="3374">
          <cell r="AM3374">
            <v>39112.53</v>
          </cell>
          <cell r="AQ3374">
            <v>4</v>
          </cell>
          <cell r="AT3374" t="str">
            <v>СМР</v>
          </cell>
          <cell r="AW3374">
            <v>40711</v>
          </cell>
          <cell r="AZ3374" t="str">
            <v>6.2011</v>
          </cell>
          <cell r="BA3374" t="str">
            <v>6.2011</v>
          </cell>
          <cell r="BB3374" t="str">
            <v>1.1900</v>
          </cell>
          <cell r="BC3374" t="str">
            <v>2.2011</v>
          </cell>
        </row>
        <row r="3375">
          <cell r="AM3375">
            <v>0</v>
          </cell>
          <cell r="AQ3375">
            <v>0</v>
          </cell>
          <cell r="AT3375">
            <v>0</v>
          </cell>
          <cell r="AW3375">
            <v>0</v>
          </cell>
          <cell r="AZ3375">
            <v>0</v>
          </cell>
          <cell r="BA3375">
            <v>0</v>
          </cell>
          <cell r="BB3375">
            <v>0</v>
          </cell>
          <cell r="BC3375">
            <v>0</v>
          </cell>
        </row>
        <row r="3376">
          <cell r="AM3376">
            <v>0</v>
          </cell>
          <cell r="AQ3376">
            <v>0</v>
          </cell>
          <cell r="AT3376">
            <v>0</v>
          </cell>
          <cell r="AW3376">
            <v>0</v>
          </cell>
          <cell r="AZ3376">
            <v>0</v>
          </cell>
          <cell r="BA3376">
            <v>0</v>
          </cell>
          <cell r="BB3376">
            <v>0</v>
          </cell>
          <cell r="BC3376">
            <v>0</v>
          </cell>
        </row>
        <row r="3377">
          <cell r="AM3377">
            <v>0</v>
          </cell>
          <cell r="AQ3377">
            <v>0</v>
          </cell>
          <cell r="AT3377">
            <v>0</v>
          </cell>
          <cell r="AW3377">
            <v>0</v>
          </cell>
          <cell r="AZ3377">
            <v>0</v>
          </cell>
          <cell r="BA3377">
            <v>0</v>
          </cell>
          <cell r="BB3377">
            <v>0</v>
          </cell>
          <cell r="BC3377">
            <v>0</v>
          </cell>
        </row>
        <row r="3378">
          <cell r="AM3378">
            <v>0</v>
          </cell>
          <cell r="AQ3378">
            <v>0</v>
          </cell>
          <cell r="AT3378">
            <v>0</v>
          </cell>
          <cell r="AW3378">
            <v>0</v>
          </cell>
          <cell r="AZ3378">
            <v>0</v>
          </cell>
          <cell r="BA3378">
            <v>0</v>
          </cell>
          <cell r="BB3378">
            <v>0</v>
          </cell>
          <cell r="BC3378">
            <v>0</v>
          </cell>
        </row>
        <row r="3379">
          <cell r="AM3379">
            <v>0</v>
          </cell>
          <cell r="AQ3379">
            <v>0</v>
          </cell>
          <cell r="AT3379">
            <v>0</v>
          </cell>
          <cell r="AW3379">
            <v>0</v>
          </cell>
          <cell r="AZ3379">
            <v>0</v>
          </cell>
          <cell r="BA3379">
            <v>0</v>
          </cell>
          <cell r="BB3379">
            <v>0</v>
          </cell>
          <cell r="BC3379">
            <v>0</v>
          </cell>
        </row>
        <row r="3380">
          <cell r="AM3380">
            <v>0</v>
          </cell>
          <cell r="AQ3380">
            <v>0</v>
          </cell>
          <cell r="AT3380">
            <v>0</v>
          </cell>
          <cell r="AW3380">
            <v>0</v>
          </cell>
          <cell r="AZ3380">
            <v>0</v>
          </cell>
          <cell r="BA3380">
            <v>0</v>
          </cell>
          <cell r="BB3380">
            <v>0</v>
          </cell>
          <cell r="BC3380">
            <v>0</v>
          </cell>
        </row>
        <row r="3381">
          <cell r="AM3381">
            <v>0</v>
          </cell>
          <cell r="AQ3381">
            <v>0</v>
          </cell>
          <cell r="AT3381">
            <v>0</v>
          </cell>
          <cell r="AW3381">
            <v>0</v>
          </cell>
          <cell r="AZ3381">
            <v>0</v>
          </cell>
          <cell r="BA3381">
            <v>0</v>
          </cell>
          <cell r="BB3381">
            <v>0</v>
          </cell>
          <cell r="BC3381">
            <v>0</v>
          </cell>
        </row>
        <row r="3382">
          <cell r="AM3382">
            <v>0</v>
          </cell>
          <cell r="AQ3382">
            <v>0</v>
          </cell>
          <cell r="AT3382">
            <v>0</v>
          </cell>
          <cell r="AW3382">
            <v>0</v>
          </cell>
          <cell r="AZ3382">
            <v>0</v>
          </cell>
          <cell r="BA3382">
            <v>0</v>
          </cell>
          <cell r="BB3382">
            <v>0</v>
          </cell>
          <cell r="BC3382">
            <v>0</v>
          </cell>
        </row>
        <row r="3383">
          <cell r="AM3383">
            <v>0</v>
          </cell>
          <cell r="AQ3383">
            <v>0</v>
          </cell>
          <cell r="AT3383">
            <v>0</v>
          </cell>
          <cell r="AW3383">
            <v>0</v>
          </cell>
          <cell r="AZ3383">
            <v>0</v>
          </cell>
          <cell r="BA3383">
            <v>0</v>
          </cell>
          <cell r="BB3383">
            <v>0</v>
          </cell>
          <cell r="BC3383">
            <v>0</v>
          </cell>
        </row>
        <row r="3384">
          <cell r="AM3384">
            <v>0</v>
          </cell>
          <cell r="AQ3384">
            <v>0</v>
          </cell>
          <cell r="AT3384">
            <v>0</v>
          </cell>
          <cell r="AW3384">
            <v>0</v>
          </cell>
          <cell r="AZ3384">
            <v>0</v>
          </cell>
          <cell r="BA3384">
            <v>0</v>
          </cell>
          <cell r="BB3384">
            <v>0</v>
          </cell>
          <cell r="BC3384">
            <v>0</v>
          </cell>
        </row>
        <row r="3385">
          <cell r="AM3385">
            <v>0</v>
          </cell>
          <cell r="AQ3385">
            <v>0</v>
          </cell>
          <cell r="AT3385">
            <v>0</v>
          </cell>
          <cell r="AW3385">
            <v>0</v>
          </cell>
          <cell r="AZ3385">
            <v>0</v>
          </cell>
          <cell r="BA3385">
            <v>0</v>
          </cell>
          <cell r="BB3385">
            <v>0</v>
          </cell>
          <cell r="BC3385">
            <v>0</v>
          </cell>
        </row>
        <row r="3386">
          <cell r="AM3386">
            <v>0</v>
          </cell>
          <cell r="AQ3386">
            <v>0</v>
          </cell>
          <cell r="AT3386">
            <v>0</v>
          </cell>
          <cell r="AW3386">
            <v>0</v>
          </cell>
          <cell r="AZ3386">
            <v>0</v>
          </cell>
          <cell r="BA3386">
            <v>0</v>
          </cell>
          <cell r="BB3386">
            <v>0</v>
          </cell>
          <cell r="BC3386">
            <v>0</v>
          </cell>
        </row>
        <row r="3387">
          <cell r="AM3387">
            <v>0</v>
          </cell>
          <cell r="AQ3387">
            <v>0</v>
          </cell>
          <cell r="AT3387">
            <v>0</v>
          </cell>
          <cell r="AW3387">
            <v>0</v>
          </cell>
          <cell r="AZ3387">
            <v>0</v>
          </cell>
          <cell r="BA3387">
            <v>0</v>
          </cell>
          <cell r="BB3387">
            <v>0</v>
          </cell>
          <cell r="BC3387">
            <v>0</v>
          </cell>
        </row>
        <row r="3388">
          <cell r="AM3388">
            <v>0</v>
          </cell>
          <cell r="AQ3388">
            <v>0</v>
          </cell>
          <cell r="AT3388">
            <v>0</v>
          </cell>
          <cell r="AW3388">
            <v>0</v>
          </cell>
          <cell r="AZ3388">
            <v>0</v>
          </cell>
          <cell r="BA3388">
            <v>0</v>
          </cell>
          <cell r="BB3388">
            <v>0</v>
          </cell>
          <cell r="BC3388">
            <v>0</v>
          </cell>
        </row>
        <row r="3389">
          <cell r="AM3389">
            <v>0</v>
          </cell>
          <cell r="AQ3389">
            <v>0</v>
          </cell>
          <cell r="AT3389">
            <v>0</v>
          </cell>
          <cell r="AW3389">
            <v>0</v>
          </cell>
          <cell r="AZ3389">
            <v>0</v>
          </cell>
          <cell r="BA3389">
            <v>0</v>
          </cell>
          <cell r="BB3389">
            <v>0</v>
          </cell>
          <cell r="BC3389">
            <v>0</v>
          </cell>
        </row>
        <row r="3390">
          <cell r="AM3390">
            <v>0</v>
          </cell>
          <cell r="AQ3390">
            <v>0</v>
          </cell>
          <cell r="AT3390">
            <v>0</v>
          </cell>
          <cell r="AW3390">
            <v>0</v>
          </cell>
          <cell r="AZ3390">
            <v>0</v>
          </cell>
          <cell r="BA3390">
            <v>0</v>
          </cell>
          <cell r="BB3390">
            <v>0</v>
          </cell>
          <cell r="BC3390">
            <v>0</v>
          </cell>
        </row>
        <row r="3391">
          <cell r="AM3391">
            <v>0</v>
          </cell>
          <cell r="AQ3391">
            <v>0</v>
          </cell>
          <cell r="AT3391">
            <v>0</v>
          </cell>
          <cell r="AW3391">
            <v>0</v>
          </cell>
          <cell r="AZ3391">
            <v>0</v>
          </cell>
          <cell r="BA3391">
            <v>0</v>
          </cell>
          <cell r="BB3391">
            <v>0</v>
          </cell>
          <cell r="BC3391">
            <v>0</v>
          </cell>
        </row>
        <row r="3392">
          <cell r="AM3392">
            <v>0</v>
          </cell>
          <cell r="AQ3392">
            <v>0</v>
          </cell>
          <cell r="AT3392">
            <v>0</v>
          </cell>
          <cell r="AW3392">
            <v>0</v>
          </cell>
          <cell r="AZ3392">
            <v>0</v>
          </cell>
          <cell r="BA3392">
            <v>0</v>
          </cell>
          <cell r="BB3392">
            <v>0</v>
          </cell>
          <cell r="BC3392">
            <v>0</v>
          </cell>
        </row>
        <row r="3393">
          <cell r="AM3393">
            <v>0</v>
          </cell>
          <cell r="AQ3393">
            <v>0</v>
          </cell>
          <cell r="AT3393">
            <v>0</v>
          </cell>
          <cell r="AW3393">
            <v>0</v>
          </cell>
          <cell r="AZ3393">
            <v>0</v>
          </cell>
          <cell r="BA3393">
            <v>0</v>
          </cell>
          <cell r="BB3393">
            <v>0</v>
          </cell>
          <cell r="BC3393">
            <v>0</v>
          </cell>
        </row>
        <row r="3394">
          <cell r="AM3394">
            <v>0</v>
          </cell>
          <cell r="AQ3394">
            <v>0</v>
          </cell>
          <cell r="AT3394">
            <v>0</v>
          </cell>
          <cell r="AW3394">
            <v>0</v>
          </cell>
          <cell r="AZ3394">
            <v>0</v>
          </cell>
          <cell r="BA3394">
            <v>0</v>
          </cell>
          <cell r="BB3394">
            <v>0</v>
          </cell>
          <cell r="BC3394">
            <v>0</v>
          </cell>
        </row>
        <row r="3395">
          <cell r="AM3395">
            <v>0</v>
          </cell>
          <cell r="AQ3395">
            <v>0</v>
          </cell>
          <cell r="AT3395">
            <v>0</v>
          </cell>
          <cell r="AW3395">
            <v>0</v>
          </cell>
          <cell r="AZ3395">
            <v>0</v>
          </cell>
          <cell r="BA3395">
            <v>0</v>
          </cell>
          <cell r="BB3395">
            <v>0</v>
          </cell>
          <cell r="BC3395">
            <v>0</v>
          </cell>
        </row>
        <row r="3396">
          <cell r="AM3396">
            <v>0</v>
          </cell>
          <cell r="AQ3396">
            <v>0</v>
          </cell>
          <cell r="AT3396">
            <v>0</v>
          </cell>
          <cell r="AW3396">
            <v>0</v>
          </cell>
          <cell r="AZ3396">
            <v>0</v>
          </cell>
          <cell r="BA3396">
            <v>0</v>
          </cell>
          <cell r="BB3396">
            <v>0</v>
          </cell>
          <cell r="BC3396">
            <v>0</v>
          </cell>
        </row>
        <row r="3397">
          <cell r="AM3397">
            <v>0</v>
          </cell>
          <cell r="AQ3397">
            <v>0</v>
          </cell>
          <cell r="AT3397">
            <v>0</v>
          </cell>
          <cell r="AW3397">
            <v>0</v>
          </cell>
          <cell r="AZ3397">
            <v>0</v>
          </cell>
          <cell r="BA3397">
            <v>0</v>
          </cell>
          <cell r="BB3397">
            <v>0</v>
          </cell>
          <cell r="BC3397">
            <v>0</v>
          </cell>
        </row>
        <row r="3398">
          <cell r="AM3398">
            <v>0</v>
          </cell>
          <cell r="AQ3398">
            <v>0</v>
          </cell>
          <cell r="AT3398">
            <v>0</v>
          </cell>
          <cell r="AW3398">
            <v>0</v>
          </cell>
          <cell r="AZ3398">
            <v>0</v>
          </cell>
          <cell r="BA3398">
            <v>0</v>
          </cell>
          <cell r="BB3398">
            <v>0</v>
          </cell>
          <cell r="BC3398">
            <v>0</v>
          </cell>
        </row>
        <row r="3399">
          <cell r="AM3399">
            <v>0</v>
          </cell>
          <cell r="AQ3399">
            <v>0</v>
          </cell>
          <cell r="AT3399">
            <v>0</v>
          </cell>
          <cell r="AW3399">
            <v>0</v>
          </cell>
          <cell r="AZ3399">
            <v>0</v>
          </cell>
          <cell r="BA3399">
            <v>0</v>
          </cell>
          <cell r="BB3399">
            <v>0</v>
          </cell>
          <cell r="BC3399">
            <v>0</v>
          </cell>
        </row>
        <row r="3400">
          <cell r="AM3400">
            <v>0</v>
          </cell>
          <cell r="AQ3400">
            <v>0</v>
          </cell>
          <cell r="AT3400">
            <v>0</v>
          </cell>
          <cell r="AW3400">
            <v>0</v>
          </cell>
          <cell r="AZ3400">
            <v>0</v>
          </cell>
          <cell r="BA3400">
            <v>0</v>
          </cell>
          <cell r="BB3400">
            <v>0</v>
          </cell>
          <cell r="BC3400">
            <v>0</v>
          </cell>
        </row>
        <row r="3401">
          <cell r="AM3401">
            <v>0</v>
          </cell>
          <cell r="AQ3401">
            <v>0</v>
          </cell>
          <cell r="AT3401">
            <v>0</v>
          </cell>
          <cell r="AW3401">
            <v>0</v>
          </cell>
          <cell r="AZ3401">
            <v>0</v>
          </cell>
          <cell r="BA3401">
            <v>0</v>
          </cell>
          <cell r="BB3401">
            <v>0</v>
          </cell>
          <cell r="BC3401">
            <v>0</v>
          </cell>
        </row>
        <row r="3402">
          <cell r="AM3402">
            <v>0</v>
          </cell>
          <cell r="AQ3402">
            <v>0</v>
          </cell>
          <cell r="AT3402">
            <v>0</v>
          </cell>
          <cell r="AW3402">
            <v>0</v>
          </cell>
          <cell r="AZ3402">
            <v>0</v>
          </cell>
          <cell r="BA3402">
            <v>0</v>
          </cell>
          <cell r="BB3402">
            <v>0</v>
          </cell>
          <cell r="BC3402">
            <v>0</v>
          </cell>
        </row>
        <row r="3403">
          <cell r="AM3403">
            <v>0</v>
          </cell>
          <cell r="AQ3403">
            <v>0</v>
          </cell>
          <cell r="AT3403">
            <v>0</v>
          </cell>
          <cell r="AW3403">
            <v>0</v>
          </cell>
          <cell r="AZ3403">
            <v>0</v>
          </cell>
          <cell r="BA3403">
            <v>0</v>
          </cell>
          <cell r="BB3403">
            <v>0</v>
          </cell>
          <cell r="BC3403">
            <v>0</v>
          </cell>
        </row>
        <row r="3404">
          <cell r="AM3404">
            <v>0</v>
          </cell>
          <cell r="AQ3404">
            <v>0</v>
          </cell>
          <cell r="AT3404">
            <v>0</v>
          </cell>
          <cell r="AW3404">
            <v>0</v>
          </cell>
          <cell r="AZ3404">
            <v>0</v>
          </cell>
          <cell r="BA3404">
            <v>0</v>
          </cell>
          <cell r="BB3404">
            <v>0</v>
          </cell>
          <cell r="BC3404">
            <v>0</v>
          </cell>
        </row>
        <row r="3405">
          <cell r="AM3405">
            <v>0</v>
          </cell>
          <cell r="AQ3405">
            <v>0</v>
          </cell>
          <cell r="AT3405">
            <v>0</v>
          </cell>
          <cell r="AW3405">
            <v>0</v>
          </cell>
          <cell r="AZ3405">
            <v>0</v>
          </cell>
          <cell r="BA3405">
            <v>0</v>
          </cell>
          <cell r="BB3405">
            <v>0</v>
          </cell>
          <cell r="BC3405">
            <v>0</v>
          </cell>
        </row>
        <row r="3406">
          <cell r="AM3406">
            <v>793000.16</v>
          </cell>
          <cell r="AQ3406">
            <v>0</v>
          </cell>
          <cell r="AT3406" t="str">
            <v>Оборудование</v>
          </cell>
          <cell r="AW3406">
            <v>40679</v>
          </cell>
          <cell r="AZ3406" t="str">
            <v>5.2011</v>
          </cell>
          <cell r="BA3406" t="str">
            <v>5.2011</v>
          </cell>
          <cell r="BB3406" t="str">
            <v>5.2011</v>
          </cell>
          <cell r="BC3406" t="str">
            <v>2.2011</v>
          </cell>
        </row>
        <row r="3407">
          <cell r="AM3407">
            <v>0</v>
          </cell>
          <cell r="AQ3407">
            <v>0</v>
          </cell>
          <cell r="AT3407">
            <v>0</v>
          </cell>
          <cell r="AW3407">
            <v>0</v>
          </cell>
          <cell r="AZ3407">
            <v>0</v>
          </cell>
          <cell r="BA3407">
            <v>0</v>
          </cell>
          <cell r="BB3407">
            <v>0</v>
          </cell>
          <cell r="BC3407">
            <v>0</v>
          </cell>
        </row>
        <row r="3408">
          <cell r="AM3408">
            <v>0</v>
          </cell>
          <cell r="AQ3408">
            <v>0</v>
          </cell>
          <cell r="AT3408">
            <v>0</v>
          </cell>
          <cell r="AW3408">
            <v>0</v>
          </cell>
          <cell r="AZ3408">
            <v>0</v>
          </cell>
          <cell r="BA3408">
            <v>0</v>
          </cell>
          <cell r="BB3408">
            <v>0</v>
          </cell>
          <cell r="BC3408">
            <v>0</v>
          </cell>
        </row>
        <row r="3409">
          <cell r="AM3409">
            <v>0</v>
          </cell>
          <cell r="AQ3409">
            <v>0</v>
          </cell>
          <cell r="AT3409">
            <v>0</v>
          </cell>
          <cell r="AW3409">
            <v>0</v>
          </cell>
          <cell r="AZ3409">
            <v>0</v>
          </cell>
          <cell r="BA3409">
            <v>0</v>
          </cell>
          <cell r="BB3409">
            <v>0</v>
          </cell>
          <cell r="BC3409">
            <v>0</v>
          </cell>
        </row>
        <row r="3410">
          <cell r="AM3410">
            <v>0</v>
          </cell>
          <cell r="AQ3410">
            <v>0</v>
          </cell>
          <cell r="AT3410">
            <v>0</v>
          </cell>
          <cell r="AW3410">
            <v>0</v>
          </cell>
          <cell r="AZ3410">
            <v>0</v>
          </cell>
          <cell r="BA3410">
            <v>0</v>
          </cell>
          <cell r="BB3410">
            <v>0</v>
          </cell>
          <cell r="BC3410">
            <v>0</v>
          </cell>
        </row>
        <row r="3411">
          <cell r="AM3411">
            <v>0</v>
          </cell>
          <cell r="AQ3411">
            <v>0</v>
          </cell>
          <cell r="AT3411">
            <v>0</v>
          </cell>
          <cell r="AW3411">
            <v>0</v>
          </cell>
          <cell r="AZ3411">
            <v>0</v>
          </cell>
          <cell r="BA3411">
            <v>0</v>
          </cell>
          <cell r="BB3411">
            <v>0</v>
          </cell>
          <cell r="BC3411">
            <v>0</v>
          </cell>
        </row>
        <row r="3412">
          <cell r="AM3412">
            <v>0</v>
          </cell>
          <cell r="AQ3412">
            <v>0</v>
          </cell>
          <cell r="AT3412">
            <v>0</v>
          </cell>
          <cell r="AW3412">
            <v>0</v>
          </cell>
          <cell r="AZ3412">
            <v>0</v>
          </cell>
          <cell r="BA3412">
            <v>0</v>
          </cell>
          <cell r="BB3412">
            <v>0</v>
          </cell>
          <cell r="BC3412">
            <v>0</v>
          </cell>
        </row>
        <row r="3413">
          <cell r="AM3413">
            <v>0</v>
          </cell>
          <cell r="AQ3413">
            <v>0</v>
          </cell>
          <cell r="AT3413">
            <v>0</v>
          </cell>
          <cell r="AW3413">
            <v>0</v>
          </cell>
          <cell r="AZ3413">
            <v>0</v>
          </cell>
          <cell r="BA3413">
            <v>0</v>
          </cell>
          <cell r="BB3413">
            <v>0</v>
          </cell>
          <cell r="BC3413">
            <v>0</v>
          </cell>
        </row>
        <row r="3414">
          <cell r="AM3414">
            <v>0</v>
          </cell>
          <cell r="AQ3414">
            <v>0</v>
          </cell>
          <cell r="AT3414">
            <v>0</v>
          </cell>
          <cell r="AW3414">
            <v>0</v>
          </cell>
          <cell r="AZ3414">
            <v>0</v>
          </cell>
          <cell r="BA3414">
            <v>0</v>
          </cell>
          <cell r="BB3414">
            <v>0</v>
          </cell>
          <cell r="BC3414">
            <v>0</v>
          </cell>
        </row>
        <row r="3415">
          <cell r="AM3415">
            <v>0</v>
          </cell>
          <cell r="AQ3415">
            <v>0</v>
          </cell>
          <cell r="AT3415">
            <v>0</v>
          </cell>
          <cell r="AW3415">
            <v>0</v>
          </cell>
          <cell r="AZ3415">
            <v>0</v>
          </cell>
          <cell r="BA3415">
            <v>0</v>
          </cell>
          <cell r="BB3415">
            <v>0</v>
          </cell>
          <cell r="BC3415">
            <v>0</v>
          </cell>
        </row>
        <row r="3416">
          <cell r="AM3416">
            <v>0</v>
          </cell>
          <cell r="AQ3416">
            <v>0</v>
          </cell>
          <cell r="AT3416">
            <v>0</v>
          </cell>
          <cell r="AW3416">
            <v>0</v>
          </cell>
          <cell r="AZ3416">
            <v>0</v>
          </cell>
          <cell r="BA3416">
            <v>0</v>
          </cell>
          <cell r="BB3416">
            <v>0</v>
          </cell>
          <cell r="BC3416">
            <v>0</v>
          </cell>
        </row>
        <row r="3417">
          <cell r="AM3417">
            <v>0</v>
          </cell>
          <cell r="AQ3417">
            <v>0</v>
          </cell>
          <cell r="AT3417">
            <v>0</v>
          </cell>
          <cell r="AW3417">
            <v>0</v>
          </cell>
          <cell r="AZ3417">
            <v>0</v>
          </cell>
          <cell r="BA3417">
            <v>0</v>
          </cell>
          <cell r="BB3417">
            <v>0</v>
          </cell>
          <cell r="BC3417">
            <v>0</v>
          </cell>
        </row>
        <row r="3418">
          <cell r="AM3418">
            <v>0</v>
          </cell>
          <cell r="AQ3418">
            <v>0</v>
          </cell>
          <cell r="AT3418">
            <v>0</v>
          </cell>
          <cell r="AW3418">
            <v>0</v>
          </cell>
          <cell r="AZ3418">
            <v>0</v>
          </cell>
          <cell r="BA3418">
            <v>0</v>
          </cell>
          <cell r="BB3418">
            <v>0</v>
          </cell>
          <cell r="BC3418">
            <v>0</v>
          </cell>
        </row>
        <row r="3419">
          <cell r="AM3419">
            <v>0</v>
          </cell>
          <cell r="AQ3419">
            <v>0</v>
          </cell>
          <cell r="AT3419">
            <v>0</v>
          </cell>
          <cell r="AW3419">
            <v>0</v>
          </cell>
          <cell r="AZ3419">
            <v>0</v>
          </cell>
          <cell r="BA3419">
            <v>0</v>
          </cell>
          <cell r="BB3419">
            <v>0</v>
          </cell>
          <cell r="BC3419">
            <v>0</v>
          </cell>
        </row>
        <row r="3420">
          <cell r="AM3420">
            <v>0</v>
          </cell>
          <cell r="AQ3420">
            <v>0</v>
          </cell>
          <cell r="AT3420">
            <v>0</v>
          </cell>
          <cell r="AW3420">
            <v>0</v>
          </cell>
          <cell r="AZ3420">
            <v>0</v>
          </cell>
          <cell r="BA3420">
            <v>0</v>
          </cell>
          <cell r="BB3420">
            <v>0</v>
          </cell>
          <cell r="BC3420">
            <v>0</v>
          </cell>
        </row>
        <row r="3421">
          <cell r="AM3421">
            <v>0</v>
          </cell>
          <cell r="AQ3421">
            <v>0</v>
          </cell>
          <cell r="AT3421">
            <v>0</v>
          </cell>
          <cell r="AW3421">
            <v>0</v>
          </cell>
          <cell r="AZ3421">
            <v>0</v>
          </cell>
          <cell r="BA3421">
            <v>0</v>
          </cell>
          <cell r="BB3421">
            <v>0</v>
          </cell>
          <cell r="BC3421">
            <v>0</v>
          </cell>
        </row>
        <row r="3422">
          <cell r="AM3422">
            <v>0</v>
          </cell>
          <cell r="AQ3422">
            <v>0</v>
          </cell>
          <cell r="AT3422">
            <v>0</v>
          </cell>
          <cell r="AW3422">
            <v>0</v>
          </cell>
          <cell r="AZ3422">
            <v>0</v>
          </cell>
          <cell r="BA3422">
            <v>0</v>
          </cell>
          <cell r="BB3422">
            <v>0</v>
          </cell>
          <cell r="BC3422">
            <v>0</v>
          </cell>
        </row>
        <row r="3423">
          <cell r="AM3423">
            <v>22371.32</v>
          </cell>
          <cell r="AQ3423">
            <v>0</v>
          </cell>
          <cell r="AT3423" t="str">
            <v>УУП</v>
          </cell>
          <cell r="AW3423">
            <v>40359</v>
          </cell>
          <cell r="AZ3423" t="str">
            <v>6.2010</v>
          </cell>
          <cell r="BA3423" t="str">
            <v>6.2010</v>
          </cell>
          <cell r="BB3423">
            <v>0</v>
          </cell>
          <cell r="BC3423" t="str">
            <v>2.2010</v>
          </cell>
        </row>
        <row r="3424">
          <cell r="AM3424">
            <v>113095.62</v>
          </cell>
          <cell r="AQ3424">
            <v>0</v>
          </cell>
          <cell r="AT3424" t="str">
            <v>УУП</v>
          </cell>
          <cell r="AW3424">
            <v>40390</v>
          </cell>
          <cell r="AZ3424" t="str">
            <v>7.2010</v>
          </cell>
          <cell r="BA3424" t="str">
            <v>7.2010</v>
          </cell>
          <cell r="BB3424">
            <v>0</v>
          </cell>
          <cell r="BC3424" t="str">
            <v>3.2010</v>
          </cell>
        </row>
        <row r="3425">
          <cell r="AM3425">
            <v>0</v>
          </cell>
          <cell r="AQ3425">
            <v>0</v>
          </cell>
          <cell r="AT3425">
            <v>0</v>
          </cell>
          <cell r="AW3425">
            <v>0</v>
          </cell>
          <cell r="AZ3425">
            <v>0</v>
          </cell>
          <cell r="BA3425">
            <v>0</v>
          </cell>
          <cell r="BB3425">
            <v>0</v>
          </cell>
          <cell r="BC3425">
            <v>0</v>
          </cell>
        </row>
        <row r="3426">
          <cell r="AM3426">
            <v>0</v>
          </cell>
          <cell r="AQ3426">
            <v>3</v>
          </cell>
          <cell r="AT3426">
            <v>0</v>
          </cell>
          <cell r="AW3426">
            <v>0</v>
          </cell>
          <cell r="AZ3426">
            <v>0</v>
          </cell>
          <cell r="BA3426">
            <v>0</v>
          </cell>
          <cell r="BB3426">
            <v>0</v>
          </cell>
          <cell r="BC3426">
            <v>0</v>
          </cell>
        </row>
        <row r="3427">
          <cell r="AM3427">
            <v>1130462.3799999999</v>
          </cell>
          <cell r="AQ3427">
            <v>3</v>
          </cell>
          <cell r="AT3427" t="str">
            <v>СМР</v>
          </cell>
          <cell r="AW3427">
            <v>40535</v>
          </cell>
          <cell r="AZ3427" t="str">
            <v>12.2010</v>
          </cell>
          <cell r="BA3427" t="str">
            <v>12.2010</v>
          </cell>
          <cell r="BB3427">
            <v>0</v>
          </cell>
          <cell r="BC3427" t="str">
            <v>4.2010</v>
          </cell>
        </row>
        <row r="3428">
          <cell r="AM3428">
            <v>140773.59</v>
          </cell>
          <cell r="AQ3428">
            <v>3</v>
          </cell>
          <cell r="AT3428" t="str">
            <v>СМР</v>
          </cell>
          <cell r="AW3428">
            <v>40495</v>
          </cell>
          <cell r="AZ3428" t="str">
            <v>10.2010</v>
          </cell>
          <cell r="BA3428" t="str">
            <v>11.2010</v>
          </cell>
          <cell r="BB3428">
            <v>0</v>
          </cell>
          <cell r="BC3428" t="str">
            <v>4.2010</v>
          </cell>
        </row>
        <row r="3429">
          <cell r="AM3429">
            <v>0</v>
          </cell>
          <cell r="AQ3429">
            <v>0</v>
          </cell>
          <cell r="AT3429">
            <v>0</v>
          </cell>
          <cell r="AW3429">
            <v>0</v>
          </cell>
          <cell r="AZ3429">
            <v>0</v>
          </cell>
          <cell r="BA3429">
            <v>0</v>
          </cell>
          <cell r="BB3429">
            <v>0</v>
          </cell>
          <cell r="BC3429">
            <v>0</v>
          </cell>
        </row>
        <row r="3430">
          <cell r="AM3430">
            <v>0</v>
          </cell>
          <cell r="AQ3430">
            <v>3</v>
          </cell>
          <cell r="AT3430">
            <v>0</v>
          </cell>
          <cell r="AW3430">
            <v>0</v>
          </cell>
          <cell r="AZ3430">
            <v>0</v>
          </cell>
          <cell r="BA3430">
            <v>0</v>
          </cell>
          <cell r="BB3430">
            <v>0</v>
          </cell>
          <cell r="BC3430">
            <v>0</v>
          </cell>
        </row>
        <row r="3431">
          <cell r="AM3431">
            <v>2813084.89</v>
          </cell>
          <cell r="AQ3431">
            <v>3</v>
          </cell>
          <cell r="AT3431" t="str">
            <v>СМР</v>
          </cell>
          <cell r="AW3431">
            <v>40542</v>
          </cell>
          <cell r="AZ3431" t="str">
            <v>12.2010</v>
          </cell>
          <cell r="BA3431" t="str">
            <v>12.2010</v>
          </cell>
          <cell r="BB3431">
            <v>0</v>
          </cell>
          <cell r="BC3431" t="str">
            <v>4.2010</v>
          </cell>
        </row>
        <row r="3432">
          <cell r="AM3432">
            <v>0</v>
          </cell>
          <cell r="AQ3432">
            <v>0</v>
          </cell>
          <cell r="AT3432">
            <v>0</v>
          </cell>
          <cell r="AW3432">
            <v>0</v>
          </cell>
          <cell r="AZ3432">
            <v>0</v>
          </cell>
          <cell r="BA3432">
            <v>0</v>
          </cell>
          <cell r="BB3432">
            <v>0</v>
          </cell>
          <cell r="BC3432">
            <v>0</v>
          </cell>
        </row>
        <row r="3433">
          <cell r="AM3433">
            <v>0</v>
          </cell>
          <cell r="AQ3433">
            <v>0</v>
          </cell>
          <cell r="AT3433">
            <v>0</v>
          </cell>
          <cell r="AW3433">
            <v>0</v>
          </cell>
          <cell r="AZ3433">
            <v>0</v>
          </cell>
          <cell r="BA3433">
            <v>0</v>
          </cell>
          <cell r="BB3433">
            <v>0</v>
          </cell>
          <cell r="BC3433">
            <v>0</v>
          </cell>
        </row>
        <row r="3434">
          <cell r="AM3434">
            <v>0</v>
          </cell>
          <cell r="AQ3434">
            <v>3</v>
          </cell>
          <cell r="AT3434" t="str">
            <v>СМР</v>
          </cell>
          <cell r="AW3434">
            <v>0</v>
          </cell>
          <cell r="AZ3434">
            <v>0</v>
          </cell>
          <cell r="BA3434">
            <v>0</v>
          </cell>
          <cell r="BB3434">
            <v>0</v>
          </cell>
          <cell r="BC3434">
            <v>0</v>
          </cell>
        </row>
        <row r="3435">
          <cell r="AM3435">
            <v>0</v>
          </cell>
          <cell r="AQ3435">
            <v>0</v>
          </cell>
          <cell r="AT3435">
            <v>0</v>
          </cell>
          <cell r="AW3435">
            <v>0</v>
          </cell>
          <cell r="AZ3435">
            <v>0</v>
          </cell>
          <cell r="BA3435">
            <v>0</v>
          </cell>
          <cell r="BB3435">
            <v>0</v>
          </cell>
          <cell r="BC3435">
            <v>0</v>
          </cell>
        </row>
        <row r="3436">
          <cell r="AM3436">
            <v>0</v>
          </cell>
          <cell r="AQ3436">
            <v>0</v>
          </cell>
          <cell r="AT3436">
            <v>0</v>
          </cell>
          <cell r="AW3436">
            <v>0</v>
          </cell>
          <cell r="AZ3436">
            <v>0</v>
          </cell>
          <cell r="BA3436">
            <v>0</v>
          </cell>
          <cell r="BB3436">
            <v>0</v>
          </cell>
          <cell r="BC3436">
            <v>0</v>
          </cell>
        </row>
        <row r="3437">
          <cell r="AM3437">
            <v>476753.39</v>
          </cell>
          <cell r="AQ3437">
            <v>3</v>
          </cell>
          <cell r="AT3437" t="str">
            <v>СМР</v>
          </cell>
          <cell r="AW3437">
            <v>40540</v>
          </cell>
          <cell r="AZ3437" t="str">
            <v>12.2010</v>
          </cell>
          <cell r="BA3437" t="str">
            <v>12.2010</v>
          </cell>
          <cell r="BB3437">
            <v>0</v>
          </cell>
          <cell r="BC3437" t="str">
            <v>4.2010</v>
          </cell>
        </row>
        <row r="3438">
          <cell r="AM3438">
            <v>13555611.300000001</v>
          </cell>
          <cell r="AQ3438">
            <v>3</v>
          </cell>
          <cell r="AT3438" t="str">
            <v>СМР</v>
          </cell>
          <cell r="AW3438">
            <v>40540</v>
          </cell>
          <cell r="AZ3438" t="str">
            <v>12.2010</v>
          </cell>
          <cell r="BA3438" t="str">
            <v>12.2010</v>
          </cell>
          <cell r="BB3438">
            <v>0</v>
          </cell>
          <cell r="BC3438" t="str">
            <v>4.2010</v>
          </cell>
        </row>
        <row r="3439">
          <cell r="AM3439">
            <v>1267699.98</v>
          </cell>
          <cell r="AQ3439">
            <v>3</v>
          </cell>
          <cell r="AT3439" t="str">
            <v>СМР</v>
          </cell>
          <cell r="AW3439">
            <v>40633</v>
          </cell>
          <cell r="AZ3439" t="str">
            <v>3.2011</v>
          </cell>
          <cell r="BA3439" t="str">
            <v>3.2011</v>
          </cell>
          <cell r="BB3439" t="str">
            <v>4.2011</v>
          </cell>
          <cell r="BC3439" t="str">
            <v>1.2011</v>
          </cell>
        </row>
        <row r="3440">
          <cell r="AM3440">
            <v>2336821.9900000002</v>
          </cell>
          <cell r="AQ3440">
            <v>3</v>
          </cell>
          <cell r="AT3440" t="str">
            <v>СМР</v>
          </cell>
          <cell r="AW3440">
            <v>40681</v>
          </cell>
          <cell r="AZ3440" t="str">
            <v>4.2011</v>
          </cell>
          <cell r="BA3440" t="str">
            <v>5.2011</v>
          </cell>
          <cell r="BB3440" t="str">
            <v>5.2011</v>
          </cell>
          <cell r="BC3440" t="str">
            <v>2.2011</v>
          </cell>
        </row>
        <row r="3441">
          <cell r="AM3441">
            <v>2336895.62</v>
          </cell>
          <cell r="AQ3441">
            <v>3</v>
          </cell>
          <cell r="AT3441" t="str">
            <v>СМР</v>
          </cell>
          <cell r="AW3441">
            <v>40633</v>
          </cell>
          <cell r="AZ3441" t="str">
            <v>3.2011</v>
          </cell>
          <cell r="BA3441" t="str">
            <v>3.2011</v>
          </cell>
          <cell r="BB3441" t="str">
            <v>4.2011</v>
          </cell>
          <cell r="BC3441" t="str">
            <v>1.2011</v>
          </cell>
        </row>
        <row r="3442">
          <cell r="AM3442">
            <v>0</v>
          </cell>
          <cell r="AQ3442">
            <v>0</v>
          </cell>
          <cell r="AT3442">
            <v>0</v>
          </cell>
          <cell r="AW3442">
            <v>0</v>
          </cell>
          <cell r="AZ3442">
            <v>0</v>
          </cell>
          <cell r="BA3442">
            <v>0</v>
          </cell>
          <cell r="BB3442">
            <v>0</v>
          </cell>
          <cell r="BC3442">
            <v>0</v>
          </cell>
        </row>
        <row r="3443">
          <cell r="AM3443">
            <v>276407.90999999997</v>
          </cell>
          <cell r="AQ3443">
            <v>3</v>
          </cell>
          <cell r="AT3443" t="str">
            <v>СМР</v>
          </cell>
          <cell r="AW3443">
            <v>40633</v>
          </cell>
          <cell r="AZ3443" t="str">
            <v>3.2011</v>
          </cell>
          <cell r="BA3443" t="str">
            <v>3.2011</v>
          </cell>
          <cell r="BB3443" t="str">
            <v>4.2011</v>
          </cell>
          <cell r="BC3443" t="str">
            <v>1.2011</v>
          </cell>
        </row>
        <row r="3444">
          <cell r="AM3444">
            <v>487327.39</v>
          </cell>
          <cell r="AQ3444">
            <v>3</v>
          </cell>
          <cell r="AT3444" t="str">
            <v>СМР</v>
          </cell>
          <cell r="AW3444">
            <v>40711</v>
          </cell>
          <cell r="AZ3444" t="str">
            <v>6.2011</v>
          </cell>
          <cell r="BA3444" t="str">
            <v>6.2011</v>
          </cell>
          <cell r="BB3444" t="str">
            <v>1.1900</v>
          </cell>
          <cell r="BC3444" t="str">
            <v>2.2011</v>
          </cell>
        </row>
        <row r="3445">
          <cell r="AM3445">
            <v>276407.90999999997</v>
          </cell>
          <cell r="AQ3445">
            <v>3</v>
          </cell>
          <cell r="AT3445" t="str">
            <v>СМР</v>
          </cell>
          <cell r="AW3445">
            <v>40633</v>
          </cell>
          <cell r="AZ3445" t="str">
            <v>3.2011</v>
          </cell>
          <cell r="BA3445" t="str">
            <v>3.2011</v>
          </cell>
          <cell r="BB3445" t="str">
            <v>4.2011</v>
          </cell>
          <cell r="BC3445" t="str">
            <v>1.2011</v>
          </cell>
        </row>
        <row r="3446">
          <cell r="AM3446">
            <v>0</v>
          </cell>
          <cell r="AQ3446">
            <v>0</v>
          </cell>
          <cell r="AT3446">
            <v>0</v>
          </cell>
          <cell r="AW3446">
            <v>0</v>
          </cell>
          <cell r="AZ3446">
            <v>0</v>
          </cell>
          <cell r="BA3446">
            <v>0</v>
          </cell>
          <cell r="BB3446">
            <v>0</v>
          </cell>
          <cell r="BC3446">
            <v>0</v>
          </cell>
        </row>
        <row r="3447">
          <cell r="AM3447">
            <v>0</v>
          </cell>
          <cell r="AQ3447">
            <v>3</v>
          </cell>
          <cell r="AT3447" t="str">
            <v>СМР</v>
          </cell>
          <cell r="AW3447">
            <v>0</v>
          </cell>
          <cell r="AZ3447">
            <v>0</v>
          </cell>
          <cell r="BA3447">
            <v>0</v>
          </cell>
          <cell r="BB3447">
            <v>0</v>
          </cell>
          <cell r="BC3447">
            <v>0</v>
          </cell>
        </row>
        <row r="3448">
          <cell r="AM3448">
            <v>5155701.59</v>
          </cell>
          <cell r="AQ3448">
            <v>3</v>
          </cell>
          <cell r="AT3448" t="str">
            <v>СМР</v>
          </cell>
          <cell r="AW3448">
            <v>40653</v>
          </cell>
          <cell r="AZ3448" t="str">
            <v>3.2011</v>
          </cell>
          <cell r="BA3448" t="str">
            <v>4.2011</v>
          </cell>
          <cell r="BB3448" t="str">
            <v>5.2011</v>
          </cell>
          <cell r="BC3448" t="str">
            <v>2.2011</v>
          </cell>
        </row>
        <row r="3449">
          <cell r="AM3449">
            <v>5707865.3300000001</v>
          </cell>
          <cell r="AQ3449">
            <v>3</v>
          </cell>
          <cell r="AT3449" t="str">
            <v>СМР</v>
          </cell>
          <cell r="AW3449">
            <v>40711</v>
          </cell>
          <cell r="AZ3449" t="str">
            <v>6.2011</v>
          </cell>
          <cell r="BA3449" t="str">
            <v>6.2011</v>
          </cell>
          <cell r="BB3449" t="str">
            <v>1.1900</v>
          </cell>
          <cell r="BC3449" t="str">
            <v>2.2011</v>
          </cell>
        </row>
        <row r="3450">
          <cell r="AM3450">
            <v>0</v>
          </cell>
          <cell r="AQ3450">
            <v>3</v>
          </cell>
          <cell r="AT3450">
            <v>0</v>
          </cell>
          <cell r="AW3450">
            <v>0</v>
          </cell>
          <cell r="AZ3450">
            <v>0</v>
          </cell>
          <cell r="BA3450">
            <v>0</v>
          </cell>
          <cell r="BB3450">
            <v>0</v>
          </cell>
          <cell r="BC3450">
            <v>0</v>
          </cell>
        </row>
        <row r="3451">
          <cell r="AM3451">
            <v>523987.78</v>
          </cell>
          <cell r="AQ3451">
            <v>3</v>
          </cell>
          <cell r="AT3451" t="str">
            <v>СМР</v>
          </cell>
          <cell r="AW3451">
            <v>40540</v>
          </cell>
          <cell r="AZ3451" t="str">
            <v>12.2010</v>
          </cell>
          <cell r="BA3451" t="str">
            <v>12.2010</v>
          </cell>
          <cell r="BB3451">
            <v>0</v>
          </cell>
          <cell r="BC3451" t="str">
            <v>4.2010</v>
          </cell>
        </row>
        <row r="3452">
          <cell r="AM3452">
            <v>350904.89</v>
          </cell>
          <cell r="AQ3452">
            <v>3</v>
          </cell>
          <cell r="AT3452" t="str">
            <v>СМР</v>
          </cell>
          <cell r="AW3452">
            <v>40633</v>
          </cell>
          <cell r="AZ3452" t="str">
            <v>3.2011</v>
          </cell>
          <cell r="BA3452" t="str">
            <v>3.2011</v>
          </cell>
          <cell r="BB3452" t="str">
            <v>4.2011</v>
          </cell>
          <cell r="BC3452" t="str">
            <v>1.2011</v>
          </cell>
        </row>
        <row r="3453">
          <cell r="AM3453">
            <v>0</v>
          </cell>
          <cell r="AQ3453">
            <v>0</v>
          </cell>
          <cell r="AT3453">
            <v>0</v>
          </cell>
          <cell r="AW3453">
            <v>0</v>
          </cell>
          <cell r="AZ3453">
            <v>0</v>
          </cell>
          <cell r="BA3453">
            <v>0</v>
          </cell>
          <cell r="BB3453">
            <v>0</v>
          </cell>
          <cell r="BC3453">
            <v>0</v>
          </cell>
        </row>
        <row r="3454">
          <cell r="AM3454">
            <v>6461842.2400000002</v>
          </cell>
          <cell r="AQ3454">
            <v>3</v>
          </cell>
          <cell r="AT3454" t="str">
            <v>СМР</v>
          </cell>
          <cell r="AW3454">
            <v>40681</v>
          </cell>
          <cell r="AZ3454" t="str">
            <v>4.2011</v>
          </cell>
          <cell r="BA3454" t="str">
            <v>5.2011</v>
          </cell>
          <cell r="BB3454" t="str">
            <v>5.2011</v>
          </cell>
          <cell r="BC3454" t="str">
            <v>2.2011</v>
          </cell>
        </row>
        <row r="3455">
          <cell r="AM3455">
            <v>0</v>
          </cell>
          <cell r="AQ3455">
            <v>3</v>
          </cell>
          <cell r="AT3455">
            <v>0</v>
          </cell>
          <cell r="AW3455">
            <v>0</v>
          </cell>
          <cell r="AZ3455">
            <v>0</v>
          </cell>
          <cell r="BA3455">
            <v>0</v>
          </cell>
          <cell r="BB3455">
            <v>0</v>
          </cell>
          <cell r="BC3455">
            <v>0</v>
          </cell>
        </row>
        <row r="3456">
          <cell r="AM3456">
            <v>0</v>
          </cell>
          <cell r="AQ3456">
            <v>0</v>
          </cell>
          <cell r="AT3456">
            <v>0</v>
          </cell>
          <cell r="AW3456">
            <v>0</v>
          </cell>
          <cell r="AZ3456">
            <v>0</v>
          </cell>
          <cell r="BA3456">
            <v>0</v>
          </cell>
          <cell r="BB3456">
            <v>0</v>
          </cell>
          <cell r="BC3456">
            <v>0</v>
          </cell>
        </row>
        <row r="3457">
          <cell r="AM3457">
            <v>0</v>
          </cell>
          <cell r="AQ3457">
            <v>0</v>
          </cell>
          <cell r="AT3457">
            <v>0</v>
          </cell>
          <cell r="AW3457">
            <v>0</v>
          </cell>
          <cell r="AZ3457">
            <v>0</v>
          </cell>
          <cell r="BA3457">
            <v>0</v>
          </cell>
          <cell r="BB3457">
            <v>0</v>
          </cell>
          <cell r="BC3457">
            <v>0</v>
          </cell>
        </row>
        <row r="3458">
          <cell r="AM3458">
            <v>0</v>
          </cell>
          <cell r="AQ3458">
            <v>0</v>
          </cell>
          <cell r="AT3458">
            <v>0</v>
          </cell>
          <cell r="AW3458">
            <v>0</v>
          </cell>
          <cell r="AZ3458">
            <v>0</v>
          </cell>
          <cell r="BA3458">
            <v>0</v>
          </cell>
          <cell r="BB3458">
            <v>0</v>
          </cell>
          <cell r="BC3458">
            <v>0</v>
          </cell>
        </row>
        <row r="3459">
          <cell r="AM3459">
            <v>1939797.86</v>
          </cell>
          <cell r="AQ3459">
            <v>3</v>
          </cell>
          <cell r="AT3459" t="str">
            <v>СМР</v>
          </cell>
          <cell r="AW3459" t="str">
            <v>Возвращен в марте 2011</v>
          </cell>
          <cell r="AZ3459" t="e">
            <v>#VALUE!</v>
          </cell>
          <cell r="BA3459" t="e">
            <v>#VALUE!</v>
          </cell>
          <cell r="BB3459" t="str">
            <v>1.1900</v>
          </cell>
          <cell r="BC3459" t="e">
            <v>#VALUE!</v>
          </cell>
        </row>
        <row r="3460">
          <cell r="AM3460">
            <v>0</v>
          </cell>
          <cell r="AQ3460">
            <v>0</v>
          </cell>
          <cell r="AT3460">
            <v>0</v>
          </cell>
          <cell r="AW3460">
            <v>0</v>
          </cell>
          <cell r="AZ3460">
            <v>0</v>
          </cell>
          <cell r="BA3460">
            <v>0</v>
          </cell>
          <cell r="BB3460">
            <v>0</v>
          </cell>
          <cell r="BC3460">
            <v>0</v>
          </cell>
        </row>
        <row r="3461">
          <cell r="AM3461">
            <v>0</v>
          </cell>
          <cell r="AQ3461">
            <v>0</v>
          </cell>
          <cell r="AT3461">
            <v>0</v>
          </cell>
          <cell r="AW3461">
            <v>0</v>
          </cell>
          <cell r="AZ3461">
            <v>0</v>
          </cell>
          <cell r="BA3461">
            <v>0</v>
          </cell>
          <cell r="BB3461">
            <v>0</v>
          </cell>
          <cell r="BC3461">
            <v>0</v>
          </cell>
        </row>
        <row r="3462">
          <cell r="AM3462">
            <v>0</v>
          </cell>
          <cell r="AQ3462">
            <v>0</v>
          </cell>
          <cell r="AT3462">
            <v>0</v>
          </cell>
          <cell r="AW3462">
            <v>0</v>
          </cell>
          <cell r="AZ3462">
            <v>0</v>
          </cell>
          <cell r="BA3462">
            <v>0</v>
          </cell>
          <cell r="BB3462">
            <v>0</v>
          </cell>
          <cell r="BC3462">
            <v>0</v>
          </cell>
        </row>
        <row r="3463">
          <cell r="AM3463">
            <v>0</v>
          </cell>
          <cell r="AQ3463">
            <v>0</v>
          </cell>
          <cell r="AT3463">
            <v>0</v>
          </cell>
          <cell r="AW3463">
            <v>0</v>
          </cell>
          <cell r="AZ3463">
            <v>0</v>
          </cell>
          <cell r="BA3463">
            <v>0</v>
          </cell>
          <cell r="BB3463">
            <v>0</v>
          </cell>
          <cell r="BC3463">
            <v>0</v>
          </cell>
        </row>
        <row r="3464">
          <cell r="AM3464">
            <v>0</v>
          </cell>
          <cell r="AQ3464">
            <v>0</v>
          </cell>
          <cell r="AT3464">
            <v>0</v>
          </cell>
          <cell r="AW3464">
            <v>0</v>
          </cell>
          <cell r="AZ3464">
            <v>0</v>
          </cell>
          <cell r="BA3464">
            <v>0</v>
          </cell>
          <cell r="BB3464">
            <v>0</v>
          </cell>
          <cell r="BC3464">
            <v>0</v>
          </cell>
        </row>
        <row r="3465">
          <cell r="AM3465">
            <v>0</v>
          </cell>
          <cell r="AQ3465">
            <v>0</v>
          </cell>
          <cell r="AT3465">
            <v>0</v>
          </cell>
          <cell r="AW3465">
            <v>0</v>
          </cell>
          <cell r="AZ3465">
            <v>0</v>
          </cell>
          <cell r="BA3465">
            <v>0</v>
          </cell>
          <cell r="BB3465">
            <v>0</v>
          </cell>
          <cell r="BC3465">
            <v>0</v>
          </cell>
        </row>
        <row r="3466">
          <cell r="AM3466">
            <v>0</v>
          </cell>
          <cell r="AQ3466">
            <v>0</v>
          </cell>
          <cell r="AT3466">
            <v>0</v>
          </cell>
          <cell r="AW3466">
            <v>0</v>
          </cell>
          <cell r="AZ3466">
            <v>0</v>
          </cell>
          <cell r="BA3466">
            <v>0</v>
          </cell>
          <cell r="BB3466">
            <v>0</v>
          </cell>
          <cell r="BC3466">
            <v>0</v>
          </cell>
        </row>
        <row r="3467">
          <cell r="AM3467">
            <v>0</v>
          </cell>
          <cell r="AQ3467">
            <v>0</v>
          </cell>
          <cell r="AT3467">
            <v>0</v>
          </cell>
          <cell r="AW3467">
            <v>0</v>
          </cell>
          <cell r="AZ3467">
            <v>0</v>
          </cell>
          <cell r="BA3467">
            <v>0</v>
          </cell>
          <cell r="BB3467">
            <v>0</v>
          </cell>
          <cell r="BC3467">
            <v>0</v>
          </cell>
        </row>
        <row r="3468">
          <cell r="AM3468">
            <v>0</v>
          </cell>
          <cell r="AQ3468">
            <v>0</v>
          </cell>
          <cell r="AT3468">
            <v>0</v>
          </cell>
          <cell r="AW3468">
            <v>0</v>
          </cell>
          <cell r="AZ3468">
            <v>0</v>
          </cell>
          <cell r="BA3468">
            <v>0</v>
          </cell>
          <cell r="BB3468">
            <v>0</v>
          </cell>
          <cell r="BC3468">
            <v>0</v>
          </cell>
        </row>
        <row r="3469">
          <cell r="AM3469">
            <v>0</v>
          </cell>
          <cell r="AQ3469">
            <v>0</v>
          </cell>
          <cell r="AT3469">
            <v>0</v>
          </cell>
          <cell r="AW3469">
            <v>0</v>
          </cell>
          <cell r="AZ3469">
            <v>0</v>
          </cell>
          <cell r="BA3469">
            <v>0</v>
          </cell>
          <cell r="BB3469">
            <v>0</v>
          </cell>
          <cell r="BC3469">
            <v>0</v>
          </cell>
        </row>
        <row r="3470">
          <cell r="AM3470">
            <v>0</v>
          </cell>
          <cell r="AQ3470">
            <v>0</v>
          </cell>
          <cell r="AT3470">
            <v>0</v>
          </cell>
          <cell r="AW3470">
            <v>0</v>
          </cell>
          <cell r="AZ3470">
            <v>0</v>
          </cell>
          <cell r="BA3470">
            <v>0</v>
          </cell>
          <cell r="BB3470">
            <v>0</v>
          </cell>
          <cell r="BC3470">
            <v>0</v>
          </cell>
        </row>
        <row r="3471">
          <cell r="AM3471">
            <v>0</v>
          </cell>
          <cell r="AQ3471">
            <v>0</v>
          </cell>
          <cell r="AT3471">
            <v>0</v>
          </cell>
          <cell r="AW3471">
            <v>0</v>
          </cell>
          <cell r="AZ3471">
            <v>0</v>
          </cell>
          <cell r="BA3471">
            <v>0</v>
          </cell>
          <cell r="BB3471">
            <v>0</v>
          </cell>
          <cell r="BC3471">
            <v>0</v>
          </cell>
        </row>
        <row r="3472">
          <cell r="AM3472">
            <v>0</v>
          </cell>
          <cell r="AQ3472">
            <v>0</v>
          </cell>
          <cell r="AT3472">
            <v>0</v>
          </cell>
          <cell r="AW3472">
            <v>0</v>
          </cell>
          <cell r="AZ3472">
            <v>0</v>
          </cell>
          <cell r="BA3472">
            <v>0</v>
          </cell>
          <cell r="BB3472">
            <v>0</v>
          </cell>
          <cell r="BC3472">
            <v>0</v>
          </cell>
        </row>
        <row r="3473">
          <cell r="AM3473">
            <v>0</v>
          </cell>
          <cell r="AQ3473">
            <v>0</v>
          </cell>
          <cell r="AT3473">
            <v>0</v>
          </cell>
          <cell r="AW3473">
            <v>0</v>
          </cell>
          <cell r="AZ3473">
            <v>0</v>
          </cell>
          <cell r="BA3473">
            <v>0</v>
          </cell>
          <cell r="BB3473">
            <v>0</v>
          </cell>
          <cell r="BC3473">
            <v>0</v>
          </cell>
        </row>
        <row r="3474">
          <cell r="AM3474">
            <v>0</v>
          </cell>
          <cell r="AQ3474">
            <v>0</v>
          </cell>
          <cell r="AT3474">
            <v>0</v>
          </cell>
          <cell r="AW3474">
            <v>0</v>
          </cell>
          <cell r="AZ3474">
            <v>0</v>
          </cell>
          <cell r="BA3474">
            <v>0</v>
          </cell>
          <cell r="BB3474">
            <v>0</v>
          </cell>
          <cell r="BC3474">
            <v>0</v>
          </cell>
        </row>
        <row r="3475">
          <cell r="AM3475">
            <v>0</v>
          </cell>
          <cell r="AQ3475">
            <v>0</v>
          </cell>
          <cell r="AT3475">
            <v>0</v>
          </cell>
          <cell r="AW3475">
            <v>0</v>
          </cell>
          <cell r="AZ3475">
            <v>0</v>
          </cell>
          <cell r="BA3475">
            <v>0</v>
          </cell>
          <cell r="BB3475">
            <v>0</v>
          </cell>
          <cell r="BC3475">
            <v>0</v>
          </cell>
        </row>
        <row r="3476">
          <cell r="AM3476">
            <v>0</v>
          </cell>
          <cell r="AQ3476">
            <v>0</v>
          </cell>
          <cell r="AT3476">
            <v>0</v>
          </cell>
          <cell r="AW3476">
            <v>0</v>
          </cell>
          <cell r="AZ3476">
            <v>0</v>
          </cell>
          <cell r="BA3476">
            <v>0</v>
          </cell>
          <cell r="BB3476">
            <v>0</v>
          </cell>
          <cell r="BC3476">
            <v>0</v>
          </cell>
        </row>
        <row r="3477">
          <cell r="AM3477">
            <v>0</v>
          </cell>
          <cell r="AQ3477">
            <v>0</v>
          </cell>
          <cell r="AT3477">
            <v>0</v>
          </cell>
          <cell r="AW3477">
            <v>0</v>
          </cell>
          <cell r="AZ3477">
            <v>0</v>
          </cell>
          <cell r="BA3477">
            <v>0</v>
          </cell>
          <cell r="BB3477">
            <v>0</v>
          </cell>
          <cell r="BC3477">
            <v>0</v>
          </cell>
        </row>
        <row r="3478">
          <cell r="AM3478">
            <v>0</v>
          </cell>
          <cell r="AQ3478">
            <v>0</v>
          </cell>
          <cell r="AT3478">
            <v>0</v>
          </cell>
          <cell r="AW3478">
            <v>0</v>
          </cell>
          <cell r="AZ3478">
            <v>0</v>
          </cell>
          <cell r="BA3478">
            <v>0</v>
          </cell>
          <cell r="BB3478">
            <v>0</v>
          </cell>
          <cell r="BC3478">
            <v>0</v>
          </cell>
        </row>
        <row r="3479">
          <cell r="AM3479">
            <v>0</v>
          </cell>
          <cell r="AQ3479">
            <v>0</v>
          </cell>
          <cell r="AT3479">
            <v>0</v>
          </cell>
          <cell r="AW3479">
            <v>0</v>
          </cell>
          <cell r="AZ3479">
            <v>0</v>
          </cell>
          <cell r="BA3479">
            <v>0</v>
          </cell>
          <cell r="BB3479">
            <v>0</v>
          </cell>
          <cell r="BC3479">
            <v>0</v>
          </cell>
        </row>
        <row r="3480">
          <cell r="AM3480">
            <v>0</v>
          </cell>
          <cell r="AQ3480">
            <v>0</v>
          </cell>
          <cell r="AT3480">
            <v>0</v>
          </cell>
          <cell r="AW3480">
            <v>0</v>
          </cell>
          <cell r="AZ3480">
            <v>0</v>
          </cell>
          <cell r="BA3480">
            <v>0</v>
          </cell>
          <cell r="BB3480">
            <v>0</v>
          </cell>
          <cell r="BC3480">
            <v>0</v>
          </cell>
        </row>
        <row r="3481">
          <cell r="AM3481">
            <v>0</v>
          </cell>
          <cell r="AQ3481">
            <v>0</v>
          </cell>
          <cell r="AT3481">
            <v>0</v>
          </cell>
          <cell r="AW3481">
            <v>0</v>
          </cell>
          <cell r="AZ3481">
            <v>0</v>
          </cell>
          <cell r="BA3481">
            <v>0</v>
          </cell>
          <cell r="BB3481">
            <v>0</v>
          </cell>
          <cell r="BC3481">
            <v>0</v>
          </cell>
        </row>
        <row r="3482">
          <cell r="AM3482">
            <v>0</v>
          </cell>
          <cell r="AQ3482">
            <v>0</v>
          </cell>
          <cell r="AT3482">
            <v>0</v>
          </cell>
          <cell r="AW3482">
            <v>0</v>
          </cell>
          <cell r="AZ3482">
            <v>0</v>
          </cell>
          <cell r="BA3482">
            <v>0</v>
          </cell>
          <cell r="BB3482">
            <v>0</v>
          </cell>
          <cell r="BC3482">
            <v>0</v>
          </cell>
        </row>
        <row r="3483">
          <cell r="AM3483">
            <v>0</v>
          </cell>
          <cell r="AQ3483">
            <v>0</v>
          </cell>
          <cell r="AT3483">
            <v>0</v>
          </cell>
          <cell r="AW3483">
            <v>0</v>
          </cell>
          <cell r="AZ3483">
            <v>0</v>
          </cell>
          <cell r="BA3483">
            <v>0</v>
          </cell>
          <cell r="BB3483">
            <v>0</v>
          </cell>
          <cell r="BC3483">
            <v>0</v>
          </cell>
        </row>
        <row r="3484">
          <cell r="AM3484">
            <v>0</v>
          </cell>
          <cell r="AQ3484">
            <v>0</v>
          </cell>
          <cell r="AT3484">
            <v>0</v>
          </cell>
          <cell r="AW3484">
            <v>0</v>
          </cell>
          <cell r="AZ3484">
            <v>0</v>
          </cell>
          <cell r="BA3484">
            <v>0</v>
          </cell>
          <cell r="BB3484">
            <v>0</v>
          </cell>
          <cell r="BC3484">
            <v>0</v>
          </cell>
        </row>
        <row r="3485">
          <cell r="AM3485">
            <v>0</v>
          </cell>
          <cell r="AQ3485">
            <v>0</v>
          </cell>
          <cell r="AT3485">
            <v>0</v>
          </cell>
          <cell r="AW3485">
            <v>0</v>
          </cell>
          <cell r="AZ3485">
            <v>0</v>
          </cell>
          <cell r="BA3485">
            <v>0</v>
          </cell>
          <cell r="BB3485">
            <v>0</v>
          </cell>
          <cell r="BC3485">
            <v>0</v>
          </cell>
        </row>
        <row r="3486">
          <cell r="AM3486">
            <v>0</v>
          </cell>
          <cell r="AQ3486">
            <v>0</v>
          </cell>
          <cell r="AT3486">
            <v>0</v>
          </cell>
          <cell r="AW3486">
            <v>0</v>
          </cell>
          <cell r="AZ3486">
            <v>0</v>
          </cell>
          <cell r="BA3486">
            <v>0</v>
          </cell>
          <cell r="BB3486">
            <v>0</v>
          </cell>
          <cell r="BC3486">
            <v>0</v>
          </cell>
        </row>
        <row r="3487">
          <cell r="AM3487">
            <v>0</v>
          </cell>
          <cell r="AQ3487">
            <v>0</v>
          </cell>
          <cell r="AT3487">
            <v>0</v>
          </cell>
          <cell r="AW3487">
            <v>0</v>
          </cell>
          <cell r="AZ3487">
            <v>0</v>
          </cell>
          <cell r="BA3487">
            <v>0</v>
          </cell>
          <cell r="BB3487">
            <v>0</v>
          </cell>
          <cell r="BC3487">
            <v>0</v>
          </cell>
        </row>
        <row r="3488">
          <cell r="AM3488">
            <v>0</v>
          </cell>
          <cell r="AQ3488">
            <v>0</v>
          </cell>
          <cell r="AT3488">
            <v>0</v>
          </cell>
          <cell r="AW3488">
            <v>0</v>
          </cell>
          <cell r="AZ3488">
            <v>0</v>
          </cell>
          <cell r="BA3488">
            <v>0</v>
          </cell>
          <cell r="BB3488">
            <v>0</v>
          </cell>
          <cell r="BC3488">
            <v>0</v>
          </cell>
        </row>
        <row r="3489">
          <cell r="AM3489">
            <v>0</v>
          </cell>
          <cell r="AQ3489">
            <v>0</v>
          </cell>
          <cell r="AT3489">
            <v>0</v>
          </cell>
          <cell r="AW3489">
            <v>0</v>
          </cell>
          <cell r="AZ3489">
            <v>0</v>
          </cell>
          <cell r="BA3489">
            <v>0</v>
          </cell>
          <cell r="BB3489">
            <v>0</v>
          </cell>
          <cell r="BC3489">
            <v>0</v>
          </cell>
        </row>
        <row r="3490">
          <cell r="AM3490">
            <v>0</v>
          </cell>
          <cell r="AQ3490">
            <v>0</v>
          </cell>
          <cell r="AT3490">
            <v>0</v>
          </cell>
          <cell r="AW3490">
            <v>0</v>
          </cell>
          <cell r="AZ3490">
            <v>0</v>
          </cell>
          <cell r="BA3490">
            <v>0</v>
          </cell>
          <cell r="BB3490">
            <v>0</v>
          </cell>
          <cell r="BC3490">
            <v>0</v>
          </cell>
        </row>
        <row r="3491">
          <cell r="AM3491">
            <v>0</v>
          </cell>
          <cell r="AQ3491">
            <v>0</v>
          </cell>
          <cell r="AT3491">
            <v>0</v>
          </cell>
          <cell r="AW3491">
            <v>0</v>
          </cell>
          <cell r="AZ3491">
            <v>0</v>
          </cell>
          <cell r="BA3491">
            <v>0</v>
          </cell>
          <cell r="BB3491">
            <v>0</v>
          </cell>
          <cell r="BC3491">
            <v>0</v>
          </cell>
        </row>
        <row r="3492">
          <cell r="AM3492">
            <v>0</v>
          </cell>
          <cell r="AQ3492">
            <v>0</v>
          </cell>
          <cell r="AT3492">
            <v>0</v>
          </cell>
          <cell r="AW3492">
            <v>0</v>
          </cell>
          <cell r="AZ3492">
            <v>0</v>
          </cell>
          <cell r="BA3492">
            <v>0</v>
          </cell>
          <cell r="BB3492">
            <v>0</v>
          </cell>
          <cell r="BC3492">
            <v>0</v>
          </cell>
        </row>
        <row r="3493">
          <cell r="AM3493">
            <v>0</v>
          </cell>
          <cell r="AQ3493">
            <v>0</v>
          </cell>
          <cell r="AT3493">
            <v>0</v>
          </cell>
          <cell r="AW3493">
            <v>0</v>
          </cell>
          <cell r="AZ3493">
            <v>0</v>
          </cell>
          <cell r="BA3493">
            <v>0</v>
          </cell>
          <cell r="BB3493">
            <v>0</v>
          </cell>
          <cell r="BC3493">
            <v>0</v>
          </cell>
        </row>
        <row r="3494">
          <cell r="AM3494">
            <v>0</v>
          </cell>
          <cell r="AQ3494">
            <v>0</v>
          </cell>
          <cell r="AT3494">
            <v>0</v>
          </cell>
          <cell r="AW3494">
            <v>0</v>
          </cell>
          <cell r="AZ3494">
            <v>0</v>
          </cell>
          <cell r="BA3494">
            <v>0</v>
          </cell>
          <cell r="BB3494">
            <v>0</v>
          </cell>
          <cell r="BC3494">
            <v>0</v>
          </cell>
        </row>
        <row r="3495">
          <cell r="AM3495">
            <v>0</v>
          </cell>
          <cell r="AQ3495">
            <v>0</v>
          </cell>
          <cell r="AT3495">
            <v>0</v>
          </cell>
          <cell r="AW3495">
            <v>0</v>
          </cell>
          <cell r="AZ3495">
            <v>0</v>
          </cell>
          <cell r="BA3495">
            <v>0</v>
          </cell>
          <cell r="BB3495">
            <v>0</v>
          </cell>
          <cell r="BC3495">
            <v>0</v>
          </cell>
        </row>
        <row r="3496">
          <cell r="AM3496">
            <v>0</v>
          </cell>
          <cell r="AQ3496">
            <v>0</v>
          </cell>
          <cell r="AT3496">
            <v>0</v>
          </cell>
          <cell r="AW3496">
            <v>0</v>
          </cell>
          <cell r="AZ3496">
            <v>0</v>
          </cell>
          <cell r="BA3496">
            <v>0</v>
          </cell>
          <cell r="BB3496">
            <v>0</v>
          </cell>
          <cell r="BC3496">
            <v>0</v>
          </cell>
        </row>
        <row r="3497">
          <cell r="AM3497">
            <v>0</v>
          </cell>
          <cell r="AQ3497">
            <v>0</v>
          </cell>
          <cell r="AT3497">
            <v>0</v>
          </cell>
          <cell r="AW3497">
            <v>0</v>
          </cell>
          <cell r="AZ3497">
            <v>0</v>
          </cell>
          <cell r="BA3497">
            <v>0</v>
          </cell>
          <cell r="BB3497">
            <v>0</v>
          </cell>
          <cell r="BC3497">
            <v>0</v>
          </cell>
        </row>
        <row r="3498">
          <cell r="AM3498">
            <v>0</v>
          </cell>
          <cell r="AQ3498">
            <v>0</v>
          </cell>
          <cell r="AT3498">
            <v>0</v>
          </cell>
          <cell r="AW3498">
            <v>0</v>
          </cell>
          <cell r="AZ3498">
            <v>0</v>
          </cell>
          <cell r="BA3498">
            <v>0</v>
          </cell>
          <cell r="BB3498">
            <v>0</v>
          </cell>
          <cell r="BC3498">
            <v>0</v>
          </cell>
        </row>
        <row r="3499">
          <cell r="AM3499">
            <v>0</v>
          </cell>
          <cell r="AQ3499">
            <v>0</v>
          </cell>
          <cell r="AT3499">
            <v>0</v>
          </cell>
          <cell r="AW3499">
            <v>0</v>
          </cell>
          <cell r="AZ3499">
            <v>0</v>
          </cell>
          <cell r="BA3499">
            <v>0</v>
          </cell>
          <cell r="BB3499">
            <v>0</v>
          </cell>
          <cell r="BC3499">
            <v>0</v>
          </cell>
        </row>
        <row r="3500">
          <cell r="AM3500">
            <v>0</v>
          </cell>
          <cell r="AQ3500">
            <v>0</v>
          </cell>
          <cell r="AT3500">
            <v>0</v>
          </cell>
          <cell r="AW3500">
            <v>0</v>
          </cell>
          <cell r="AZ3500">
            <v>0</v>
          </cell>
          <cell r="BA3500">
            <v>0</v>
          </cell>
          <cell r="BB3500">
            <v>0</v>
          </cell>
          <cell r="BC3500">
            <v>0</v>
          </cell>
        </row>
        <row r="3501">
          <cell r="AM3501">
            <v>0</v>
          </cell>
          <cell r="AQ3501">
            <v>0</v>
          </cell>
          <cell r="AT3501">
            <v>0</v>
          </cell>
          <cell r="AW3501">
            <v>0</v>
          </cell>
          <cell r="AZ3501">
            <v>0</v>
          </cell>
          <cell r="BA3501">
            <v>0</v>
          </cell>
          <cell r="BB3501">
            <v>0</v>
          </cell>
          <cell r="BC3501">
            <v>0</v>
          </cell>
        </row>
        <row r="3502">
          <cell r="AM3502">
            <v>0</v>
          </cell>
          <cell r="AQ3502">
            <v>0</v>
          </cell>
          <cell r="AT3502">
            <v>0</v>
          </cell>
          <cell r="AW3502">
            <v>0</v>
          </cell>
          <cell r="AZ3502">
            <v>0</v>
          </cell>
          <cell r="BA3502">
            <v>0</v>
          </cell>
          <cell r="BB3502">
            <v>0</v>
          </cell>
          <cell r="BC3502">
            <v>0</v>
          </cell>
        </row>
        <row r="3503">
          <cell r="AM3503">
            <v>0</v>
          </cell>
          <cell r="AQ3503">
            <v>0</v>
          </cell>
          <cell r="AT3503">
            <v>0</v>
          </cell>
          <cell r="AW3503">
            <v>0</v>
          </cell>
          <cell r="AZ3503">
            <v>0</v>
          </cell>
          <cell r="BA3503">
            <v>0</v>
          </cell>
          <cell r="BB3503">
            <v>0</v>
          </cell>
          <cell r="BC3503">
            <v>0</v>
          </cell>
        </row>
        <row r="3504">
          <cell r="AM3504">
            <v>0</v>
          </cell>
          <cell r="AQ3504">
            <v>0</v>
          </cell>
          <cell r="AT3504">
            <v>0</v>
          </cell>
          <cell r="AW3504">
            <v>0</v>
          </cell>
          <cell r="AZ3504">
            <v>0</v>
          </cell>
          <cell r="BA3504">
            <v>0</v>
          </cell>
          <cell r="BB3504">
            <v>0</v>
          </cell>
          <cell r="BC3504">
            <v>0</v>
          </cell>
        </row>
        <row r="3505">
          <cell r="AM3505">
            <v>0</v>
          </cell>
          <cell r="AQ3505">
            <v>0</v>
          </cell>
          <cell r="AT3505">
            <v>0</v>
          </cell>
          <cell r="AW3505">
            <v>0</v>
          </cell>
          <cell r="AZ3505">
            <v>0</v>
          </cell>
          <cell r="BA3505">
            <v>0</v>
          </cell>
          <cell r="BB3505">
            <v>0</v>
          </cell>
          <cell r="BC3505">
            <v>0</v>
          </cell>
        </row>
        <row r="3506">
          <cell r="AM3506">
            <v>0</v>
          </cell>
          <cell r="AQ3506">
            <v>0</v>
          </cell>
          <cell r="AT3506">
            <v>0</v>
          </cell>
          <cell r="AW3506">
            <v>0</v>
          </cell>
          <cell r="AZ3506">
            <v>0</v>
          </cell>
          <cell r="BA3506">
            <v>0</v>
          </cell>
          <cell r="BB3506">
            <v>0</v>
          </cell>
          <cell r="BC3506">
            <v>0</v>
          </cell>
        </row>
        <row r="3507">
          <cell r="AM3507">
            <v>0</v>
          </cell>
          <cell r="AQ3507">
            <v>0</v>
          </cell>
          <cell r="AT3507">
            <v>0</v>
          </cell>
          <cell r="AW3507">
            <v>0</v>
          </cell>
          <cell r="AZ3507">
            <v>0</v>
          </cell>
          <cell r="BA3507">
            <v>0</v>
          </cell>
          <cell r="BB3507">
            <v>0</v>
          </cell>
          <cell r="BC3507">
            <v>0</v>
          </cell>
        </row>
        <row r="3508">
          <cell r="AM3508">
            <v>0</v>
          </cell>
          <cell r="AQ3508">
            <v>0</v>
          </cell>
          <cell r="AT3508">
            <v>0</v>
          </cell>
          <cell r="AW3508">
            <v>0</v>
          </cell>
          <cell r="AZ3508">
            <v>0</v>
          </cell>
          <cell r="BA3508">
            <v>0</v>
          </cell>
          <cell r="BB3508">
            <v>0</v>
          </cell>
          <cell r="BC3508">
            <v>0</v>
          </cell>
        </row>
        <row r="3509">
          <cell r="AM3509">
            <v>0</v>
          </cell>
          <cell r="AQ3509">
            <v>0</v>
          </cell>
          <cell r="AT3509">
            <v>0</v>
          </cell>
          <cell r="AW3509">
            <v>0</v>
          </cell>
          <cell r="AZ3509">
            <v>0</v>
          </cell>
          <cell r="BA3509">
            <v>0</v>
          </cell>
          <cell r="BB3509">
            <v>0</v>
          </cell>
          <cell r="BC3509">
            <v>0</v>
          </cell>
        </row>
        <row r="3510">
          <cell r="AM3510">
            <v>0</v>
          </cell>
          <cell r="AQ3510">
            <v>0</v>
          </cell>
          <cell r="AT3510">
            <v>0</v>
          </cell>
          <cell r="AW3510">
            <v>0</v>
          </cell>
          <cell r="AZ3510">
            <v>0</v>
          </cell>
          <cell r="BA3510">
            <v>0</v>
          </cell>
          <cell r="BB3510">
            <v>0</v>
          </cell>
          <cell r="BC3510">
            <v>0</v>
          </cell>
        </row>
        <row r="3511">
          <cell r="AM3511">
            <v>0</v>
          </cell>
          <cell r="AQ3511">
            <v>0</v>
          </cell>
          <cell r="AT3511">
            <v>0</v>
          </cell>
          <cell r="AW3511">
            <v>0</v>
          </cell>
          <cell r="AZ3511">
            <v>0</v>
          </cell>
          <cell r="BA3511">
            <v>0</v>
          </cell>
          <cell r="BB3511">
            <v>0</v>
          </cell>
          <cell r="BC3511">
            <v>0</v>
          </cell>
        </row>
        <row r="3512">
          <cell r="AM3512">
            <v>0</v>
          </cell>
          <cell r="AQ3512">
            <v>0</v>
          </cell>
          <cell r="AT3512">
            <v>0</v>
          </cell>
          <cell r="AW3512">
            <v>0</v>
          </cell>
          <cell r="AZ3512">
            <v>0</v>
          </cell>
          <cell r="BA3512">
            <v>0</v>
          </cell>
          <cell r="BB3512">
            <v>0</v>
          </cell>
          <cell r="BC3512">
            <v>0</v>
          </cell>
        </row>
        <row r="3513">
          <cell r="AM3513">
            <v>0</v>
          </cell>
          <cell r="AQ3513">
            <v>0</v>
          </cell>
          <cell r="AT3513">
            <v>0</v>
          </cell>
          <cell r="AW3513">
            <v>0</v>
          </cell>
          <cell r="AZ3513">
            <v>0</v>
          </cell>
          <cell r="BA3513">
            <v>0</v>
          </cell>
          <cell r="BB3513">
            <v>0</v>
          </cell>
          <cell r="BC3513">
            <v>0</v>
          </cell>
        </row>
        <row r="3514">
          <cell r="AM3514">
            <v>0</v>
          </cell>
          <cell r="AQ3514">
            <v>0</v>
          </cell>
          <cell r="AT3514">
            <v>0</v>
          </cell>
          <cell r="AW3514">
            <v>0</v>
          </cell>
          <cell r="AZ3514">
            <v>0</v>
          </cell>
          <cell r="BA3514">
            <v>0</v>
          </cell>
          <cell r="BB3514">
            <v>0</v>
          </cell>
          <cell r="BC3514">
            <v>0</v>
          </cell>
        </row>
        <row r="3515">
          <cell r="AM3515">
            <v>0</v>
          </cell>
          <cell r="AQ3515">
            <v>0</v>
          </cell>
          <cell r="AT3515">
            <v>0</v>
          </cell>
          <cell r="AW3515">
            <v>0</v>
          </cell>
          <cell r="AZ3515">
            <v>0</v>
          </cell>
          <cell r="BA3515">
            <v>0</v>
          </cell>
          <cell r="BB3515">
            <v>0</v>
          </cell>
          <cell r="BC3515">
            <v>0</v>
          </cell>
        </row>
        <row r="3516">
          <cell r="AM3516">
            <v>0</v>
          </cell>
          <cell r="AQ3516">
            <v>0</v>
          </cell>
          <cell r="AT3516">
            <v>0</v>
          </cell>
          <cell r="AW3516">
            <v>0</v>
          </cell>
          <cell r="AZ3516">
            <v>0</v>
          </cell>
          <cell r="BA3516">
            <v>0</v>
          </cell>
          <cell r="BB3516">
            <v>0</v>
          </cell>
          <cell r="BC3516">
            <v>0</v>
          </cell>
        </row>
        <row r="3517">
          <cell r="AM3517">
            <v>601242.35</v>
          </cell>
          <cell r="AQ3517">
            <v>3</v>
          </cell>
          <cell r="AT3517" t="str">
            <v>СМР</v>
          </cell>
          <cell r="AW3517">
            <v>40359</v>
          </cell>
          <cell r="AZ3517" t="str">
            <v>6.2010</v>
          </cell>
          <cell r="BA3517" t="str">
            <v>6.2010</v>
          </cell>
          <cell r="BB3517">
            <v>0</v>
          </cell>
          <cell r="BC3517" t="str">
            <v>2.2010</v>
          </cell>
        </row>
        <row r="3518">
          <cell r="AM3518">
            <v>237908.5</v>
          </cell>
          <cell r="AQ3518">
            <v>3</v>
          </cell>
          <cell r="AT3518" t="str">
            <v>СМР</v>
          </cell>
          <cell r="AW3518">
            <v>40540</v>
          </cell>
          <cell r="AZ3518" t="str">
            <v>12.2010</v>
          </cell>
          <cell r="BA3518" t="str">
            <v>12.2010</v>
          </cell>
          <cell r="BB3518">
            <v>0</v>
          </cell>
          <cell r="BC3518" t="str">
            <v>4.2010</v>
          </cell>
        </row>
        <row r="3519">
          <cell r="AM3519">
            <v>0</v>
          </cell>
          <cell r="AQ3519">
            <v>3</v>
          </cell>
          <cell r="AT3519" t="str">
            <v>СМР</v>
          </cell>
          <cell r="AW3519">
            <v>0</v>
          </cell>
          <cell r="AZ3519">
            <v>0</v>
          </cell>
          <cell r="BA3519">
            <v>0</v>
          </cell>
          <cell r="BB3519">
            <v>0</v>
          </cell>
          <cell r="BC3519">
            <v>0</v>
          </cell>
        </row>
        <row r="3520">
          <cell r="AM3520">
            <v>0</v>
          </cell>
          <cell r="AQ3520">
            <v>0</v>
          </cell>
          <cell r="AT3520">
            <v>0</v>
          </cell>
          <cell r="AW3520">
            <v>0</v>
          </cell>
          <cell r="AZ3520">
            <v>0</v>
          </cell>
          <cell r="BA3520">
            <v>0</v>
          </cell>
          <cell r="BB3520">
            <v>0</v>
          </cell>
          <cell r="BC3520">
            <v>0</v>
          </cell>
        </row>
        <row r="3521">
          <cell r="AM3521">
            <v>819544.12</v>
          </cell>
          <cell r="AQ3521">
            <v>3</v>
          </cell>
          <cell r="AT3521" t="str">
            <v>СМР</v>
          </cell>
          <cell r="AW3521">
            <v>40569</v>
          </cell>
          <cell r="AZ3521" t="str">
            <v>12.2010</v>
          </cell>
          <cell r="BA3521" t="str">
            <v>1.2011</v>
          </cell>
          <cell r="BB3521" t="str">
            <v>3.2011</v>
          </cell>
          <cell r="BC3521" t="str">
            <v>1.2011</v>
          </cell>
        </row>
        <row r="3522">
          <cell r="AM3522">
            <v>13916.81</v>
          </cell>
          <cell r="AQ3522">
            <v>3</v>
          </cell>
          <cell r="AT3522" t="str">
            <v>СМР</v>
          </cell>
          <cell r="AW3522">
            <v>40569</v>
          </cell>
          <cell r="AZ3522" t="str">
            <v>12.2010</v>
          </cell>
          <cell r="BA3522" t="str">
            <v>1.2011</v>
          </cell>
          <cell r="BB3522" t="str">
            <v>3.2011</v>
          </cell>
          <cell r="BC3522" t="str">
            <v>1.2011</v>
          </cell>
        </row>
        <row r="3523">
          <cell r="AM3523">
            <v>0</v>
          </cell>
          <cell r="AQ3523">
            <v>0</v>
          </cell>
          <cell r="AT3523">
            <v>0</v>
          </cell>
          <cell r="AW3523">
            <v>0</v>
          </cell>
          <cell r="AZ3523">
            <v>0</v>
          </cell>
          <cell r="BA3523">
            <v>0</v>
          </cell>
          <cell r="BB3523">
            <v>0</v>
          </cell>
          <cell r="BC3523">
            <v>0</v>
          </cell>
        </row>
        <row r="3524">
          <cell r="AM3524">
            <v>3042122.51</v>
          </cell>
          <cell r="AQ3524">
            <v>6</v>
          </cell>
          <cell r="AT3524" t="str">
            <v>СМР</v>
          </cell>
          <cell r="AW3524">
            <v>40633</v>
          </cell>
          <cell r="AZ3524" t="str">
            <v>3.2011</v>
          </cell>
          <cell r="BA3524" t="str">
            <v>3.2011</v>
          </cell>
          <cell r="BB3524" t="str">
            <v>4.2011</v>
          </cell>
          <cell r="BC3524" t="str">
            <v>1.2011</v>
          </cell>
        </row>
        <row r="3525">
          <cell r="AM3525">
            <v>243051.6</v>
          </cell>
          <cell r="AQ3525">
            <v>6</v>
          </cell>
          <cell r="AT3525" t="str">
            <v>СМР</v>
          </cell>
          <cell r="AW3525">
            <v>40592</v>
          </cell>
          <cell r="AZ3525" t="str">
            <v>2.2011</v>
          </cell>
          <cell r="BA3525" t="str">
            <v>2.2011</v>
          </cell>
          <cell r="BB3525" t="str">
            <v>1.1900</v>
          </cell>
          <cell r="BC3525" t="str">
            <v>1.2011</v>
          </cell>
        </row>
        <row r="3526">
          <cell r="AM3526">
            <v>1188141.47</v>
          </cell>
          <cell r="AQ3526">
            <v>6</v>
          </cell>
          <cell r="AT3526" t="str">
            <v>СМР</v>
          </cell>
          <cell r="AW3526">
            <v>40653</v>
          </cell>
          <cell r="AZ3526" t="str">
            <v>3.2011</v>
          </cell>
          <cell r="BA3526" t="str">
            <v>4.2011</v>
          </cell>
          <cell r="BB3526" t="str">
            <v>5.2011</v>
          </cell>
          <cell r="BC3526" t="str">
            <v>2.2011</v>
          </cell>
        </row>
        <row r="3527">
          <cell r="AM3527">
            <v>0</v>
          </cell>
          <cell r="AQ3527">
            <v>4</v>
          </cell>
          <cell r="AT3527">
            <v>0</v>
          </cell>
          <cell r="AW3527">
            <v>0</v>
          </cell>
          <cell r="AZ3527">
            <v>0</v>
          </cell>
          <cell r="BA3527">
            <v>0</v>
          </cell>
          <cell r="BB3527">
            <v>0</v>
          </cell>
          <cell r="BC3527">
            <v>0</v>
          </cell>
        </row>
        <row r="3528">
          <cell r="AM3528">
            <v>0</v>
          </cell>
          <cell r="AQ3528">
            <v>0</v>
          </cell>
          <cell r="AT3528">
            <v>0</v>
          </cell>
          <cell r="AW3528">
            <v>0</v>
          </cell>
          <cell r="AZ3528">
            <v>0</v>
          </cell>
          <cell r="BA3528">
            <v>0</v>
          </cell>
          <cell r="BB3528">
            <v>0</v>
          </cell>
          <cell r="BC3528">
            <v>0</v>
          </cell>
        </row>
        <row r="3529">
          <cell r="AM3529">
            <v>194943.11</v>
          </cell>
          <cell r="AQ3529">
            <v>6</v>
          </cell>
          <cell r="AT3529" t="str">
            <v>СМР</v>
          </cell>
          <cell r="AW3529">
            <v>0</v>
          </cell>
          <cell r="AZ3529" t="str">
            <v>6.2011</v>
          </cell>
          <cell r="BA3529">
            <v>0</v>
          </cell>
          <cell r="BB3529">
            <v>0</v>
          </cell>
          <cell r="BC3529">
            <v>0</v>
          </cell>
        </row>
        <row r="3530">
          <cell r="AM3530">
            <v>0</v>
          </cell>
          <cell r="AQ3530">
            <v>0</v>
          </cell>
          <cell r="AT3530">
            <v>0</v>
          </cell>
          <cell r="AW3530">
            <v>0</v>
          </cell>
          <cell r="AZ3530">
            <v>0</v>
          </cell>
          <cell r="BA3530">
            <v>0</v>
          </cell>
          <cell r="BB3530">
            <v>0</v>
          </cell>
          <cell r="BC3530">
            <v>0</v>
          </cell>
        </row>
        <row r="3531">
          <cell r="AM3531">
            <v>0</v>
          </cell>
          <cell r="AQ3531">
            <v>0</v>
          </cell>
          <cell r="AT3531">
            <v>0</v>
          </cell>
          <cell r="AW3531">
            <v>0</v>
          </cell>
          <cell r="AZ3531">
            <v>0</v>
          </cell>
          <cell r="BA3531">
            <v>0</v>
          </cell>
          <cell r="BB3531">
            <v>0</v>
          </cell>
          <cell r="BC3531">
            <v>0</v>
          </cell>
        </row>
        <row r="3532">
          <cell r="AM3532">
            <v>0</v>
          </cell>
          <cell r="AQ3532">
            <v>0</v>
          </cell>
          <cell r="AT3532">
            <v>0</v>
          </cell>
          <cell r="AW3532">
            <v>0</v>
          </cell>
          <cell r="AZ3532">
            <v>0</v>
          </cell>
          <cell r="BA3532">
            <v>0</v>
          </cell>
          <cell r="BB3532">
            <v>0</v>
          </cell>
          <cell r="BC3532">
            <v>0</v>
          </cell>
        </row>
        <row r="3533">
          <cell r="AM3533">
            <v>0</v>
          </cell>
          <cell r="AQ3533">
            <v>0</v>
          </cell>
          <cell r="AT3533">
            <v>0</v>
          </cell>
          <cell r="AW3533">
            <v>0</v>
          </cell>
          <cell r="AZ3533">
            <v>0</v>
          </cell>
          <cell r="BA3533">
            <v>0</v>
          </cell>
          <cell r="BB3533">
            <v>0</v>
          </cell>
          <cell r="BC3533">
            <v>0</v>
          </cell>
        </row>
        <row r="3534">
          <cell r="AM3534">
            <v>0</v>
          </cell>
          <cell r="AQ3534">
            <v>0</v>
          </cell>
          <cell r="AT3534">
            <v>0</v>
          </cell>
          <cell r="AW3534">
            <v>0</v>
          </cell>
          <cell r="AZ3534">
            <v>0</v>
          </cell>
          <cell r="BA3534">
            <v>0</v>
          </cell>
          <cell r="BB3534">
            <v>0</v>
          </cell>
          <cell r="BC3534">
            <v>0</v>
          </cell>
        </row>
        <row r="3535">
          <cell r="AM3535">
            <v>0</v>
          </cell>
          <cell r="AQ3535">
            <v>0</v>
          </cell>
          <cell r="AT3535">
            <v>0</v>
          </cell>
          <cell r="AW3535">
            <v>0</v>
          </cell>
          <cell r="AZ3535">
            <v>0</v>
          </cell>
          <cell r="BA3535">
            <v>0</v>
          </cell>
          <cell r="BB3535">
            <v>0</v>
          </cell>
          <cell r="BC3535">
            <v>0</v>
          </cell>
        </row>
        <row r="3536">
          <cell r="AM3536">
            <v>0</v>
          </cell>
          <cell r="AQ3536">
            <v>3</v>
          </cell>
          <cell r="AT3536" t="str">
            <v>СМР</v>
          </cell>
          <cell r="AW3536">
            <v>0</v>
          </cell>
          <cell r="AZ3536">
            <v>0</v>
          </cell>
          <cell r="BA3536">
            <v>0</v>
          </cell>
          <cell r="BB3536">
            <v>0</v>
          </cell>
          <cell r="BC3536">
            <v>0</v>
          </cell>
        </row>
        <row r="3537">
          <cell r="AM3537">
            <v>0</v>
          </cell>
          <cell r="AQ3537">
            <v>0</v>
          </cell>
          <cell r="AT3537">
            <v>0</v>
          </cell>
          <cell r="AW3537">
            <v>0</v>
          </cell>
          <cell r="AZ3537">
            <v>0</v>
          </cell>
          <cell r="BA3537">
            <v>0</v>
          </cell>
          <cell r="BB3537">
            <v>0</v>
          </cell>
          <cell r="BC3537">
            <v>0</v>
          </cell>
        </row>
        <row r="3538">
          <cell r="AM3538">
            <v>0</v>
          </cell>
          <cell r="AQ3538">
            <v>0</v>
          </cell>
          <cell r="AT3538">
            <v>0</v>
          </cell>
          <cell r="AW3538">
            <v>0</v>
          </cell>
          <cell r="AZ3538">
            <v>0</v>
          </cell>
          <cell r="BA3538">
            <v>0</v>
          </cell>
          <cell r="BB3538">
            <v>0</v>
          </cell>
          <cell r="BC3538">
            <v>0</v>
          </cell>
        </row>
        <row r="3539">
          <cell r="AM3539">
            <v>24812.41</v>
          </cell>
          <cell r="AQ3539">
            <v>3</v>
          </cell>
          <cell r="AT3539" t="str">
            <v>СМР</v>
          </cell>
          <cell r="AW3539">
            <v>40540</v>
          </cell>
          <cell r="AZ3539" t="str">
            <v>12.2010</v>
          </cell>
          <cell r="BA3539" t="str">
            <v>12.2010</v>
          </cell>
          <cell r="BB3539">
            <v>0</v>
          </cell>
          <cell r="BC3539" t="str">
            <v>4.2010</v>
          </cell>
        </row>
        <row r="3540">
          <cell r="AM3540">
            <v>1266088.98</v>
          </cell>
          <cell r="AQ3540">
            <v>3</v>
          </cell>
          <cell r="AT3540" t="str">
            <v>СМР</v>
          </cell>
          <cell r="AW3540">
            <v>40540</v>
          </cell>
          <cell r="AZ3540" t="str">
            <v>12.2010</v>
          </cell>
          <cell r="BA3540" t="str">
            <v>12.2010</v>
          </cell>
          <cell r="BB3540">
            <v>0</v>
          </cell>
          <cell r="BC3540" t="str">
            <v>4.2010</v>
          </cell>
        </row>
        <row r="3541">
          <cell r="AM3541">
            <v>0</v>
          </cell>
          <cell r="AQ3541">
            <v>0</v>
          </cell>
          <cell r="AT3541">
            <v>0</v>
          </cell>
          <cell r="AW3541">
            <v>0</v>
          </cell>
          <cell r="AZ3541">
            <v>0</v>
          </cell>
          <cell r="BA3541">
            <v>0</v>
          </cell>
          <cell r="BB3541">
            <v>0</v>
          </cell>
          <cell r="BC3541">
            <v>0</v>
          </cell>
        </row>
        <row r="3542">
          <cell r="AM3542">
            <v>0</v>
          </cell>
          <cell r="AQ3542">
            <v>0</v>
          </cell>
          <cell r="AT3542">
            <v>0</v>
          </cell>
          <cell r="AW3542">
            <v>0</v>
          </cell>
          <cell r="AZ3542">
            <v>0</v>
          </cell>
          <cell r="BA3542">
            <v>0</v>
          </cell>
          <cell r="BB3542">
            <v>0</v>
          </cell>
          <cell r="BC3542">
            <v>0</v>
          </cell>
        </row>
        <row r="3543">
          <cell r="AM3543">
            <v>0</v>
          </cell>
          <cell r="AQ3543">
            <v>0</v>
          </cell>
          <cell r="AT3543">
            <v>0</v>
          </cell>
          <cell r="AW3543">
            <v>0</v>
          </cell>
          <cell r="AZ3543">
            <v>0</v>
          </cell>
          <cell r="BA3543">
            <v>0</v>
          </cell>
          <cell r="BB3543">
            <v>0</v>
          </cell>
          <cell r="BC3543">
            <v>0</v>
          </cell>
        </row>
        <row r="3544">
          <cell r="AM3544">
            <v>0</v>
          </cell>
          <cell r="AQ3544">
            <v>0</v>
          </cell>
          <cell r="AT3544">
            <v>0</v>
          </cell>
          <cell r="AW3544">
            <v>0</v>
          </cell>
          <cell r="AZ3544">
            <v>0</v>
          </cell>
          <cell r="BA3544">
            <v>0</v>
          </cell>
          <cell r="BB3544">
            <v>0</v>
          </cell>
          <cell r="BC3544">
            <v>0</v>
          </cell>
        </row>
        <row r="3545">
          <cell r="AM3545">
            <v>0</v>
          </cell>
          <cell r="AQ3545">
            <v>0</v>
          </cell>
          <cell r="AT3545">
            <v>0</v>
          </cell>
          <cell r="AW3545">
            <v>0</v>
          </cell>
          <cell r="AZ3545">
            <v>0</v>
          </cell>
          <cell r="BA3545">
            <v>0</v>
          </cell>
          <cell r="BB3545">
            <v>0</v>
          </cell>
          <cell r="BC3545">
            <v>0</v>
          </cell>
        </row>
        <row r="3546">
          <cell r="AM3546">
            <v>0</v>
          </cell>
          <cell r="AQ3546">
            <v>0</v>
          </cell>
          <cell r="AT3546">
            <v>0</v>
          </cell>
          <cell r="AW3546">
            <v>0</v>
          </cell>
          <cell r="AZ3546">
            <v>0</v>
          </cell>
          <cell r="BA3546">
            <v>0</v>
          </cell>
          <cell r="BB3546">
            <v>0</v>
          </cell>
          <cell r="BC3546">
            <v>0</v>
          </cell>
        </row>
        <row r="3547">
          <cell r="AM3547">
            <v>0</v>
          </cell>
          <cell r="AQ3547">
            <v>0</v>
          </cell>
          <cell r="AT3547">
            <v>0</v>
          </cell>
          <cell r="AW3547">
            <v>0</v>
          </cell>
          <cell r="AZ3547">
            <v>0</v>
          </cell>
          <cell r="BA3547">
            <v>0</v>
          </cell>
          <cell r="BB3547">
            <v>0</v>
          </cell>
          <cell r="BC3547">
            <v>0</v>
          </cell>
        </row>
        <row r="3548">
          <cell r="AM3548">
            <v>0</v>
          </cell>
          <cell r="AQ3548">
            <v>0</v>
          </cell>
          <cell r="AT3548">
            <v>0</v>
          </cell>
          <cell r="AW3548">
            <v>0</v>
          </cell>
          <cell r="AZ3548">
            <v>0</v>
          </cell>
          <cell r="BA3548">
            <v>0</v>
          </cell>
          <cell r="BB3548">
            <v>0</v>
          </cell>
          <cell r="BC3548">
            <v>0</v>
          </cell>
        </row>
        <row r="3549">
          <cell r="AM3549">
            <v>0</v>
          </cell>
          <cell r="AQ3549">
            <v>0</v>
          </cell>
          <cell r="AT3549">
            <v>0</v>
          </cell>
          <cell r="AW3549">
            <v>0</v>
          </cell>
          <cell r="AZ3549">
            <v>0</v>
          </cell>
          <cell r="BA3549">
            <v>0</v>
          </cell>
          <cell r="BB3549">
            <v>0</v>
          </cell>
          <cell r="BC3549">
            <v>0</v>
          </cell>
        </row>
        <row r="3550">
          <cell r="AQ3550">
            <v>0</v>
          </cell>
          <cell r="AZ3550">
            <v>0</v>
          </cell>
          <cell r="BA3550">
            <v>0</v>
          </cell>
          <cell r="BB3550">
            <v>0</v>
          </cell>
          <cell r="BC3550">
            <v>0</v>
          </cell>
        </row>
        <row r="3551">
          <cell r="AM3551">
            <v>1090227.6000000001</v>
          </cell>
          <cell r="AQ3551">
            <v>0</v>
          </cell>
          <cell r="AT3551" t="str">
            <v>Оборудование</v>
          </cell>
          <cell r="AW3551">
            <v>40543</v>
          </cell>
          <cell r="AZ3551" t="str">
            <v>12.2010</v>
          </cell>
          <cell r="BA3551" t="str">
            <v>12.2010</v>
          </cell>
          <cell r="BB3551">
            <v>0</v>
          </cell>
          <cell r="BC3551" t="str">
            <v>4.2010</v>
          </cell>
        </row>
        <row r="3552">
          <cell r="AM3552">
            <v>0</v>
          </cell>
          <cell r="AQ3552">
            <v>0</v>
          </cell>
          <cell r="AT3552">
            <v>0</v>
          </cell>
          <cell r="AW3552">
            <v>0</v>
          </cell>
          <cell r="AZ3552">
            <v>0</v>
          </cell>
          <cell r="BA3552">
            <v>0</v>
          </cell>
          <cell r="BB3552">
            <v>0</v>
          </cell>
          <cell r="BC3552">
            <v>0</v>
          </cell>
        </row>
        <row r="3553">
          <cell r="AM3553">
            <v>375958</v>
          </cell>
          <cell r="AQ3553">
            <v>0</v>
          </cell>
          <cell r="AT3553" t="str">
            <v>Оборудование</v>
          </cell>
          <cell r="AW3553">
            <v>40602</v>
          </cell>
          <cell r="AZ3553" t="str">
            <v>2.2011</v>
          </cell>
          <cell r="BA3553" t="str">
            <v>2.2011</v>
          </cell>
          <cell r="BB3553" t="str">
            <v>3.2011</v>
          </cell>
          <cell r="BC3553" t="str">
            <v>1.2011</v>
          </cell>
        </row>
        <row r="3554">
          <cell r="AM3554">
            <v>2756688</v>
          </cell>
          <cell r="AQ3554">
            <v>0</v>
          </cell>
          <cell r="AT3554" t="str">
            <v>Оборудование</v>
          </cell>
          <cell r="AW3554">
            <v>40543</v>
          </cell>
          <cell r="AZ3554" t="str">
            <v>12.2010</v>
          </cell>
          <cell r="BA3554" t="str">
            <v>12.2010</v>
          </cell>
          <cell r="BB3554">
            <v>0</v>
          </cell>
          <cell r="BC3554" t="str">
            <v>4.2010</v>
          </cell>
        </row>
        <row r="3555">
          <cell r="AM3555">
            <v>0</v>
          </cell>
          <cell r="AQ3555">
            <v>0</v>
          </cell>
          <cell r="AT3555">
            <v>0</v>
          </cell>
          <cell r="AW3555">
            <v>0</v>
          </cell>
          <cell r="AZ3555">
            <v>0</v>
          </cell>
          <cell r="BA3555">
            <v>0</v>
          </cell>
          <cell r="BB3555">
            <v>0</v>
          </cell>
          <cell r="BC3555">
            <v>0</v>
          </cell>
        </row>
        <row r="3556">
          <cell r="AM3556">
            <v>0</v>
          </cell>
          <cell r="AQ3556">
            <v>0</v>
          </cell>
          <cell r="AT3556">
            <v>0</v>
          </cell>
          <cell r="AW3556">
            <v>0</v>
          </cell>
          <cell r="AZ3556">
            <v>0</v>
          </cell>
          <cell r="BA3556">
            <v>0</v>
          </cell>
          <cell r="BB3556">
            <v>0</v>
          </cell>
          <cell r="BC3556">
            <v>0</v>
          </cell>
        </row>
        <row r="3557">
          <cell r="AM3557">
            <v>0</v>
          </cell>
          <cell r="AQ3557">
            <v>0</v>
          </cell>
          <cell r="AT3557">
            <v>0</v>
          </cell>
          <cell r="AW3557">
            <v>0</v>
          </cell>
          <cell r="AZ3557">
            <v>0</v>
          </cell>
          <cell r="BA3557">
            <v>0</v>
          </cell>
          <cell r="BB3557">
            <v>0</v>
          </cell>
          <cell r="BC3557">
            <v>0</v>
          </cell>
        </row>
        <row r="3558">
          <cell r="AM3558">
            <v>0</v>
          </cell>
          <cell r="AQ3558">
            <v>0</v>
          </cell>
          <cell r="AT3558">
            <v>0</v>
          </cell>
          <cell r="AW3558">
            <v>0</v>
          </cell>
          <cell r="AZ3558">
            <v>0</v>
          </cell>
          <cell r="BA3558">
            <v>0</v>
          </cell>
          <cell r="BB3558">
            <v>0</v>
          </cell>
          <cell r="BC3558">
            <v>0</v>
          </cell>
        </row>
        <row r="3559">
          <cell r="AM3559">
            <v>0</v>
          </cell>
          <cell r="AQ3559">
            <v>0</v>
          </cell>
          <cell r="AT3559">
            <v>0</v>
          </cell>
          <cell r="AW3559">
            <v>0</v>
          </cell>
          <cell r="AZ3559">
            <v>0</v>
          </cell>
          <cell r="BA3559">
            <v>0</v>
          </cell>
          <cell r="BB3559">
            <v>0</v>
          </cell>
          <cell r="BC3559">
            <v>0</v>
          </cell>
        </row>
        <row r="3560">
          <cell r="AM3560">
            <v>0</v>
          </cell>
          <cell r="AQ3560">
            <v>0</v>
          </cell>
          <cell r="AT3560">
            <v>0</v>
          </cell>
          <cell r="AW3560">
            <v>0</v>
          </cell>
          <cell r="AZ3560">
            <v>0</v>
          </cell>
          <cell r="BA3560">
            <v>0</v>
          </cell>
          <cell r="BB3560">
            <v>0</v>
          </cell>
          <cell r="BC3560">
            <v>0</v>
          </cell>
        </row>
        <row r="3561">
          <cell r="AM3561">
            <v>0</v>
          </cell>
          <cell r="AQ3561">
            <v>0</v>
          </cell>
          <cell r="AT3561">
            <v>0</v>
          </cell>
          <cell r="AW3561">
            <v>0</v>
          </cell>
          <cell r="AZ3561">
            <v>0</v>
          </cell>
          <cell r="BA3561">
            <v>0</v>
          </cell>
          <cell r="BB3561">
            <v>0</v>
          </cell>
          <cell r="BC3561">
            <v>0</v>
          </cell>
        </row>
        <row r="3562">
          <cell r="AM3562">
            <v>0</v>
          </cell>
          <cell r="AQ3562">
            <v>0</v>
          </cell>
          <cell r="AT3562">
            <v>0</v>
          </cell>
          <cell r="AW3562">
            <v>0</v>
          </cell>
          <cell r="AZ3562">
            <v>0</v>
          </cell>
          <cell r="BA3562">
            <v>0</v>
          </cell>
          <cell r="BB3562">
            <v>0</v>
          </cell>
          <cell r="BC3562">
            <v>0</v>
          </cell>
        </row>
        <row r="3563">
          <cell r="AM3563">
            <v>0</v>
          </cell>
          <cell r="AQ3563">
            <v>0</v>
          </cell>
          <cell r="AT3563">
            <v>0</v>
          </cell>
          <cell r="AW3563">
            <v>0</v>
          </cell>
          <cell r="AZ3563">
            <v>0</v>
          </cell>
          <cell r="BA3563">
            <v>0</v>
          </cell>
          <cell r="BB3563">
            <v>0</v>
          </cell>
          <cell r="BC3563">
            <v>0</v>
          </cell>
        </row>
        <row r="3564">
          <cell r="AM3564">
            <v>75872.710000000006</v>
          </cell>
          <cell r="AQ3564">
            <v>0</v>
          </cell>
          <cell r="AT3564" t="str">
            <v>УУП</v>
          </cell>
          <cell r="AW3564">
            <v>40359</v>
          </cell>
          <cell r="AZ3564" t="str">
            <v>6.2010</v>
          </cell>
          <cell r="BA3564" t="str">
            <v>6.2010</v>
          </cell>
          <cell r="BB3564">
            <v>0</v>
          </cell>
          <cell r="BC3564" t="str">
            <v>2.2010</v>
          </cell>
        </row>
        <row r="3565">
          <cell r="AM3565">
            <v>0</v>
          </cell>
          <cell r="AQ3565">
            <v>0</v>
          </cell>
          <cell r="AT3565">
            <v>0</v>
          </cell>
          <cell r="AW3565">
            <v>0</v>
          </cell>
          <cell r="AZ3565">
            <v>0</v>
          </cell>
          <cell r="BA3565">
            <v>0</v>
          </cell>
          <cell r="BB3565">
            <v>0</v>
          </cell>
          <cell r="BC3565">
            <v>0</v>
          </cell>
        </row>
        <row r="3566">
          <cell r="AM3566">
            <v>0</v>
          </cell>
          <cell r="AQ3566">
            <v>0</v>
          </cell>
          <cell r="AT3566">
            <v>0</v>
          </cell>
          <cell r="AW3566">
            <v>0</v>
          </cell>
          <cell r="AZ3566">
            <v>0</v>
          </cell>
          <cell r="BA3566">
            <v>0</v>
          </cell>
          <cell r="BB3566">
            <v>0</v>
          </cell>
          <cell r="BC3566">
            <v>0</v>
          </cell>
        </row>
        <row r="3567">
          <cell r="AM3567">
            <v>612218.48</v>
          </cell>
          <cell r="AQ3567">
            <v>3</v>
          </cell>
          <cell r="AT3567" t="str">
            <v>СМР</v>
          </cell>
          <cell r="AW3567">
            <v>40409</v>
          </cell>
          <cell r="AZ3567" t="str">
            <v>7.2010</v>
          </cell>
          <cell r="BA3567" t="str">
            <v>8.2010</v>
          </cell>
          <cell r="BB3567">
            <v>0</v>
          </cell>
          <cell r="BC3567" t="str">
            <v>3.2010</v>
          </cell>
        </row>
        <row r="3568">
          <cell r="AM3568">
            <v>0</v>
          </cell>
          <cell r="AQ3568">
            <v>0</v>
          </cell>
          <cell r="AT3568">
            <v>0</v>
          </cell>
          <cell r="AW3568">
            <v>0</v>
          </cell>
          <cell r="AZ3568">
            <v>0</v>
          </cell>
          <cell r="BA3568">
            <v>0</v>
          </cell>
          <cell r="BB3568">
            <v>0</v>
          </cell>
          <cell r="BC3568">
            <v>0</v>
          </cell>
        </row>
        <row r="3569">
          <cell r="AM3569">
            <v>116107.97</v>
          </cell>
          <cell r="AQ3569">
            <v>3</v>
          </cell>
          <cell r="AT3569" t="str">
            <v>СМР</v>
          </cell>
          <cell r="AW3569">
            <v>40409</v>
          </cell>
          <cell r="AZ3569" t="str">
            <v>7.2010</v>
          </cell>
          <cell r="BA3569" t="str">
            <v>8.2010</v>
          </cell>
          <cell r="BB3569">
            <v>0</v>
          </cell>
          <cell r="BC3569" t="str">
            <v>3.2010</v>
          </cell>
        </row>
        <row r="3570">
          <cell r="AM3570">
            <v>9534.3700000000008</v>
          </cell>
          <cell r="AQ3570">
            <v>3</v>
          </cell>
          <cell r="AT3570" t="str">
            <v>СМР</v>
          </cell>
          <cell r="AW3570">
            <v>40421</v>
          </cell>
          <cell r="AZ3570" t="str">
            <v>8.2010</v>
          </cell>
          <cell r="BA3570" t="str">
            <v>8.2010</v>
          </cell>
          <cell r="BB3570">
            <v>0</v>
          </cell>
          <cell r="BC3570" t="str">
            <v>3.2010</v>
          </cell>
        </row>
        <row r="3571">
          <cell r="AM3571">
            <v>0</v>
          </cell>
          <cell r="AQ3571">
            <v>0</v>
          </cell>
          <cell r="AT3571">
            <v>0</v>
          </cell>
          <cell r="AW3571">
            <v>0</v>
          </cell>
          <cell r="AZ3571">
            <v>0</v>
          </cell>
          <cell r="BA3571">
            <v>0</v>
          </cell>
          <cell r="BB3571">
            <v>0</v>
          </cell>
          <cell r="BC3571">
            <v>0</v>
          </cell>
        </row>
        <row r="3572">
          <cell r="AM3572">
            <v>3810466</v>
          </cell>
          <cell r="AQ3572">
            <v>3</v>
          </cell>
          <cell r="AT3572" t="str">
            <v>СМР</v>
          </cell>
          <cell r="AW3572">
            <v>40409</v>
          </cell>
          <cell r="AZ3572" t="str">
            <v>7.2010</v>
          </cell>
          <cell r="BA3572" t="str">
            <v>8.2010</v>
          </cell>
          <cell r="BB3572">
            <v>0</v>
          </cell>
          <cell r="BC3572" t="str">
            <v>3.2010</v>
          </cell>
        </row>
        <row r="3573">
          <cell r="AM3573">
            <v>5433213.1299999999</v>
          </cell>
          <cell r="AQ3573">
            <v>3</v>
          </cell>
          <cell r="AT3573" t="str">
            <v>СМР</v>
          </cell>
          <cell r="AW3573">
            <v>40421</v>
          </cell>
          <cell r="AZ3573" t="str">
            <v>8.2010</v>
          </cell>
          <cell r="BA3573" t="str">
            <v>8.2010</v>
          </cell>
          <cell r="BB3573">
            <v>0</v>
          </cell>
          <cell r="BC3573" t="str">
            <v>3.2010</v>
          </cell>
        </row>
        <row r="3574">
          <cell r="AM3574">
            <v>515706.83</v>
          </cell>
          <cell r="AQ3574">
            <v>3</v>
          </cell>
          <cell r="AT3574" t="str">
            <v>СМР</v>
          </cell>
          <cell r="AW3574">
            <v>40495</v>
          </cell>
          <cell r="AZ3574" t="str">
            <v>10.2010</v>
          </cell>
          <cell r="BA3574" t="str">
            <v>11.2010</v>
          </cell>
          <cell r="BB3574">
            <v>0</v>
          </cell>
          <cell r="BC3574" t="str">
            <v>4.2010</v>
          </cell>
        </row>
        <row r="3575">
          <cell r="AM3575">
            <v>0</v>
          </cell>
          <cell r="AQ3575">
            <v>0</v>
          </cell>
          <cell r="AT3575">
            <v>0</v>
          </cell>
          <cell r="AW3575">
            <v>0</v>
          </cell>
          <cell r="AZ3575">
            <v>0</v>
          </cell>
          <cell r="BA3575">
            <v>0</v>
          </cell>
          <cell r="BB3575">
            <v>0</v>
          </cell>
          <cell r="BC3575">
            <v>0</v>
          </cell>
        </row>
        <row r="3576">
          <cell r="AM3576">
            <v>1127662.17</v>
          </cell>
          <cell r="AQ3576">
            <v>3</v>
          </cell>
          <cell r="AT3576" t="str">
            <v>СМР</v>
          </cell>
          <cell r="AW3576">
            <v>40409</v>
          </cell>
          <cell r="AZ3576" t="str">
            <v>7.2010</v>
          </cell>
          <cell r="BA3576" t="str">
            <v>8.2010</v>
          </cell>
          <cell r="BB3576">
            <v>0</v>
          </cell>
          <cell r="BC3576" t="str">
            <v>3.2010</v>
          </cell>
        </row>
        <row r="3577">
          <cell r="AM3577">
            <v>3270759.84</v>
          </cell>
          <cell r="AQ3577">
            <v>3</v>
          </cell>
          <cell r="AT3577" t="str">
            <v>СМР</v>
          </cell>
          <cell r="AW3577">
            <v>40421</v>
          </cell>
          <cell r="AZ3577" t="str">
            <v>8.2010</v>
          </cell>
          <cell r="BA3577" t="str">
            <v>8.2010</v>
          </cell>
          <cell r="BB3577">
            <v>0</v>
          </cell>
          <cell r="BC3577" t="str">
            <v>3.2010</v>
          </cell>
        </row>
        <row r="3578">
          <cell r="AM3578">
            <v>779324.93</v>
          </cell>
          <cell r="AQ3578">
            <v>3</v>
          </cell>
          <cell r="AT3578" t="str">
            <v>СМР</v>
          </cell>
          <cell r="AW3578">
            <v>40535</v>
          </cell>
          <cell r="AZ3578" t="str">
            <v>12.2010</v>
          </cell>
          <cell r="BA3578" t="str">
            <v>12.2010</v>
          </cell>
          <cell r="BB3578">
            <v>0</v>
          </cell>
          <cell r="BC3578" t="str">
            <v>4.2010</v>
          </cell>
        </row>
        <row r="3579">
          <cell r="AM3579">
            <v>159683.82</v>
          </cell>
          <cell r="AQ3579">
            <v>3</v>
          </cell>
          <cell r="AT3579" t="str">
            <v>СМР</v>
          </cell>
          <cell r="AW3579">
            <v>40535</v>
          </cell>
          <cell r="AZ3579" t="str">
            <v>12.2010</v>
          </cell>
          <cell r="BA3579" t="str">
            <v>12.2010</v>
          </cell>
          <cell r="BB3579">
            <v>0</v>
          </cell>
          <cell r="BC3579" t="str">
            <v>4.2010</v>
          </cell>
        </row>
        <row r="3580">
          <cell r="AM3580">
            <v>132014.01</v>
          </cell>
          <cell r="AQ3580">
            <v>3</v>
          </cell>
          <cell r="AT3580" t="str">
            <v>СМР</v>
          </cell>
          <cell r="AW3580">
            <v>40576</v>
          </cell>
          <cell r="AZ3580" t="str">
            <v>1.2011</v>
          </cell>
          <cell r="BA3580" t="str">
            <v>2.2011</v>
          </cell>
          <cell r="BB3580" t="str">
            <v>2.2011</v>
          </cell>
          <cell r="BC3580" t="str">
            <v>1.2011</v>
          </cell>
        </row>
        <row r="3581">
          <cell r="AM3581">
            <v>4319.05</v>
          </cell>
          <cell r="AQ3581">
            <v>3</v>
          </cell>
          <cell r="AT3581" t="str">
            <v>СМР</v>
          </cell>
          <cell r="AW3581">
            <v>40535</v>
          </cell>
          <cell r="AZ3581" t="str">
            <v>12.2010</v>
          </cell>
          <cell r="BA3581" t="str">
            <v>12.2010</v>
          </cell>
          <cell r="BB3581">
            <v>0</v>
          </cell>
          <cell r="BC3581" t="str">
            <v>4.2010</v>
          </cell>
        </row>
        <row r="3582">
          <cell r="AM3582">
            <v>143138.38</v>
          </cell>
          <cell r="AQ3582">
            <v>3</v>
          </cell>
          <cell r="AT3582" t="str">
            <v>СМР</v>
          </cell>
          <cell r="AW3582">
            <v>40540</v>
          </cell>
          <cell r="AZ3582" t="str">
            <v>12.2010</v>
          </cell>
          <cell r="BA3582" t="str">
            <v>12.2010</v>
          </cell>
          <cell r="BB3582">
            <v>0</v>
          </cell>
          <cell r="BC3582" t="str">
            <v>4.2010</v>
          </cell>
        </row>
        <row r="3583">
          <cell r="AM3583">
            <v>38916.32</v>
          </cell>
          <cell r="AQ3583">
            <v>3</v>
          </cell>
          <cell r="AT3583" t="str">
            <v>СМР</v>
          </cell>
          <cell r="AW3583">
            <v>40495</v>
          </cell>
          <cell r="AZ3583" t="str">
            <v>10.2010</v>
          </cell>
          <cell r="BA3583" t="str">
            <v>11.2010</v>
          </cell>
          <cell r="BB3583">
            <v>0</v>
          </cell>
          <cell r="BC3583" t="str">
            <v>4.2010</v>
          </cell>
        </row>
        <row r="3584">
          <cell r="AM3584">
            <v>0</v>
          </cell>
          <cell r="AQ3584">
            <v>0</v>
          </cell>
          <cell r="AT3584">
            <v>0</v>
          </cell>
          <cell r="AW3584">
            <v>0</v>
          </cell>
          <cell r="AZ3584">
            <v>0</v>
          </cell>
          <cell r="BA3584">
            <v>0</v>
          </cell>
          <cell r="BB3584">
            <v>0</v>
          </cell>
          <cell r="BC3584">
            <v>0</v>
          </cell>
        </row>
        <row r="3585">
          <cell r="AM3585">
            <v>0</v>
          </cell>
          <cell r="AQ3585">
            <v>0</v>
          </cell>
          <cell r="AT3585">
            <v>0</v>
          </cell>
          <cell r="AW3585">
            <v>0</v>
          </cell>
          <cell r="AZ3585">
            <v>0</v>
          </cell>
          <cell r="BA3585">
            <v>0</v>
          </cell>
          <cell r="BB3585">
            <v>0</v>
          </cell>
          <cell r="BC3585">
            <v>0</v>
          </cell>
        </row>
        <row r="3586">
          <cell r="AM3586">
            <v>0</v>
          </cell>
          <cell r="AQ3586">
            <v>0</v>
          </cell>
          <cell r="AT3586">
            <v>0</v>
          </cell>
          <cell r="AW3586">
            <v>0</v>
          </cell>
          <cell r="AZ3586">
            <v>0</v>
          </cell>
          <cell r="BA3586">
            <v>0</v>
          </cell>
          <cell r="BB3586">
            <v>0</v>
          </cell>
          <cell r="BC3586">
            <v>0</v>
          </cell>
        </row>
        <row r="3587">
          <cell r="AM3587">
            <v>0</v>
          </cell>
          <cell r="AQ3587">
            <v>0</v>
          </cell>
          <cell r="AT3587">
            <v>0</v>
          </cell>
          <cell r="AW3587">
            <v>0</v>
          </cell>
          <cell r="AZ3587">
            <v>0</v>
          </cell>
          <cell r="BA3587">
            <v>0</v>
          </cell>
          <cell r="BB3587">
            <v>0</v>
          </cell>
          <cell r="BC3587">
            <v>0</v>
          </cell>
        </row>
        <row r="3588">
          <cell r="AM3588">
            <v>0</v>
          </cell>
          <cell r="AQ3588">
            <v>0</v>
          </cell>
          <cell r="AT3588">
            <v>0</v>
          </cell>
          <cell r="AW3588">
            <v>0</v>
          </cell>
          <cell r="AZ3588">
            <v>0</v>
          </cell>
          <cell r="BA3588">
            <v>0</v>
          </cell>
          <cell r="BB3588">
            <v>0</v>
          </cell>
          <cell r="BC3588">
            <v>0</v>
          </cell>
        </row>
        <row r="3589">
          <cell r="AM3589">
            <v>0</v>
          </cell>
          <cell r="AQ3589">
            <v>0</v>
          </cell>
          <cell r="AT3589">
            <v>0</v>
          </cell>
          <cell r="AW3589">
            <v>0</v>
          </cell>
          <cell r="AZ3589">
            <v>0</v>
          </cell>
          <cell r="BA3589">
            <v>0</v>
          </cell>
          <cell r="BB3589">
            <v>0</v>
          </cell>
          <cell r="BC3589">
            <v>0</v>
          </cell>
        </row>
        <row r="3590">
          <cell r="AM3590">
            <v>0</v>
          </cell>
          <cell r="AQ3590">
            <v>0</v>
          </cell>
          <cell r="AT3590">
            <v>0</v>
          </cell>
          <cell r="AW3590">
            <v>0</v>
          </cell>
          <cell r="AZ3590">
            <v>0</v>
          </cell>
          <cell r="BA3590">
            <v>0</v>
          </cell>
          <cell r="BB3590">
            <v>0</v>
          </cell>
          <cell r="BC3590">
            <v>0</v>
          </cell>
        </row>
        <row r="3591">
          <cell r="AM3591">
            <v>0</v>
          </cell>
          <cell r="AQ3591">
            <v>0</v>
          </cell>
          <cell r="AT3591">
            <v>0</v>
          </cell>
          <cell r="AW3591">
            <v>0</v>
          </cell>
          <cell r="AZ3591">
            <v>0</v>
          </cell>
          <cell r="BA3591">
            <v>0</v>
          </cell>
          <cell r="BB3591">
            <v>0</v>
          </cell>
          <cell r="BC3591">
            <v>0</v>
          </cell>
        </row>
        <row r="3592">
          <cell r="AM3592">
            <v>0</v>
          </cell>
          <cell r="AQ3592">
            <v>6</v>
          </cell>
          <cell r="AT3592">
            <v>0</v>
          </cell>
          <cell r="AW3592">
            <v>0</v>
          </cell>
          <cell r="AZ3592">
            <v>0</v>
          </cell>
          <cell r="BA3592">
            <v>0</v>
          </cell>
          <cell r="BB3592">
            <v>0</v>
          </cell>
          <cell r="BC3592">
            <v>0</v>
          </cell>
        </row>
        <row r="3593">
          <cell r="AM3593">
            <v>0</v>
          </cell>
          <cell r="AQ3593">
            <v>0</v>
          </cell>
          <cell r="AT3593">
            <v>0</v>
          </cell>
          <cell r="AW3593">
            <v>0</v>
          </cell>
          <cell r="AZ3593">
            <v>0</v>
          </cell>
          <cell r="BA3593">
            <v>0</v>
          </cell>
          <cell r="BB3593">
            <v>0</v>
          </cell>
          <cell r="BC3593">
            <v>0</v>
          </cell>
        </row>
        <row r="3594">
          <cell r="AM3594">
            <v>2530000</v>
          </cell>
          <cell r="AQ3594">
            <v>0</v>
          </cell>
          <cell r="AT3594" t="str">
            <v>Оборудование</v>
          </cell>
          <cell r="AW3594">
            <v>40479</v>
          </cell>
          <cell r="AZ3594" t="str">
            <v>10.2010</v>
          </cell>
          <cell r="BA3594" t="str">
            <v>10.2010</v>
          </cell>
          <cell r="BB3594">
            <v>0</v>
          </cell>
          <cell r="BC3594" t="str">
            <v>4.2010</v>
          </cell>
        </row>
        <row r="3595">
          <cell r="AM3595">
            <v>0</v>
          </cell>
          <cell r="AQ3595">
            <v>0</v>
          </cell>
          <cell r="AT3595">
            <v>0</v>
          </cell>
          <cell r="AW3595">
            <v>0</v>
          </cell>
          <cell r="AZ3595">
            <v>0</v>
          </cell>
          <cell r="BA3595">
            <v>0</v>
          </cell>
          <cell r="BB3595">
            <v>0</v>
          </cell>
          <cell r="BC3595">
            <v>0</v>
          </cell>
        </row>
        <row r="3596">
          <cell r="AM3596">
            <v>0</v>
          </cell>
          <cell r="AQ3596">
            <v>0</v>
          </cell>
          <cell r="AT3596">
            <v>0</v>
          </cell>
          <cell r="AW3596">
            <v>0</v>
          </cell>
          <cell r="AZ3596">
            <v>0</v>
          </cell>
          <cell r="BA3596">
            <v>0</v>
          </cell>
          <cell r="BB3596">
            <v>0</v>
          </cell>
          <cell r="BC3596">
            <v>0</v>
          </cell>
        </row>
        <row r="3597">
          <cell r="AM3597">
            <v>0</v>
          </cell>
          <cell r="AQ3597">
            <v>0</v>
          </cell>
          <cell r="AT3597">
            <v>0</v>
          </cell>
          <cell r="AW3597">
            <v>0</v>
          </cell>
          <cell r="AZ3597">
            <v>0</v>
          </cell>
          <cell r="BA3597">
            <v>0</v>
          </cell>
          <cell r="BB3597">
            <v>0</v>
          </cell>
          <cell r="BC3597">
            <v>0</v>
          </cell>
        </row>
        <row r="3598">
          <cell r="AM3598">
            <v>0</v>
          </cell>
          <cell r="AQ3598">
            <v>0</v>
          </cell>
          <cell r="AT3598">
            <v>0</v>
          </cell>
          <cell r="AW3598">
            <v>0</v>
          </cell>
          <cell r="AZ3598">
            <v>0</v>
          </cell>
          <cell r="BA3598">
            <v>0</v>
          </cell>
          <cell r="BB3598">
            <v>0</v>
          </cell>
          <cell r="BC3598">
            <v>0</v>
          </cell>
        </row>
        <row r="3599">
          <cell r="AM3599">
            <v>0</v>
          </cell>
          <cell r="AQ3599">
            <v>0</v>
          </cell>
          <cell r="AT3599">
            <v>0</v>
          </cell>
          <cell r="AW3599">
            <v>0</v>
          </cell>
          <cell r="AZ3599">
            <v>0</v>
          </cell>
          <cell r="BA3599">
            <v>0</v>
          </cell>
          <cell r="BB3599">
            <v>0</v>
          </cell>
          <cell r="BC3599">
            <v>0</v>
          </cell>
        </row>
        <row r="3600">
          <cell r="AM3600">
            <v>1814653.81</v>
          </cell>
          <cell r="AQ3600">
            <v>0</v>
          </cell>
          <cell r="AT3600" t="str">
            <v>УУП</v>
          </cell>
          <cell r="AW3600">
            <v>40390</v>
          </cell>
          <cell r="AZ3600" t="str">
            <v>7.2010</v>
          </cell>
          <cell r="BA3600" t="str">
            <v>7.2010</v>
          </cell>
          <cell r="BB3600">
            <v>0</v>
          </cell>
          <cell r="BC3600" t="str">
            <v>3.2010</v>
          </cell>
        </row>
        <row r="3601">
          <cell r="AM3601">
            <v>0</v>
          </cell>
          <cell r="AQ3601">
            <v>0</v>
          </cell>
          <cell r="AT3601">
            <v>0</v>
          </cell>
          <cell r="AW3601">
            <v>0</v>
          </cell>
          <cell r="AZ3601">
            <v>0</v>
          </cell>
          <cell r="BA3601">
            <v>0</v>
          </cell>
          <cell r="BB3601">
            <v>0</v>
          </cell>
          <cell r="BC3601">
            <v>0</v>
          </cell>
        </row>
        <row r="3602">
          <cell r="AM3602">
            <v>0</v>
          </cell>
          <cell r="AQ3602">
            <v>0</v>
          </cell>
          <cell r="AT3602">
            <v>0</v>
          </cell>
          <cell r="AW3602">
            <v>0</v>
          </cell>
          <cell r="AZ3602">
            <v>0</v>
          </cell>
          <cell r="BA3602">
            <v>0</v>
          </cell>
          <cell r="BB3602">
            <v>0</v>
          </cell>
          <cell r="BC3602">
            <v>0</v>
          </cell>
        </row>
        <row r="3603">
          <cell r="AM3603">
            <v>0</v>
          </cell>
          <cell r="AQ3603">
            <v>0</v>
          </cell>
          <cell r="AT3603">
            <v>0</v>
          </cell>
          <cell r="AW3603">
            <v>0</v>
          </cell>
          <cell r="AZ3603">
            <v>0</v>
          </cell>
          <cell r="BA3603">
            <v>0</v>
          </cell>
          <cell r="BB3603">
            <v>0</v>
          </cell>
          <cell r="BC3603">
            <v>0</v>
          </cell>
        </row>
        <row r="3604">
          <cell r="AM3604">
            <v>0</v>
          </cell>
          <cell r="AQ3604">
            <v>0</v>
          </cell>
          <cell r="AT3604">
            <v>0</v>
          </cell>
          <cell r="AW3604">
            <v>0</v>
          </cell>
          <cell r="AZ3604">
            <v>0</v>
          </cell>
          <cell r="BA3604">
            <v>0</v>
          </cell>
          <cell r="BB3604">
            <v>0</v>
          </cell>
          <cell r="BC3604">
            <v>0</v>
          </cell>
        </row>
        <row r="3605">
          <cell r="AM3605">
            <v>0</v>
          </cell>
          <cell r="AQ3605">
            <v>0</v>
          </cell>
          <cell r="AT3605">
            <v>0</v>
          </cell>
          <cell r="AW3605">
            <v>0</v>
          </cell>
          <cell r="AZ3605">
            <v>0</v>
          </cell>
          <cell r="BA3605">
            <v>0</v>
          </cell>
          <cell r="BB3605">
            <v>0</v>
          </cell>
          <cell r="BC3605">
            <v>0</v>
          </cell>
        </row>
        <row r="3606">
          <cell r="AM3606">
            <v>0</v>
          </cell>
          <cell r="AQ3606">
            <v>0</v>
          </cell>
          <cell r="AT3606">
            <v>0</v>
          </cell>
          <cell r="AW3606">
            <v>0</v>
          </cell>
          <cell r="AZ3606">
            <v>0</v>
          </cell>
          <cell r="BA3606">
            <v>0</v>
          </cell>
          <cell r="BB3606">
            <v>0</v>
          </cell>
          <cell r="BC3606">
            <v>0</v>
          </cell>
        </row>
        <row r="3607">
          <cell r="AM3607">
            <v>0</v>
          </cell>
          <cell r="AQ3607">
            <v>0</v>
          </cell>
          <cell r="AT3607">
            <v>0</v>
          </cell>
          <cell r="AW3607">
            <v>0</v>
          </cell>
          <cell r="AZ3607">
            <v>0</v>
          </cell>
          <cell r="BA3607">
            <v>0</v>
          </cell>
          <cell r="BB3607">
            <v>0</v>
          </cell>
          <cell r="BC3607">
            <v>0</v>
          </cell>
        </row>
        <row r="3608">
          <cell r="AM3608">
            <v>0</v>
          </cell>
          <cell r="AQ3608">
            <v>0</v>
          </cell>
          <cell r="AT3608">
            <v>0</v>
          </cell>
          <cell r="AW3608">
            <v>0</v>
          </cell>
          <cell r="AZ3608">
            <v>0</v>
          </cell>
          <cell r="BA3608">
            <v>0</v>
          </cell>
          <cell r="BB3608">
            <v>0</v>
          </cell>
          <cell r="BC3608">
            <v>0</v>
          </cell>
        </row>
        <row r="3609">
          <cell r="AM3609">
            <v>0</v>
          </cell>
          <cell r="AQ3609">
            <v>0</v>
          </cell>
          <cell r="AT3609">
            <v>0</v>
          </cell>
          <cell r="AW3609">
            <v>0</v>
          </cell>
          <cell r="AZ3609">
            <v>0</v>
          </cell>
          <cell r="BA3609">
            <v>0</v>
          </cell>
          <cell r="BB3609">
            <v>0</v>
          </cell>
          <cell r="BC3609">
            <v>0</v>
          </cell>
        </row>
        <row r="3610">
          <cell r="AM3610">
            <v>0</v>
          </cell>
          <cell r="AQ3610">
            <v>0</v>
          </cell>
          <cell r="AT3610">
            <v>0</v>
          </cell>
          <cell r="AW3610">
            <v>0</v>
          </cell>
          <cell r="AZ3610">
            <v>0</v>
          </cell>
          <cell r="BA3610">
            <v>0</v>
          </cell>
          <cell r="BB3610">
            <v>0</v>
          </cell>
          <cell r="BC3610">
            <v>0</v>
          </cell>
        </row>
        <row r="3611">
          <cell r="AM3611">
            <v>0</v>
          </cell>
          <cell r="AQ3611">
            <v>0</v>
          </cell>
          <cell r="AT3611">
            <v>0</v>
          </cell>
          <cell r="AW3611">
            <v>0</v>
          </cell>
          <cell r="AZ3611">
            <v>0</v>
          </cell>
          <cell r="BA3611">
            <v>0</v>
          </cell>
          <cell r="BB3611">
            <v>0</v>
          </cell>
          <cell r="BC3611">
            <v>0</v>
          </cell>
        </row>
        <row r="3612">
          <cell r="AM3612">
            <v>0</v>
          </cell>
          <cell r="AQ3612">
            <v>0</v>
          </cell>
          <cell r="AT3612">
            <v>0</v>
          </cell>
          <cell r="AW3612">
            <v>0</v>
          </cell>
          <cell r="AZ3612">
            <v>0</v>
          </cell>
          <cell r="BA3612">
            <v>0</v>
          </cell>
          <cell r="BB3612">
            <v>0</v>
          </cell>
          <cell r="BC3612">
            <v>0</v>
          </cell>
        </row>
        <row r="3613">
          <cell r="AM3613">
            <v>0</v>
          </cell>
          <cell r="AQ3613">
            <v>0</v>
          </cell>
          <cell r="AT3613">
            <v>0</v>
          </cell>
          <cell r="AW3613">
            <v>0</v>
          </cell>
          <cell r="AZ3613">
            <v>0</v>
          </cell>
          <cell r="BA3613">
            <v>0</v>
          </cell>
          <cell r="BB3613">
            <v>0</v>
          </cell>
          <cell r="BC3613">
            <v>0</v>
          </cell>
        </row>
        <row r="3614">
          <cell r="AM3614">
            <v>0</v>
          </cell>
          <cell r="AQ3614">
            <v>0</v>
          </cell>
          <cell r="AT3614">
            <v>0</v>
          </cell>
          <cell r="AW3614">
            <v>0</v>
          </cell>
          <cell r="AZ3614">
            <v>0</v>
          </cell>
          <cell r="BA3614">
            <v>0</v>
          </cell>
          <cell r="BB3614">
            <v>0</v>
          </cell>
          <cell r="BC3614">
            <v>0</v>
          </cell>
        </row>
        <row r="3615">
          <cell r="AM3615">
            <v>0</v>
          </cell>
          <cell r="AQ3615">
            <v>0</v>
          </cell>
          <cell r="AT3615">
            <v>0</v>
          </cell>
          <cell r="AW3615">
            <v>0</v>
          </cell>
          <cell r="AZ3615">
            <v>0</v>
          </cell>
          <cell r="BA3615">
            <v>0</v>
          </cell>
          <cell r="BB3615">
            <v>0</v>
          </cell>
          <cell r="BC3615">
            <v>0</v>
          </cell>
        </row>
        <row r="3616">
          <cell r="AM3616">
            <v>0</v>
          </cell>
          <cell r="AQ3616">
            <v>0</v>
          </cell>
          <cell r="AT3616">
            <v>0</v>
          </cell>
          <cell r="AW3616">
            <v>0</v>
          </cell>
          <cell r="AZ3616">
            <v>0</v>
          </cell>
          <cell r="BA3616">
            <v>0</v>
          </cell>
          <cell r="BB3616">
            <v>0</v>
          </cell>
          <cell r="BC3616">
            <v>0</v>
          </cell>
        </row>
        <row r="3617">
          <cell r="AM3617">
            <v>0</v>
          </cell>
          <cell r="AQ3617">
            <v>0</v>
          </cell>
          <cell r="AT3617">
            <v>0</v>
          </cell>
          <cell r="AW3617">
            <v>0</v>
          </cell>
          <cell r="AZ3617">
            <v>0</v>
          </cell>
          <cell r="BA3617">
            <v>0</v>
          </cell>
          <cell r="BB3617">
            <v>0</v>
          </cell>
          <cell r="BC3617">
            <v>0</v>
          </cell>
        </row>
        <row r="3618">
          <cell r="AM3618">
            <v>0</v>
          </cell>
          <cell r="AQ3618">
            <v>0</v>
          </cell>
          <cell r="AT3618">
            <v>0</v>
          </cell>
          <cell r="AW3618">
            <v>0</v>
          </cell>
          <cell r="AZ3618">
            <v>0</v>
          </cell>
          <cell r="BA3618">
            <v>0</v>
          </cell>
          <cell r="BB3618">
            <v>0</v>
          </cell>
          <cell r="BC3618">
            <v>0</v>
          </cell>
        </row>
        <row r="3619">
          <cell r="AM3619">
            <v>0</v>
          </cell>
          <cell r="AQ3619">
            <v>0</v>
          </cell>
          <cell r="AT3619">
            <v>0</v>
          </cell>
          <cell r="AW3619">
            <v>0</v>
          </cell>
          <cell r="AZ3619">
            <v>0</v>
          </cell>
          <cell r="BA3619">
            <v>0</v>
          </cell>
          <cell r="BB3619">
            <v>0</v>
          </cell>
          <cell r="BC3619">
            <v>0</v>
          </cell>
        </row>
        <row r="3620">
          <cell r="AM3620">
            <v>0</v>
          </cell>
          <cell r="AQ3620">
            <v>0</v>
          </cell>
          <cell r="AT3620">
            <v>0</v>
          </cell>
          <cell r="AW3620">
            <v>0</v>
          </cell>
          <cell r="AZ3620">
            <v>0</v>
          </cell>
          <cell r="BA3620">
            <v>0</v>
          </cell>
          <cell r="BB3620">
            <v>0</v>
          </cell>
          <cell r="BC3620">
            <v>0</v>
          </cell>
        </row>
        <row r="3621">
          <cell r="AM3621">
            <v>0</v>
          </cell>
          <cell r="AQ3621">
            <v>0</v>
          </cell>
          <cell r="AT3621">
            <v>0</v>
          </cell>
          <cell r="AW3621">
            <v>0</v>
          </cell>
          <cell r="AZ3621">
            <v>0</v>
          </cell>
          <cell r="BA3621">
            <v>0</v>
          </cell>
          <cell r="BB3621">
            <v>0</v>
          </cell>
          <cell r="BC3621">
            <v>0</v>
          </cell>
        </row>
        <row r="3622">
          <cell r="AM3622">
            <v>0</v>
          </cell>
          <cell r="AQ3622">
            <v>0</v>
          </cell>
          <cell r="AT3622">
            <v>0</v>
          </cell>
          <cell r="AW3622">
            <v>0</v>
          </cell>
          <cell r="AZ3622">
            <v>0</v>
          </cell>
          <cell r="BA3622">
            <v>0</v>
          </cell>
          <cell r="BB3622">
            <v>0</v>
          </cell>
          <cell r="BC3622">
            <v>0</v>
          </cell>
        </row>
        <row r="3623">
          <cell r="AM3623">
            <v>0</v>
          </cell>
          <cell r="AQ3623">
            <v>0</v>
          </cell>
          <cell r="AT3623">
            <v>0</v>
          </cell>
          <cell r="AW3623">
            <v>0</v>
          </cell>
          <cell r="AZ3623">
            <v>0</v>
          </cell>
          <cell r="BA3623">
            <v>0</v>
          </cell>
          <cell r="BB3623">
            <v>0</v>
          </cell>
          <cell r="BC3623">
            <v>0</v>
          </cell>
        </row>
        <row r="3624">
          <cell r="AM3624">
            <v>0</v>
          </cell>
          <cell r="AQ3624">
            <v>0</v>
          </cell>
          <cell r="AT3624">
            <v>0</v>
          </cell>
          <cell r="AW3624">
            <v>0</v>
          </cell>
          <cell r="AZ3624">
            <v>0</v>
          </cell>
          <cell r="BA3624">
            <v>0</v>
          </cell>
          <cell r="BB3624">
            <v>0</v>
          </cell>
          <cell r="BC3624">
            <v>0</v>
          </cell>
        </row>
        <row r="3625">
          <cell r="AM3625">
            <v>0</v>
          </cell>
          <cell r="AQ3625">
            <v>0</v>
          </cell>
          <cell r="AT3625">
            <v>0</v>
          </cell>
          <cell r="AW3625">
            <v>0</v>
          </cell>
          <cell r="AZ3625">
            <v>0</v>
          </cell>
          <cell r="BA3625">
            <v>0</v>
          </cell>
          <cell r="BB3625">
            <v>0</v>
          </cell>
          <cell r="BC3625">
            <v>0</v>
          </cell>
        </row>
        <row r="3626">
          <cell r="AM3626">
            <v>0</v>
          </cell>
          <cell r="AQ3626">
            <v>0</v>
          </cell>
          <cell r="AT3626">
            <v>0</v>
          </cell>
          <cell r="AW3626">
            <v>0</v>
          </cell>
          <cell r="AZ3626">
            <v>0</v>
          </cell>
          <cell r="BA3626">
            <v>0</v>
          </cell>
          <cell r="BB3626">
            <v>0</v>
          </cell>
          <cell r="BC3626">
            <v>0</v>
          </cell>
        </row>
        <row r="3627">
          <cell r="AM3627">
            <v>0</v>
          </cell>
          <cell r="AQ3627">
            <v>0</v>
          </cell>
          <cell r="AT3627">
            <v>0</v>
          </cell>
          <cell r="AW3627">
            <v>0</v>
          </cell>
          <cell r="AZ3627">
            <v>0</v>
          </cell>
          <cell r="BA3627">
            <v>0</v>
          </cell>
          <cell r="BB3627">
            <v>0</v>
          </cell>
          <cell r="BC3627">
            <v>0</v>
          </cell>
        </row>
        <row r="3628">
          <cell r="AM3628">
            <v>0</v>
          </cell>
          <cell r="AQ3628">
            <v>0</v>
          </cell>
          <cell r="AT3628">
            <v>0</v>
          </cell>
          <cell r="AW3628">
            <v>0</v>
          </cell>
          <cell r="AZ3628">
            <v>0</v>
          </cell>
          <cell r="BA3628">
            <v>0</v>
          </cell>
          <cell r="BB3628">
            <v>0</v>
          </cell>
          <cell r="BC3628">
            <v>0</v>
          </cell>
        </row>
        <row r="3629">
          <cell r="AM3629">
            <v>0</v>
          </cell>
          <cell r="AQ3629">
            <v>0</v>
          </cell>
          <cell r="AT3629">
            <v>0</v>
          </cell>
          <cell r="AW3629">
            <v>0</v>
          </cell>
          <cell r="AZ3629">
            <v>0</v>
          </cell>
          <cell r="BA3629">
            <v>0</v>
          </cell>
          <cell r="BB3629">
            <v>0</v>
          </cell>
          <cell r="BC3629">
            <v>0</v>
          </cell>
        </row>
        <row r="3630">
          <cell r="AM3630">
            <v>0</v>
          </cell>
          <cell r="AQ3630">
            <v>0</v>
          </cell>
          <cell r="AT3630">
            <v>0</v>
          </cell>
          <cell r="AW3630">
            <v>0</v>
          </cell>
          <cell r="AZ3630">
            <v>0</v>
          </cell>
          <cell r="BA3630">
            <v>0</v>
          </cell>
          <cell r="BB3630">
            <v>0</v>
          </cell>
          <cell r="BC3630">
            <v>0</v>
          </cell>
        </row>
        <row r="3631">
          <cell r="AM3631">
            <v>173733.64</v>
          </cell>
          <cell r="AQ3631">
            <v>3</v>
          </cell>
          <cell r="AT3631" t="str">
            <v>СМР</v>
          </cell>
          <cell r="AW3631">
            <v>40359</v>
          </cell>
          <cell r="AZ3631" t="str">
            <v>6.2010</v>
          </cell>
          <cell r="BA3631" t="str">
            <v>6.2010</v>
          </cell>
          <cell r="BB3631">
            <v>0</v>
          </cell>
          <cell r="BC3631" t="str">
            <v>2.2010</v>
          </cell>
        </row>
        <row r="3632">
          <cell r="AM3632">
            <v>0</v>
          </cell>
          <cell r="AQ3632">
            <v>0</v>
          </cell>
          <cell r="AT3632">
            <v>0</v>
          </cell>
          <cell r="AW3632">
            <v>0</v>
          </cell>
          <cell r="AZ3632">
            <v>0</v>
          </cell>
          <cell r="BA3632">
            <v>0</v>
          </cell>
          <cell r="BB3632">
            <v>0</v>
          </cell>
          <cell r="BC3632">
            <v>0</v>
          </cell>
        </row>
        <row r="3633">
          <cell r="AM3633">
            <v>0</v>
          </cell>
          <cell r="AQ3633">
            <v>0</v>
          </cell>
          <cell r="AT3633">
            <v>0</v>
          </cell>
          <cell r="AW3633">
            <v>0</v>
          </cell>
          <cell r="AZ3633">
            <v>0</v>
          </cell>
          <cell r="BA3633">
            <v>0</v>
          </cell>
          <cell r="BB3633">
            <v>0</v>
          </cell>
          <cell r="BC3633">
            <v>0</v>
          </cell>
        </row>
        <row r="3634">
          <cell r="AM3634">
            <v>168396.75</v>
          </cell>
          <cell r="AQ3634">
            <v>6</v>
          </cell>
          <cell r="AT3634" t="str">
            <v>СМР</v>
          </cell>
          <cell r="AW3634">
            <v>40409</v>
          </cell>
          <cell r="AZ3634" t="str">
            <v>7.2010</v>
          </cell>
          <cell r="BA3634" t="str">
            <v>8.2010</v>
          </cell>
          <cell r="BB3634">
            <v>0</v>
          </cell>
          <cell r="BC3634" t="str">
            <v>3.2010</v>
          </cell>
        </row>
        <row r="3635">
          <cell r="AM3635">
            <v>0</v>
          </cell>
          <cell r="AQ3635">
            <v>0</v>
          </cell>
          <cell r="AT3635">
            <v>0</v>
          </cell>
          <cell r="AW3635">
            <v>0</v>
          </cell>
          <cell r="AZ3635">
            <v>0</v>
          </cell>
          <cell r="BA3635">
            <v>0</v>
          </cell>
          <cell r="BB3635">
            <v>0</v>
          </cell>
          <cell r="BC3635">
            <v>0</v>
          </cell>
        </row>
        <row r="3636">
          <cell r="AM3636">
            <v>0</v>
          </cell>
          <cell r="AQ3636">
            <v>0</v>
          </cell>
          <cell r="AT3636">
            <v>0</v>
          </cell>
          <cell r="AW3636">
            <v>0</v>
          </cell>
          <cell r="AZ3636">
            <v>0</v>
          </cell>
          <cell r="BA3636">
            <v>0</v>
          </cell>
          <cell r="BB3636">
            <v>0</v>
          </cell>
          <cell r="BC3636">
            <v>0</v>
          </cell>
        </row>
        <row r="3637">
          <cell r="AM3637">
            <v>0</v>
          </cell>
          <cell r="AQ3637">
            <v>0</v>
          </cell>
          <cell r="AT3637">
            <v>0</v>
          </cell>
          <cell r="AW3637">
            <v>0</v>
          </cell>
          <cell r="AZ3637">
            <v>0</v>
          </cell>
          <cell r="BA3637">
            <v>0</v>
          </cell>
          <cell r="BB3637">
            <v>0</v>
          </cell>
          <cell r="BC3637">
            <v>0</v>
          </cell>
        </row>
        <row r="3638">
          <cell r="AM3638">
            <v>0</v>
          </cell>
          <cell r="AQ3638">
            <v>0</v>
          </cell>
          <cell r="AT3638">
            <v>0</v>
          </cell>
          <cell r="AW3638">
            <v>0</v>
          </cell>
          <cell r="AZ3638">
            <v>0</v>
          </cell>
          <cell r="BA3638">
            <v>0</v>
          </cell>
          <cell r="BB3638">
            <v>0</v>
          </cell>
          <cell r="BC3638">
            <v>0</v>
          </cell>
        </row>
        <row r="3639">
          <cell r="AM3639">
            <v>0</v>
          </cell>
          <cell r="AQ3639">
            <v>0</v>
          </cell>
          <cell r="AT3639">
            <v>0</v>
          </cell>
          <cell r="AW3639">
            <v>0</v>
          </cell>
          <cell r="AZ3639">
            <v>0</v>
          </cell>
          <cell r="BA3639">
            <v>0</v>
          </cell>
          <cell r="BB3639">
            <v>0</v>
          </cell>
          <cell r="BC3639">
            <v>0</v>
          </cell>
        </row>
        <row r="3640">
          <cell r="AM3640">
            <v>0</v>
          </cell>
          <cell r="AQ3640">
            <v>0</v>
          </cell>
          <cell r="AT3640">
            <v>0</v>
          </cell>
          <cell r="AW3640">
            <v>0</v>
          </cell>
          <cell r="AZ3640">
            <v>0</v>
          </cell>
          <cell r="BA3640">
            <v>0</v>
          </cell>
          <cell r="BB3640">
            <v>0</v>
          </cell>
          <cell r="BC3640">
            <v>0</v>
          </cell>
        </row>
        <row r="3641">
          <cell r="AM3641">
            <v>0</v>
          </cell>
          <cell r="AQ3641">
            <v>0</v>
          </cell>
          <cell r="AT3641">
            <v>0</v>
          </cell>
          <cell r="AW3641">
            <v>0</v>
          </cell>
          <cell r="AZ3641">
            <v>0</v>
          </cell>
          <cell r="BA3641">
            <v>0</v>
          </cell>
          <cell r="BB3641">
            <v>0</v>
          </cell>
          <cell r="BC3641">
            <v>0</v>
          </cell>
        </row>
        <row r="3642">
          <cell r="AM3642">
            <v>76018.41</v>
          </cell>
          <cell r="AQ3642">
            <v>0</v>
          </cell>
          <cell r="AT3642" t="str">
            <v>Оборудование</v>
          </cell>
          <cell r="AW3642">
            <v>40679</v>
          </cell>
          <cell r="AZ3642" t="str">
            <v>5.2011</v>
          </cell>
          <cell r="BA3642" t="str">
            <v>5.2011</v>
          </cell>
          <cell r="BB3642" t="str">
            <v>5.2011</v>
          </cell>
          <cell r="BC3642" t="str">
            <v>2.2011</v>
          </cell>
        </row>
        <row r="3643">
          <cell r="AM3643">
            <v>0</v>
          </cell>
          <cell r="AQ3643">
            <v>0</v>
          </cell>
          <cell r="AT3643">
            <v>0</v>
          </cell>
          <cell r="AW3643">
            <v>0</v>
          </cell>
          <cell r="AZ3643">
            <v>0</v>
          </cell>
          <cell r="BA3643">
            <v>0</v>
          </cell>
          <cell r="BB3643">
            <v>0</v>
          </cell>
          <cell r="BC3643">
            <v>0</v>
          </cell>
        </row>
        <row r="3644">
          <cell r="AM3644">
            <v>0</v>
          </cell>
          <cell r="AQ3644">
            <v>0</v>
          </cell>
          <cell r="AT3644">
            <v>0</v>
          </cell>
          <cell r="AW3644">
            <v>0</v>
          </cell>
          <cell r="AZ3644">
            <v>0</v>
          </cell>
          <cell r="BA3644">
            <v>0</v>
          </cell>
          <cell r="BB3644">
            <v>0</v>
          </cell>
          <cell r="BC3644">
            <v>0</v>
          </cell>
        </row>
        <row r="3645">
          <cell r="AM3645">
            <v>21924.01</v>
          </cell>
          <cell r="AQ3645">
            <v>0</v>
          </cell>
          <cell r="AT3645" t="str">
            <v>УУП</v>
          </cell>
          <cell r="AW3645">
            <v>40359</v>
          </cell>
          <cell r="AZ3645" t="str">
            <v>6.2010</v>
          </cell>
          <cell r="BA3645" t="str">
            <v>6.2010</v>
          </cell>
          <cell r="BB3645">
            <v>0</v>
          </cell>
          <cell r="BC3645" t="str">
            <v>2.2010</v>
          </cell>
        </row>
        <row r="3646">
          <cell r="AM3646">
            <v>21250.53</v>
          </cell>
          <cell r="AQ3646">
            <v>0</v>
          </cell>
          <cell r="AT3646" t="str">
            <v>УУП</v>
          </cell>
          <cell r="AW3646">
            <v>40390</v>
          </cell>
          <cell r="AZ3646" t="str">
            <v>7.2010</v>
          </cell>
          <cell r="BA3646" t="str">
            <v>7.2010</v>
          </cell>
          <cell r="BB3646">
            <v>0</v>
          </cell>
          <cell r="BC3646" t="str">
            <v>3.2010</v>
          </cell>
        </row>
        <row r="3647">
          <cell r="AM3647">
            <v>0</v>
          </cell>
          <cell r="AQ3647">
            <v>0</v>
          </cell>
          <cell r="AT3647">
            <v>0</v>
          </cell>
          <cell r="AW3647">
            <v>0</v>
          </cell>
          <cell r="AZ3647">
            <v>0</v>
          </cell>
          <cell r="BA3647">
            <v>0</v>
          </cell>
          <cell r="BB3647">
            <v>0</v>
          </cell>
          <cell r="BC3647">
            <v>0</v>
          </cell>
        </row>
        <row r="3648">
          <cell r="AM3648">
            <v>0</v>
          </cell>
          <cell r="AQ3648">
            <v>0</v>
          </cell>
          <cell r="AT3648">
            <v>0</v>
          </cell>
          <cell r="AW3648">
            <v>0</v>
          </cell>
          <cell r="AZ3648">
            <v>0</v>
          </cell>
          <cell r="BA3648">
            <v>0</v>
          </cell>
          <cell r="BB3648">
            <v>0</v>
          </cell>
          <cell r="BC3648">
            <v>0</v>
          </cell>
        </row>
        <row r="3649">
          <cell r="AM3649">
            <v>53257.95</v>
          </cell>
          <cell r="AQ3649">
            <v>3</v>
          </cell>
          <cell r="AT3649" t="str">
            <v>СМР</v>
          </cell>
          <cell r="AW3649">
            <v>40540</v>
          </cell>
          <cell r="AZ3649" t="str">
            <v>12.2010</v>
          </cell>
          <cell r="BA3649" t="str">
            <v>12.2010</v>
          </cell>
          <cell r="BB3649">
            <v>0</v>
          </cell>
          <cell r="BC3649" t="str">
            <v>4.2010</v>
          </cell>
        </row>
        <row r="3650">
          <cell r="AM3650">
            <v>4440596.82</v>
          </cell>
          <cell r="AQ3650">
            <v>3</v>
          </cell>
          <cell r="AT3650" t="str">
            <v>СМР</v>
          </cell>
          <cell r="AW3650">
            <v>40592</v>
          </cell>
          <cell r="AZ3650" t="str">
            <v>2.2011</v>
          </cell>
          <cell r="BA3650" t="str">
            <v>2.2011</v>
          </cell>
          <cell r="BB3650" t="str">
            <v>3.2011</v>
          </cell>
          <cell r="BC3650" t="str">
            <v>1.2011</v>
          </cell>
        </row>
        <row r="3651">
          <cell r="AM3651">
            <v>0</v>
          </cell>
          <cell r="AQ3651">
            <v>3</v>
          </cell>
          <cell r="AT3651">
            <v>0</v>
          </cell>
          <cell r="AW3651">
            <v>0</v>
          </cell>
          <cell r="AZ3651">
            <v>0</v>
          </cell>
          <cell r="BA3651">
            <v>0</v>
          </cell>
          <cell r="BB3651">
            <v>0</v>
          </cell>
          <cell r="BC3651">
            <v>0</v>
          </cell>
        </row>
        <row r="3652">
          <cell r="AM3652">
            <v>105983.73</v>
          </cell>
          <cell r="AQ3652">
            <v>3</v>
          </cell>
          <cell r="AT3652" t="str">
            <v>СМР</v>
          </cell>
          <cell r="AW3652">
            <v>40653</v>
          </cell>
          <cell r="AZ3652" t="str">
            <v>3.2011</v>
          </cell>
          <cell r="BA3652" t="str">
            <v>4.2011</v>
          </cell>
          <cell r="BB3652" t="str">
            <v>5.2011</v>
          </cell>
          <cell r="BC3652" t="str">
            <v>2.2011</v>
          </cell>
        </row>
        <row r="3653">
          <cell r="AM3653">
            <v>0</v>
          </cell>
          <cell r="AQ3653">
            <v>0</v>
          </cell>
          <cell r="AT3653">
            <v>0</v>
          </cell>
          <cell r="AW3653">
            <v>0</v>
          </cell>
          <cell r="AZ3653">
            <v>0</v>
          </cell>
          <cell r="BA3653">
            <v>0</v>
          </cell>
          <cell r="BB3653">
            <v>0</v>
          </cell>
          <cell r="BC3653">
            <v>0</v>
          </cell>
        </row>
        <row r="3654">
          <cell r="AM3654">
            <v>0</v>
          </cell>
          <cell r="AQ3654">
            <v>0</v>
          </cell>
          <cell r="AT3654">
            <v>0</v>
          </cell>
          <cell r="AW3654">
            <v>0</v>
          </cell>
          <cell r="AZ3654">
            <v>0</v>
          </cell>
          <cell r="BA3654">
            <v>0</v>
          </cell>
          <cell r="BB3654">
            <v>0</v>
          </cell>
          <cell r="BC3654">
            <v>0</v>
          </cell>
        </row>
        <row r="3655">
          <cell r="AM3655">
            <v>0</v>
          </cell>
          <cell r="AQ3655">
            <v>0</v>
          </cell>
          <cell r="AT3655">
            <v>0</v>
          </cell>
          <cell r="AW3655">
            <v>0</v>
          </cell>
          <cell r="AZ3655">
            <v>0</v>
          </cell>
          <cell r="BA3655">
            <v>0</v>
          </cell>
          <cell r="BB3655">
            <v>0</v>
          </cell>
          <cell r="BC3655">
            <v>0</v>
          </cell>
        </row>
        <row r="3656">
          <cell r="AM3656">
            <v>0</v>
          </cell>
          <cell r="AQ3656">
            <v>0</v>
          </cell>
          <cell r="AT3656">
            <v>0</v>
          </cell>
          <cell r="AW3656">
            <v>0</v>
          </cell>
          <cell r="AZ3656">
            <v>0</v>
          </cell>
          <cell r="BA3656">
            <v>0</v>
          </cell>
          <cell r="BB3656">
            <v>0</v>
          </cell>
          <cell r="BC3656">
            <v>0</v>
          </cell>
        </row>
        <row r="3657">
          <cell r="AM3657">
            <v>0</v>
          </cell>
          <cell r="AQ3657">
            <v>10</v>
          </cell>
          <cell r="AT3657" t="str">
            <v>СМР</v>
          </cell>
          <cell r="AW3657">
            <v>0</v>
          </cell>
          <cell r="AZ3657">
            <v>0</v>
          </cell>
          <cell r="BA3657">
            <v>0</v>
          </cell>
          <cell r="BB3657">
            <v>0</v>
          </cell>
          <cell r="BC3657">
            <v>0</v>
          </cell>
        </row>
        <row r="3658">
          <cell r="AM3658">
            <v>0</v>
          </cell>
          <cell r="AQ3658">
            <v>10</v>
          </cell>
          <cell r="AT3658" t="str">
            <v>СМР</v>
          </cell>
          <cell r="AW3658">
            <v>0</v>
          </cell>
          <cell r="AZ3658">
            <v>0</v>
          </cell>
          <cell r="BA3658">
            <v>0</v>
          </cell>
          <cell r="BB3658">
            <v>0</v>
          </cell>
          <cell r="BC3658">
            <v>0</v>
          </cell>
        </row>
        <row r="3659">
          <cell r="AM3659">
            <v>0</v>
          </cell>
          <cell r="AQ3659">
            <v>0</v>
          </cell>
          <cell r="AT3659">
            <v>0</v>
          </cell>
          <cell r="AW3659">
            <v>0</v>
          </cell>
          <cell r="AZ3659">
            <v>0</v>
          </cell>
          <cell r="BA3659">
            <v>0</v>
          </cell>
          <cell r="BB3659">
            <v>0</v>
          </cell>
          <cell r="BC3659">
            <v>0</v>
          </cell>
        </row>
        <row r="3660">
          <cell r="AM3660">
            <v>0</v>
          </cell>
          <cell r="AQ3660">
            <v>0</v>
          </cell>
          <cell r="AT3660">
            <v>0</v>
          </cell>
          <cell r="AW3660">
            <v>0</v>
          </cell>
          <cell r="AZ3660">
            <v>0</v>
          </cell>
          <cell r="BA3660">
            <v>0</v>
          </cell>
          <cell r="BB3660">
            <v>0</v>
          </cell>
          <cell r="BC3660">
            <v>0</v>
          </cell>
        </row>
        <row r="3661">
          <cell r="AM3661">
            <v>0</v>
          </cell>
          <cell r="AQ3661">
            <v>0</v>
          </cell>
          <cell r="AT3661">
            <v>0</v>
          </cell>
          <cell r="AW3661">
            <v>0</v>
          </cell>
          <cell r="AZ3661">
            <v>0</v>
          </cell>
          <cell r="BA3661">
            <v>0</v>
          </cell>
          <cell r="BB3661">
            <v>0</v>
          </cell>
          <cell r="BC3661">
            <v>0</v>
          </cell>
        </row>
        <row r="3662">
          <cell r="AM3662">
            <v>0</v>
          </cell>
          <cell r="AQ3662">
            <v>10</v>
          </cell>
          <cell r="AT3662" t="str">
            <v>СМР</v>
          </cell>
          <cell r="AW3662">
            <v>0</v>
          </cell>
          <cell r="AZ3662">
            <v>0</v>
          </cell>
          <cell r="BA3662">
            <v>0</v>
          </cell>
          <cell r="BB3662">
            <v>0</v>
          </cell>
          <cell r="BC3662">
            <v>0</v>
          </cell>
        </row>
        <row r="3663">
          <cell r="AM3663">
            <v>0</v>
          </cell>
          <cell r="AQ3663">
            <v>10</v>
          </cell>
          <cell r="AT3663" t="str">
            <v>СМР</v>
          </cell>
          <cell r="AW3663">
            <v>0</v>
          </cell>
          <cell r="AZ3663">
            <v>0</v>
          </cell>
          <cell r="BA3663">
            <v>0</v>
          </cell>
          <cell r="BB3663">
            <v>0</v>
          </cell>
          <cell r="BC3663">
            <v>0</v>
          </cell>
        </row>
        <row r="3664">
          <cell r="AM3664">
            <v>0</v>
          </cell>
          <cell r="AQ3664">
            <v>0</v>
          </cell>
          <cell r="AT3664">
            <v>0</v>
          </cell>
          <cell r="AW3664">
            <v>0</v>
          </cell>
          <cell r="AZ3664">
            <v>0</v>
          </cell>
          <cell r="BA3664">
            <v>0</v>
          </cell>
          <cell r="BB3664">
            <v>0</v>
          </cell>
          <cell r="BC3664">
            <v>0</v>
          </cell>
        </row>
        <row r="3665">
          <cell r="AM3665">
            <v>0</v>
          </cell>
          <cell r="AQ3665">
            <v>0</v>
          </cell>
          <cell r="AT3665">
            <v>0</v>
          </cell>
          <cell r="AW3665">
            <v>0</v>
          </cell>
          <cell r="AZ3665">
            <v>0</v>
          </cell>
          <cell r="BA3665">
            <v>0</v>
          </cell>
          <cell r="BB3665">
            <v>0</v>
          </cell>
          <cell r="BC3665">
            <v>0</v>
          </cell>
        </row>
        <row r="3666">
          <cell r="AM3666">
            <v>0</v>
          </cell>
          <cell r="AQ3666">
            <v>0</v>
          </cell>
          <cell r="AT3666">
            <v>0</v>
          </cell>
          <cell r="AW3666">
            <v>0</v>
          </cell>
          <cell r="AZ3666">
            <v>0</v>
          </cell>
          <cell r="BA3666">
            <v>0</v>
          </cell>
          <cell r="BB3666">
            <v>0</v>
          </cell>
          <cell r="BC3666">
            <v>0</v>
          </cell>
        </row>
        <row r="3667">
          <cell r="AM3667">
            <v>92041.44</v>
          </cell>
          <cell r="AQ3667">
            <v>10</v>
          </cell>
          <cell r="AT3667" t="str">
            <v>СМР</v>
          </cell>
          <cell r="AW3667">
            <v>40686</v>
          </cell>
          <cell r="AZ3667" t="str">
            <v>5.2011</v>
          </cell>
          <cell r="BA3667" t="str">
            <v>5.2011</v>
          </cell>
          <cell r="BB3667" t="str">
            <v>6.2011</v>
          </cell>
          <cell r="BC3667" t="str">
            <v>2.2011</v>
          </cell>
        </row>
        <row r="3668">
          <cell r="AM3668">
            <v>521875.41</v>
          </cell>
          <cell r="AQ3668">
            <v>10</v>
          </cell>
          <cell r="AT3668" t="str">
            <v>СМР</v>
          </cell>
          <cell r="AW3668">
            <v>40686</v>
          </cell>
          <cell r="AZ3668" t="str">
            <v>5.2011</v>
          </cell>
          <cell r="BA3668" t="str">
            <v>5.2011</v>
          </cell>
          <cell r="BB3668" t="str">
            <v>6.2011</v>
          </cell>
          <cell r="BC3668" t="str">
            <v>2.2011</v>
          </cell>
        </row>
        <row r="3669">
          <cell r="AM3669">
            <v>0</v>
          </cell>
          <cell r="AQ3669">
            <v>0</v>
          </cell>
          <cell r="AT3669">
            <v>0</v>
          </cell>
          <cell r="AW3669">
            <v>0</v>
          </cell>
          <cell r="AZ3669">
            <v>0</v>
          </cell>
          <cell r="BA3669">
            <v>0</v>
          </cell>
          <cell r="BB3669">
            <v>0</v>
          </cell>
          <cell r="BC3669">
            <v>0</v>
          </cell>
        </row>
        <row r="3670">
          <cell r="AM3670">
            <v>0</v>
          </cell>
          <cell r="AQ3670">
            <v>0</v>
          </cell>
          <cell r="AT3670">
            <v>0</v>
          </cell>
          <cell r="AW3670">
            <v>0</v>
          </cell>
          <cell r="AZ3670">
            <v>0</v>
          </cell>
          <cell r="BA3670">
            <v>0</v>
          </cell>
          <cell r="BB3670">
            <v>0</v>
          </cell>
          <cell r="BC3670">
            <v>0</v>
          </cell>
        </row>
        <row r="3671">
          <cell r="AM3671">
            <v>0</v>
          </cell>
          <cell r="AQ3671">
            <v>0</v>
          </cell>
          <cell r="AT3671">
            <v>0</v>
          </cell>
          <cell r="AW3671">
            <v>0</v>
          </cell>
          <cell r="AZ3671">
            <v>0</v>
          </cell>
          <cell r="BA3671">
            <v>0</v>
          </cell>
          <cell r="BB3671">
            <v>0</v>
          </cell>
          <cell r="BC3671">
            <v>0</v>
          </cell>
        </row>
        <row r="3672">
          <cell r="AM3672">
            <v>0</v>
          </cell>
          <cell r="AQ3672">
            <v>0</v>
          </cell>
          <cell r="AT3672">
            <v>0</v>
          </cell>
          <cell r="AW3672">
            <v>0</v>
          </cell>
          <cell r="AZ3672">
            <v>0</v>
          </cell>
          <cell r="BA3672">
            <v>0</v>
          </cell>
          <cell r="BB3672">
            <v>0</v>
          </cell>
          <cell r="BC3672">
            <v>0</v>
          </cell>
        </row>
        <row r="3673">
          <cell r="AM3673">
            <v>0</v>
          </cell>
          <cell r="AQ3673">
            <v>0</v>
          </cell>
          <cell r="AT3673">
            <v>0</v>
          </cell>
          <cell r="AW3673">
            <v>0</v>
          </cell>
          <cell r="AZ3673">
            <v>0</v>
          </cell>
          <cell r="BA3673">
            <v>0</v>
          </cell>
          <cell r="BB3673">
            <v>0</v>
          </cell>
          <cell r="BC3673">
            <v>0</v>
          </cell>
        </row>
        <row r="3674">
          <cell r="AM3674">
            <v>0</v>
          </cell>
          <cell r="AQ3674">
            <v>0</v>
          </cell>
          <cell r="AT3674">
            <v>0</v>
          </cell>
          <cell r="AW3674">
            <v>0</v>
          </cell>
          <cell r="AZ3674">
            <v>0</v>
          </cell>
          <cell r="BA3674">
            <v>0</v>
          </cell>
          <cell r="BB3674">
            <v>0</v>
          </cell>
          <cell r="BC3674">
            <v>0</v>
          </cell>
        </row>
        <row r="3675">
          <cell r="AM3675">
            <v>0</v>
          </cell>
          <cell r="AQ3675">
            <v>0</v>
          </cell>
          <cell r="AT3675">
            <v>0</v>
          </cell>
          <cell r="AW3675">
            <v>0</v>
          </cell>
          <cell r="AZ3675">
            <v>0</v>
          </cell>
          <cell r="BA3675">
            <v>0</v>
          </cell>
          <cell r="BB3675">
            <v>0</v>
          </cell>
          <cell r="BC3675">
            <v>0</v>
          </cell>
        </row>
        <row r="3676">
          <cell r="AM3676">
            <v>0</v>
          </cell>
          <cell r="AQ3676">
            <v>0</v>
          </cell>
          <cell r="AT3676">
            <v>0</v>
          </cell>
          <cell r="AW3676">
            <v>0</v>
          </cell>
          <cell r="AZ3676">
            <v>0</v>
          </cell>
          <cell r="BA3676">
            <v>0</v>
          </cell>
          <cell r="BB3676">
            <v>0</v>
          </cell>
          <cell r="BC3676">
            <v>0</v>
          </cell>
        </row>
        <row r="3677">
          <cell r="AM3677">
            <v>0</v>
          </cell>
          <cell r="AQ3677">
            <v>0</v>
          </cell>
          <cell r="AT3677">
            <v>0</v>
          </cell>
          <cell r="AW3677">
            <v>0</v>
          </cell>
          <cell r="AZ3677">
            <v>0</v>
          </cell>
          <cell r="BA3677">
            <v>0</v>
          </cell>
          <cell r="BB3677">
            <v>0</v>
          </cell>
          <cell r="BC3677">
            <v>0</v>
          </cell>
        </row>
        <row r="3678">
          <cell r="AM3678">
            <v>0</v>
          </cell>
          <cell r="AQ3678">
            <v>0</v>
          </cell>
          <cell r="AT3678">
            <v>0</v>
          </cell>
          <cell r="AW3678">
            <v>0</v>
          </cell>
          <cell r="AZ3678">
            <v>0</v>
          </cell>
          <cell r="BA3678">
            <v>0</v>
          </cell>
          <cell r="BB3678">
            <v>0</v>
          </cell>
          <cell r="BC3678">
            <v>0</v>
          </cell>
        </row>
        <row r="3679">
          <cell r="AM3679">
            <v>0</v>
          </cell>
          <cell r="AQ3679">
            <v>0</v>
          </cell>
          <cell r="AT3679">
            <v>0</v>
          </cell>
          <cell r="AW3679">
            <v>0</v>
          </cell>
          <cell r="AZ3679">
            <v>0</v>
          </cell>
          <cell r="BA3679">
            <v>0</v>
          </cell>
          <cell r="BB3679">
            <v>0</v>
          </cell>
          <cell r="BC3679">
            <v>0</v>
          </cell>
        </row>
        <row r="3680">
          <cell r="AM3680">
            <v>0</v>
          </cell>
          <cell r="AQ3680">
            <v>0</v>
          </cell>
          <cell r="AT3680">
            <v>0</v>
          </cell>
          <cell r="AW3680">
            <v>0</v>
          </cell>
          <cell r="AZ3680">
            <v>0</v>
          </cell>
          <cell r="BA3680">
            <v>0</v>
          </cell>
          <cell r="BB3680">
            <v>0</v>
          </cell>
          <cell r="BC3680">
            <v>0</v>
          </cell>
        </row>
        <row r="3681">
          <cell r="AM3681">
            <v>0</v>
          </cell>
          <cell r="AQ3681">
            <v>0</v>
          </cell>
          <cell r="AT3681">
            <v>0</v>
          </cell>
          <cell r="AW3681">
            <v>0</v>
          </cell>
          <cell r="AZ3681">
            <v>0</v>
          </cell>
          <cell r="BA3681">
            <v>0</v>
          </cell>
          <cell r="BB3681">
            <v>0</v>
          </cell>
          <cell r="BC3681">
            <v>0</v>
          </cell>
        </row>
        <row r="3682">
          <cell r="AM3682">
            <v>0</v>
          </cell>
          <cell r="AQ3682">
            <v>0</v>
          </cell>
          <cell r="AT3682">
            <v>0</v>
          </cell>
          <cell r="AW3682">
            <v>0</v>
          </cell>
          <cell r="AZ3682">
            <v>0</v>
          </cell>
          <cell r="BA3682">
            <v>0</v>
          </cell>
          <cell r="BB3682">
            <v>0</v>
          </cell>
          <cell r="BC3682">
            <v>0</v>
          </cell>
        </row>
        <row r="3683">
          <cell r="AM3683">
            <v>0</v>
          </cell>
          <cell r="AQ3683">
            <v>0</v>
          </cell>
          <cell r="AT3683">
            <v>0</v>
          </cell>
          <cell r="AW3683">
            <v>0</v>
          </cell>
          <cell r="AZ3683">
            <v>0</v>
          </cell>
          <cell r="BA3683">
            <v>0</v>
          </cell>
          <cell r="BB3683">
            <v>0</v>
          </cell>
          <cell r="BC3683">
            <v>0</v>
          </cell>
        </row>
        <row r="3684">
          <cell r="AM3684">
            <v>0</v>
          </cell>
          <cell r="AQ3684">
            <v>0</v>
          </cell>
          <cell r="AT3684">
            <v>0</v>
          </cell>
          <cell r="AW3684">
            <v>0</v>
          </cell>
          <cell r="AZ3684">
            <v>0</v>
          </cell>
          <cell r="BA3684">
            <v>0</v>
          </cell>
          <cell r="BB3684">
            <v>0</v>
          </cell>
          <cell r="BC3684">
            <v>0</v>
          </cell>
        </row>
        <row r="3685">
          <cell r="AM3685">
            <v>0</v>
          </cell>
          <cell r="AQ3685">
            <v>0</v>
          </cell>
          <cell r="AT3685">
            <v>0</v>
          </cell>
          <cell r="AW3685">
            <v>0</v>
          </cell>
          <cell r="AZ3685">
            <v>0</v>
          </cell>
          <cell r="BA3685">
            <v>0</v>
          </cell>
          <cell r="BB3685">
            <v>0</v>
          </cell>
          <cell r="BC3685">
            <v>0</v>
          </cell>
        </row>
        <row r="3686">
          <cell r="AM3686">
            <v>0</v>
          </cell>
          <cell r="AQ3686">
            <v>0</v>
          </cell>
          <cell r="AT3686">
            <v>0</v>
          </cell>
          <cell r="AW3686">
            <v>0</v>
          </cell>
          <cell r="AZ3686">
            <v>0</v>
          </cell>
          <cell r="BA3686">
            <v>0</v>
          </cell>
          <cell r="BB3686">
            <v>0</v>
          </cell>
          <cell r="BC3686">
            <v>0</v>
          </cell>
        </row>
        <row r="3687">
          <cell r="AM3687">
            <v>0</v>
          </cell>
          <cell r="AQ3687">
            <v>0</v>
          </cell>
          <cell r="AT3687">
            <v>0</v>
          </cell>
          <cell r="AW3687">
            <v>0</v>
          </cell>
          <cell r="AZ3687">
            <v>0</v>
          </cell>
          <cell r="BA3687">
            <v>0</v>
          </cell>
          <cell r="BB3687">
            <v>0</v>
          </cell>
          <cell r="BC3687">
            <v>0</v>
          </cell>
        </row>
        <row r="3688">
          <cell r="AM3688">
            <v>0</v>
          </cell>
          <cell r="AQ3688">
            <v>0</v>
          </cell>
          <cell r="AT3688">
            <v>0</v>
          </cell>
          <cell r="AW3688">
            <v>0</v>
          </cell>
          <cell r="AZ3688">
            <v>0</v>
          </cell>
          <cell r="BA3688">
            <v>0</v>
          </cell>
          <cell r="BB3688">
            <v>0</v>
          </cell>
          <cell r="BC3688">
            <v>0</v>
          </cell>
        </row>
        <row r="3689">
          <cell r="AM3689">
            <v>0</v>
          </cell>
          <cell r="AQ3689">
            <v>0</v>
          </cell>
          <cell r="AT3689">
            <v>0</v>
          </cell>
          <cell r="AW3689">
            <v>0</v>
          </cell>
          <cell r="AZ3689">
            <v>0</v>
          </cell>
          <cell r="BA3689">
            <v>0</v>
          </cell>
          <cell r="BB3689">
            <v>0</v>
          </cell>
          <cell r="BC3689">
            <v>0</v>
          </cell>
        </row>
        <row r="3690">
          <cell r="AM3690">
            <v>0</v>
          </cell>
          <cell r="AQ3690">
            <v>0</v>
          </cell>
          <cell r="AT3690">
            <v>0</v>
          </cell>
          <cell r="AW3690">
            <v>0</v>
          </cell>
          <cell r="AZ3690">
            <v>0</v>
          </cell>
          <cell r="BA3690">
            <v>0</v>
          </cell>
          <cell r="BB3690">
            <v>0</v>
          </cell>
          <cell r="BC3690">
            <v>0</v>
          </cell>
        </row>
        <row r="3691">
          <cell r="AM3691">
            <v>2204136</v>
          </cell>
          <cell r="AQ3691">
            <v>0</v>
          </cell>
          <cell r="AT3691" t="str">
            <v>Оборудование</v>
          </cell>
          <cell r="AW3691">
            <v>40578</v>
          </cell>
          <cell r="AZ3691" t="str">
            <v>2.2011</v>
          </cell>
          <cell r="BA3691" t="str">
            <v>2.2011</v>
          </cell>
          <cell r="BB3691">
            <v>0</v>
          </cell>
          <cell r="BC3691" t="str">
            <v>1.2011</v>
          </cell>
        </row>
        <row r="3692">
          <cell r="AM3692">
            <v>115368</v>
          </cell>
          <cell r="AQ3692">
            <v>0</v>
          </cell>
          <cell r="AT3692" t="str">
            <v>Оборудование</v>
          </cell>
          <cell r="AW3692">
            <v>40659</v>
          </cell>
          <cell r="AZ3692" t="str">
            <v>4.2011</v>
          </cell>
          <cell r="BA3692" t="str">
            <v>4.2011</v>
          </cell>
          <cell r="BB3692" t="str">
            <v>5.2011</v>
          </cell>
          <cell r="BC3692" t="str">
            <v>2.2011</v>
          </cell>
        </row>
        <row r="3693">
          <cell r="AM3693">
            <v>0</v>
          </cell>
          <cell r="AQ3693">
            <v>0</v>
          </cell>
          <cell r="AT3693">
            <v>0</v>
          </cell>
          <cell r="AW3693">
            <v>0</v>
          </cell>
          <cell r="AZ3693">
            <v>0</v>
          </cell>
          <cell r="BA3693">
            <v>0</v>
          </cell>
          <cell r="BB3693">
            <v>0</v>
          </cell>
          <cell r="BC3693">
            <v>0</v>
          </cell>
        </row>
        <row r="3694">
          <cell r="AQ3694">
            <v>0</v>
          </cell>
          <cell r="AZ3694">
            <v>0</v>
          </cell>
          <cell r="BA3694">
            <v>0</v>
          </cell>
          <cell r="BB3694">
            <v>0</v>
          </cell>
          <cell r="BC3694">
            <v>0</v>
          </cell>
        </row>
        <row r="3695">
          <cell r="AM3695">
            <v>0</v>
          </cell>
          <cell r="AQ3695">
            <v>0</v>
          </cell>
          <cell r="AT3695">
            <v>0</v>
          </cell>
          <cell r="AW3695">
            <v>0</v>
          </cell>
          <cell r="AZ3695">
            <v>0</v>
          </cell>
          <cell r="BA3695">
            <v>0</v>
          </cell>
          <cell r="BB3695">
            <v>0</v>
          </cell>
          <cell r="BC3695">
            <v>0</v>
          </cell>
        </row>
        <row r="3696">
          <cell r="AM3696">
            <v>0</v>
          </cell>
          <cell r="AQ3696">
            <v>0</v>
          </cell>
          <cell r="AT3696">
            <v>0</v>
          </cell>
          <cell r="AW3696">
            <v>0</v>
          </cell>
          <cell r="AZ3696">
            <v>0</v>
          </cell>
          <cell r="BA3696">
            <v>0</v>
          </cell>
          <cell r="BB3696">
            <v>0</v>
          </cell>
          <cell r="BC3696">
            <v>0</v>
          </cell>
        </row>
        <row r="3697">
          <cell r="AM3697">
            <v>0</v>
          </cell>
          <cell r="AQ3697">
            <v>0</v>
          </cell>
          <cell r="AT3697">
            <v>0</v>
          </cell>
          <cell r="AW3697">
            <v>0</v>
          </cell>
          <cell r="AZ3697">
            <v>0</v>
          </cell>
          <cell r="BA3697">
            <v>0</v>
          </cell>
          <cell r="BB3697">
            <v>0</v>
          </cell>
          <cell r="BC3697">
            <v>0</v>
          </cell>
        </row>
        <row r="3698">
          <cell r="AM3698">
            <v>0</v>
          </cell>
          <cell r="AQ3698">
            <v>0</v>
          </cell>
          <cell r="AT3698">
            <v>0</v>
          </cell>
          <cell r="AW3698">
            <v>0</v>
          </cell>
          <cell r="AZ3698">
            <v>0</v>
          </cell>
          <cell r="BA3698">
            <v>0</v>
          </cell>
          <cell r="BB3698">
            <v>0</v>
          </cell>
          <cell r="BC3698">
            <v>0</v>
          </cell>
        </row>
        <row r="3699">
          <cell r="AM3699">
            <v>0</v>
          </cell>
          <cell r="AQ3699">
            <v>0</v>
          </cell>
          <cell r="AT3699">
            <v>0</v>
          </cell>
          <cell r="AW3699">
            <v>0</v>
          </cell>
          <cell r="AZ3699">
            <v>0</v>
          </cell>
          <cell r="BA3699">
            <v>0</v>
          </cell>
          <cell r="BB3699">
            <v>0</v>
          </cell>
          <cell r="BC3699">
            <v>0</v>
          </cell>
        </row>
        <row r="3700">
          <cell r="AM3700">
            <v>0</v>
          </cell>
          <cell r="AQ3700">
            <v>0</v>
          </cell>
          <cell r="AT3700">
            <v>0</v>
          </cell>
          <cell r="AW3700">
            <v>0</v>
          </cell>
          <cell r="AZ3700">
            <v>0</v>
          </cell>
          <cell r="BA3700">
            <v>0</v>
          </cell>
          <cell r="BB3700">
            <v>0</v>
          </cell>
          <cell r="BC3700">
            <v>0</v>
          </cell>
        </row>
        <row r="3701">
          <cell r="AM3701">
            <v>0</v>
          </cell>
          <cell r="AQ3701">
            <v>0</v>
          </cell>
          <cell r="AT3701">
            <v>0</v>
          </cell>
          <cell r="AW3701">
            <v>0</v>
          </cell>
          <cell r="AZ3701">
            <v>0</v>
          </cell>
          <cell r="BA3701">
            <v>0</v>
          </cell>
          <cell r="BB3701">
            <v>0</v>
          </cell>
          <cell r="BC3701">
            <v>0</v>
          </cell>
        </row>
        <row r="3702">
          <cell r="AM3702">
            <v>0</v>
          </cell>
          <cell r="AQ3702">
            <v>0</v>
          </cell>
          <cell r="AT3702">
            <v>0</v>
          </cell>
          <cell r="AW3702">
            <v>0</v>
          </cell>
          <cell r="AZ3702">
            <v>0</v>
          </cell>
          <cell r="BA3702">
            <v>0</v>
          </cell>
          <cell r="BB3702">
            <v>0</v>
          </cell>
          <cell r="BC3702">
            <v>0</v>
          </cell>
        </row>
        <row r="3703">
          <cell r="AM3703">
            <v>0</v>
          </cell>
          <cell r="AQ3703">
            <v>0</v>
          </cell>
          <cell r="AT3703">
            <v>0</v>
          </cell>
          <cell r="AW3703">
            <v>0</v>
          </cell>
          <cell r="AZ3703">
            <v>0</v>
          </cell>
          <cell r="BA3703">
            <v>0</v>
          </cell>
          <cell r="BB3703">
            <v>0</v>
          </cell>
          <cell r="BC3703">
            <v>0</v>
          </cell>
        </row>
        <row r="3704">
          <cell r="AM3704">
            <v>0</v>
          </cell>
          <cell r="AQ3704">
            <v>0</v>
          </cell>
          <cell r="AT3704">
            <v>0</v>
          </cell>
          <cell r="AW3704">
            <v>0</v>
          </cell>
          <cell r="AZ3704">
            <v>0</v>
          </cell>
          <cell r="BA3704">
            <v>0</v>
          </cell>
          <cell r="BB3704">
            <v>0</v>
          </cell>
          <cell r="BC3704">
            <v>0</v>
          </cell>
        </row>
        <row r="3705">
          <cell r="AM3705">
            <v>0</v>
          </cell>
          <cell r="AQ3705">
            <v>0</v>
          </cell>
          <cell r="AT3705">
            <v>0</v>
          </cell>
          <cell r="AW3705">
            <v>0</v>
          </cell>
          <cell r="AZ3705">
            <v>0</v>
          </cell>
          <cell r="BA3705">
            <v>0</v>
          </cell>
          <cell r="BB3705">
            <v>0</v>
          </cell>
          <cell r="BC3705">
            <v>0</v>
          </cell>
        </row>
        <row r="3706">
          <cell r="AM3706">
            <v>0</v>
          </cell>
          <cell r="AQ3706">
            <v>0</v>
          </cell>
          <cell r="AT3706">
            <v>0</v>
          </cell>
          <cell r="AW3706">
            <v>0</v>
          </cell>
          <cell r="AZ3706">
            <v>0</v>
          </cell>
          <cell r="BA3706">
            <v>0</v>
          </cell>
          <cell r="BB3706">
            <v>0</v>
          </cell>
          <cell r="BC3706">
            <v>0</v>
          </cell>
        </row>
        <row r="3707">
          <cell r="AM3707">
            <v>83901.67</v>
          </cell>
          <cell r="AQ3707">
            <v>10</v>
          </cell>
          <cell r="AT3707" t="str">
            <v>СМР</v>
          </cell>
          <cell r="AW3707">
            <v>40686</v>
          </cell>
          <cell r="AZ3707" t="str">
            <v>5.2011</v>
          </cell>
          <cell r="BA3707" t="str">
            <v>5.2011</v>
          </cell>
          <cell r="BB3707" t="str">
            <v>6.2011</v>
          </cell>
          <cell r="BC3707" t="str">
            <v>2.2011</v>
          </cell>
        </row>
        <row r="3708">
          <cell r="AM3708">
            <v>429448.15</v>
          </cell>
          <cell r="AQ3708">
            <v>10</v>
          </cell>
          <cell r="AT3708" t="str">
            <v>СМР</v>
          </cell>
          <cell r="AW3708">
            <v>40686</v>
          </cell>
          <cell r="AZ3708" t="str">
            <v>5.2011</v>
          </cell>
          <cell r="BA3708" t="str">
            <v>5.2011</v>
          </cell>
          <cell r="BB3708" t="str">
            <v>6.2011</v>
          </cell>
          <cell r="BC3708" t="str">
            <v>2.2011</v>
          </cell>
        </row>
        <row r="3709">
          <cell r="AM3709">
            <v>0</v>
          </cell>
          <cell r="AQ3709">
            <v>0</v>
          </cell>
          <cell r="AT3709">
            <v>0</v>
          </cell>
          <cell r="AW3709">
            <v>0</v>
          </cell>
          <cell r="AZ3709">
            <v>0</v>
          </cell>
          <cell r="BA3709">
            <v>0</v>
          </cell>
          <cell r="BB3709">
            <v>0</v>
          </cell>
          <cell r="BC3709">
            <v>0</v>
          </cell>
        </row>
        <row r="3710">
          <cell r="AM3710">
            <v>0</v>
          </cell>
          <cell r="AQ3710">
            <v>0</v>
          </cell>
          <cell r="AT3710">
            <v>0</v>
          </cell>
          <cell r="AW3710">
            <v>0</v>
          </cell>
          <cell r="AZ3710">
            <v>0</v>
          </cell>
          <cell r="BA3710">
            <v>0</v>
          </cell>
          <cell r="BB3710">
            <v>0</v>
          </cell>
          <cell r="BC3710">
            <v>0</v>
          </cell>
        </row>
        <row r="3711">
          <cell r="AM3711">
            <v>0</v>
          </cell>
          <cell r="AQ3711">
            <v>0</v>
          </cell>
          <cell r="AT3711">
            <v>0</v>
          </cell>
          <cell r="AW3711">
            <v>0</v>
          </cell>
          <cell r="AZ3711">
            <v>0</v>
          </cell>
          <cell r="BA3711">
            <v>0</v>
          </cell>
          <cell r="BB3711">
            <v>0</v>
          </cell>
          <cell r="BC3711">
            <v>0</v>
          </cell>
        </row>
        <row r="3712">
          <cell r="AM3712">
            <v>55244.9</v>
          </cell>
          <cell r="AQ3712">
            <v>10</v>
          </cell>
          <cell r="AT3712" t="str">
            <v>СМР</v>
          </cell>
          <cell r="AW3712">
            <v>40686</v>
          </cell>
          <cell r="AZ3712" t="str">
            <v>5.2011</v>
          </cell>
          <cell r="BA3712" t="str">
            <v>5.2011</v>
          </cell>
          <cell r="BB3712" t="str">
            <v>6.2011</v>
          </cell>
          <cell r="BC3712" t="str">
            <v>2.2011</v>
          </cell>
        </row>
        <row r="3713">
          <cell r="AM3713">
            <v>558596.68999999994</v>
          </cell>
          <cell r="AQ3713">
            <v>10</v>
          </cell>
          <cell r="AT3713" t="str">
            <v>СМР</v>
          </cell>
          <cell r="AW3713">
            <v>40686</v>
          </cell>
          <cell r="AZ3713" t="str">
            <v>5.2011</v>
          </cell>
          <cell r="BA3713" t="str">
            <v>5.2011</v>
          </cell>
          <cell r="BB3713" t="str">
            <v>6.2011</v>
          </cell>
          <cell r="BC3713" t="str">
            <v>2.2011</v>
          </cell>
        </row>
        <row r="3714">
          <cell r="AM3714">
            <v>0</v>
          </cell>
          <cell r="AQ3714">
            <v>0</v>
          </cell>
          <cell r="AT3714">
            <v>0</v>
          </cell>
          <cell r="AW3714">
            <v>0</v>
          </cell>
          <cell r="AZ3714">
            <v>0</v>
          </cell>
          <cell r="BA3714">
            <v>0</v>
          </cell>
          <cell r="BB3714">
            <v>0</v>
          </cell>
          <cell r="BC3714">
            <v>0</v>
          </cell>
        </row>
        <row r="3715">
          <cell r="AM3715">
            <v>0</v>
          </cell>
          <cell r="AQ3715">
            <v>0</v>
          </cell>
          <cell r="AT3715">
            <v>0</v>
          </cell>
          <cell r="AW3715">
            <v>0</v>
          </cell>
          <cell r="AZ3715">
            <v>0</v>
          </cell>
          <cell r="BA3715">
            <v>0</v>
          </cell>
          <cell r="BB3715">
            <v>0</v>
          </cell>
          <cell r="BC3715">
            <v>0</v>
          </cell>
        </row>
        <row r="3716">
          <cell r="AM3716">
            <v>0</v>
          </cell>
          <cell r="AQ3716">
            <v>0</v>
          </cell>
          <cell r="AT3716">
            <v>0</v>
          </cell>
          <cell r="AW3716">
            <v>0</v>
          </cell>
          <cell r="AZ3716">
            <v>0</v>
          </cell>
          <cell r="BA3716">
            <v>0</v>
          </cell>
          <cell r="BB3716">
            <v>0</v>
          </cell>
          <cell r="BC3716">
            <v>0</v>
          </cell>
        </row>
        <row r="3717">
          <cell r="AM3717">
            <v>0</v>
          </cell>
          <cell r="AQ3717">
            <v>0</v>
          </cell>
          <cell r="AT3717">
            <v>0</v>
          </cell>
          <cell r="AW3717">
            <v>0</v>
          </cell>
          <cell r="AZ3717">
            <v>0</v>
          </cell>
          <cell r="BA3717">
            <v>0</v>
          </cell>
          <cell r="BB3717">
            <v>0</v>
          </cell>
          <cell r="BC3717">
            <v>0</v>
          </cell>
        </row>
        <row r="3718">
          <cell r="AM3718">
            <v>0</v>
          </cell>
          <cell r="AQ3718">
            <v>0</v>
          </cell>
          <cell r="AT3718">
            <v>0</v>
          </cell>
          <cell r="AW3718">
            <v>0</v>
          </cell>
          <cell r="AZ3718">
            <v>0</v>
          </cell>
          <cell r="BA3718">
            <v>0</v>
          </cell>
          <cell r="BB3718">
            <v>0</v>
          </cell>
          <cell r="BC3718">
            <v>0</v>
          </cell>
        </row>
        <row r="3719">
          <cell r="AM3719">
            <v>2756688</v>
          </cell>
          <cell r="AQ3719">
            <v>0</v>
          </cell>
          <cell r="AT3719" t="str">
            <v>Оборудование</v>
          </cell>
          <cell r="AW3719">
            <v>40543</v>
          </cell>
          <cell r="AZ3719" t="str">
            <v>12.2010</v>
          </cell>
          <cell r="BA3719" t="str">
            <v>12.2010</v>
          </cell>
          <cell r="BB3719">
            <v>0</v>
          </cell>
          <cell r="BC3719" t="str">
            <v>4.2010</v>
          </cell>
        </row>
        <row r="3720">
          <cell r="AM3720">
            <v>2756688</v>
          </cell>
          <cell r="AQ3720">
            <v>0</v>
          </cell>
          <cell r="AT3720" t="str">
            <v>Оборудование</v>
          </cell>
          <cell r="AW3720">
            <v>40574</v>
          </cell>
          <cell r="AZ3720" t="str">
            <v>1.2011</v>
          </cell>
          <cell r="BA3720" t="str">
            <v>1.2011</v>
          </cell>
          <cell r="BB3720" t="str">
            <v>2.2011</v>
          </cell>
          <cell r="BC3720" t="str">
            <v>1.2011</v>
          </cell>
        </row>
        <row r="3721">
          <cell r="AQ3721">
            <v>0</v>
          </cell>
          <cell r="AZ3721">
            <v>0</v>
          </cell>
          <cell r="BA3721">
            <v>0</v>
          </cell>
          <cell r="BB3721">
            <v>0</v>
          </cell>
          <cell r="BC3721">
            <v>0</v>
          </cell>
        </row>
        <row r="3722">
          <cell r="AM3722">
            <v>0</v>
          </cell>
          <cell r="AQ3722">
            <v>0</v>
          </cell>
          <cell r="AT3722">
            <v>0</v>
          </cell>
          <cell r="AW3722">
            <v>0</v>
          </cell>
          <cell r="AZ3722">
            <v>0</v>
          </cell>
          <cell r="BA3722">
            <v>0</v>
          </cell>
          <cell r="BB3722">
            <v>0</v>
          </cell>
          <cell r="BC3722">
            <v>0</v>
          </cell>
        </row>
        <row r="3723">
          <cell r="AM3723">
            <v>0</v>
          </cell>
          <cell r="AQ3723">
            <v>0</v>
          </cell>
          <cell r="AT3723">
            <v>0</v>
          </cell>
          <cell r="AW3723">
            <v>0</v>
          </cell>
          <cell r="AZ3723">
            <v>0</v>
          </cell>
          <cell r="BA3723">
            <v>0</v>
          </cell>
          <cell r="BB3723">
            <v>0</v>
          </cell>
          <cell r="BC3723">
            <v>0</v>
          </cell>
        </row>
        <row r="3724">
          <cell r="AM3724">
            <v>0</v>
          </cell>
          <cell r="AQ3724">
            <v>0</v>
          </cell>
          <cell r="AT3724">
            <v>0</v>
          </cell>
          <cell r="AW3724">
            <v>0</v>
          </cell>
          <cell r="AZ3724">
            <v>0</v>
          </cell>
          <cell r="BA3724">
            <v>0</v>
          </cell>
          <cell r="BB3724">
            <v>0</v>
          </cell>
          <cell r="BC3724">
            <v>0</v>
          </cell>
        </row>
        <row r="3725">
          <cell r="AM3725">
            <v>0</v>
          </cell>
          <cell r="AQ3725">
            <v>12</v>
          </cell>
          <cell r="AT3725" t="str">
            <v>СМР</v>
          </cell>
          <cell r="AW3725">
            <v>0</v>
          </cell>
          <cell r="AZ3725">
            <v>0</v>
          </cell>
          <cell r="BA3725">
            <v>0</v>
          </cell>
          <cell r="BB3725">
            <v>0</v>
          </cell>
          <cell r="BC3725">
            <v>0</v>
          </cell>
        </row>
        <row r="3726">
          <cell r="AM3726">
            <v>0</v>
          </cell>
          <cell r="AQ3726">
            <v>0</v>
          </cell>
          <cell r="AT3726">
            <v>0</v>
          </cell>
          <cell r="AW3726">
            <v>0</v>
          </cell>
          <cell r="AZ3726">
            <v>0</v>
          </cell>
          <cell r="BA3726">
            <v>0</v>
          </cell>
          <cell r="BB3726">
            <v>0</v>
          </cell>
          <cell r="BC3726">
            <v>0</v>
          </cell>
        </row>
        <row r="3727">
          <cell r="AM3727">
            <v>0</v>
          </cell>
          <cell r="AQ3727">
            <v>0</v>
          </cell>
          <cell r="AT3727">
            <v>0</v>
          </cell>
          <cell r="AW3727">
            <v>0</v>
          </cell>
          <cell r="AZ3727">
            <v>0</v>
          </cell>
          <cell r="BA3727">
            <v>0</v>
          </cell>
          <cell r="BB3727">
            <v>0</v>
          </cell>
          <cell r="BC3727">
            <v>0</v>
          </cell>
        </row>
        <row r="3728">
          <cell r="AM3728">
            <v>0</v>
          </cell>
          <cell r="AQ3728">
            <v>0</v>
          </cell>
          <cell r="AT3728">
            <v>0</v>
          </cell>
          <cell r="AW3728">
            <v>0</v>
          </cell>
          <cell r="AZ3728">
            <v>0</v>
          </cell>
          <cell r="BA3728">
            <v>0</v>
          </cell>
          <cell r="BB3728">
            <v>0</v>
          </cell>
          <cell r="BC3728">
            <v>0</v>
          </cell>
        </row>
        <row r="3729">
          <cell r="AM3729">
            <v>0</v>
          </cell>
          <cell r="AQ3729">
            <v>0</v>
          </cell>
          <cell r="AT3729">
            <v>0</v>
          </cell>
          <cell r="AW3729">
            <v>0</v>
          </cell>
          <cell r="AZ3729">
            <v>0</v>
          </cell>
          <cell r="BA3729">
            <v>0</v>
          </cell>
          <cell r="BB3729">
            <v>0</v>
          </cell>
          <cell r="BC3729">
            <v>0</v>
          </cell>
        </row>
        <row r="3730">
          <cell r="AM3730">
            <v>0</v>
          </cell>
          <cell r="AQ3730">
            <v>0</v>
          </cell>
          <cell r="AT3730">
            <v>0</v>
          </cell>
          <cell r="AW3730">
            <v>0</v>
          </cell>
          <cell r="AZ3730">
            <v>0</v>
          </cell>
          <cell r="BA3730">
            <v>0</v>
          </cell>
          <cell r="BB3730">
            <v>0</v>
          </cell>
          <cell r="BC3730">
            <v>0</v>
          </cell>
        </row>
        <row r="3731">
          <cell r="AM3731">
            <v>0</v>
          </cell>
          <cell r="AQ3731">
            <v>0</v>
          </cell>
          <cell r="AT3731">
            <v>0</v>
          </cell>
          <cell r="AW3731">
            <v>0</v>
          </cell>
          <cell r="AZ3731">
            <v>0</v>
          </cell>
          <cell r="BA3731">
            <v>0</v>
          </cell>
          <cell r="BB3731">
            <v>0</v>
          </cell>
          <cell r="BC3731">
            <v>0</v>
          </cell>
        </row>
        <row r="3732">
          <cell r="AM3732">
            <v>60034.13</v>
          </cell>
          <cell r="AQ3732">
            <v>2</v>
          </cell>
          <cell r="AT3732" t="str">
            <v>СМР</v>
          </cell>
          <cell r="AW3732">
            <v>40542</v>
          </cell>
          <cell r="AZ3732" t="str">
            <v>12.2010</v>
          </cell>
          <cell r="BA3732" t="str">
            <v>12.2010</v>
          </cell>
          <cell r="BB3732">
            <v>0</v>
          </cell>
          <cell r="BC3732" t="str">
            <v>4.2010</v>
          </cell>
        </row>
        <row r="3733">
          <cell r="AM3733">
            <v>1541318.4</v>
          </cell>
          <cell r="AQ3733">
            <v>2</v>
          </cell>
          <cell r="AT3733" t="str">
            <v>СМР</v>
          </cell>
          <cell r="AW3733">
            <v>40540</v>
          </cell>
          <cell r="AZ3733" t="str">
            <v>12.2010</v>
          </cell>
          <cell r="BA3733" t="str">
            <v>12.2010</v>
          </cell>
          <cell r="BB3733">
            <v>0</v>
          </cell>
          <cell r="BC3733" t="str">
            <v>4.2010</v>
          </cell>
        </row>
        <row r="3734">
          <cell r="AM3734">
            <v>0</v>
          </cell>
          <cell r="AQ3734">
            <v>0</v>
          </cell>
          <cell r="AT3734">
            <v>0</v>
          </cell>
          <cell r="AW3734">
            <v>0</v>
          </cell>
          <cell r="AZ3734">
            <v>0</v>
          </cell>
          <cell r="BA3734">
            <v>0</v>
          </cell>
          <cell r="BB3734">
            <v>0</v>
          </cell>
          <cell r="BC3734">
            <v>0</v>
          </cell>
        </row>
        <row r="3735">
          <cell r="AM3735">
            <v>0</v>
          </cell>
          <cell r="AQ3735">
            <v>0</v>
          </cell>
          <cell r="AT3735">
            <v>0</v>
          </cell>
          <cell r="AW3735">
            <v>0</v>
          </cell>
          <cell r="AZ3735">
            <v>0</v>
          </cell>
          <cell r="BA3735">
            <v>0</v>
          </cell>
          <cell r="BB3735">
            <v>0</v>
          </cell>
          <cell r="BC3735">
            <v>0</v>
          </cell>
        </row>
        <row r="3736">
          <cell r="AM3736">
            <v>620991.43999999994</v>
          </cell>
          <cell r="AQ3736">
            <v>3</v>
          </cell>
          <cell r="AT3736" t="str">
            <v>СМР</v>
          </cell>
          <cell r="AW3736">
            <v>40633</v>
          </cell>
          <cell r="AZ3736" t="str">
            <v>3.2011</v>
          </cell>
          <cell r="BA3736" t="str">
            <v>3.2011</v>
          </cell>
          <cell r="BB3736" t="str">
            <v>4.2011</v>
          </cell>
          <cell r="BC3736" t="str">
            <v>1.2011</v>
          </cell>
        </row>
        <row r="3737">
          <cell r="AM3737">
            <v>0</v>
          </cell>
          <cell r="AQ3737">
            <v>0</v>
          </cell>
          <cell r="AT3737">
            <v>0</v>
          </cell>
          <cell r="AW3737">
            <v>0</v>
          </cell>
          <cell r="AZ3737">
            <v>0</v>
          </cell>
          <cell r="BA3737">
            <v>0</v>
          </cell>
          <cell r="BB3737">
            <v>0</v>
          </cell>
          <cell r="BC3737">
            <v>0</v>
          </cell>
        </row>
        <row r="3738">
          <cell r="AM3738">
            <v>0</v>
          </cell>
          <cell r="AQ3738">
            <v>0</v>
          </cell>
          <cell r="AT3738">
            <v>0</v>
          </cell>
          <cell r="AW3738">
            <v>0</v>
          </cell>
          <cell r="AZ3738">
            <v>0</v>
          </cell>
          <cell r="BA3738">
            <v>0</v>
          </cell>
          <cell r="BB3738">
            <v>0</v>
          </cell>
          <cell r="BC3738">
            <v>0</v>
          </cell>
        </row>
        <row r="3739">
          <cell r="AM3739">
            <v>0</v>
          </cell>
          <cell r="AQ3739">
            <v>0</v>
          </cell>
          <cell r="AT3739">
            <v>0</v>
          </cell>
          <cell r="AW3739">
            <v>0</v>
          </cell>
          <cell r="AZ3739">
            <v>0</v>
          </cell>
          <cell r="BA3739">
            <v>0</v>
          </cell>
          <cell r="BB3739">
            <v>0</v>
          </cell>
          <cell r="BC3739">
            <v>0</v>
          </cell>
        </row>
        <row r="3740">
          <cell r="AM3740">
            <v>0</v>
          </cell>
          <cell r="AQ3740">
            <v>0</v>
          </cell>
          <cell r="AT3740">
            <v>0</v>
          </cell>
          <cell r="AW3740">
            <v>0</v>
          </cell>
          <cell r="AZ3740">
            <v>0</v>
          </cell>
          <cell r="BA3740">
            <v>0</v>
          </cell>
          <cell r="BB3740">
            <v>0</v>
          </cell>
          <cell r="BC3740">
            <v>0</v>
          </cell>
        </row>
        <row r="3741">
          <cell r="AM3741">
            <v>0</v>
          </cell>
          <cell r="AQ3741">
            <v>3</v>
          </cell>
          <cell r="AT3741" t="str">
            <v>СМР</v>
          </cell>
          <cell r="AW3741">
            <v>0</v>
          </cell>
          <cell r="AZ3741">
            <v>0</v>
          </cell>
          <cell r="BA3741">
            <v>0</v>
          </cell>
          <cell r="BB3741">
            <v>0</v>
          </cell>
          <cell r="BC3741">
            <v>0</v>
          </cell>
        </row>
        <row r="3742">
          <cell r="AM3742">
            <v>0</v>
          </cell>
          <cell r="AQ3742">
            <v>2</v>
          </cell>
          <cell r="AT3742">
            <v>0</v>
          </cell>
          <cell r="AW3742">
            <v>0</v>
          </cell>
          <cell r="AZ3742">
            <v>0</v>
          </cell>
          <cell r="BA3742">
            <v>0</v>
          </cell>
          <cell r="BB3742">
            <v>0</v>
          </cell>
          <cell r="BC3742">
            <v>0</v>
          </cell>
        </row>
        <row r="3743">
          <cell r="AM3743">
            <v>0</v>
          </cell>
          <cell r="AQ3743">
            <v>0</v>
          </cell>
          <cell r="AT3743">
            <v>0</v>
          </cell>
          <cell r="AW3743">
            <v>0</v>
          </cell>
          <cell r="AZ3743">
            <v>0</v>
          </cell>
          <cell r="BA3743">
            <v>0</v>
          </cell>
          <cell r="BB3743">
            <v>0</v>
          </cell>
          <cell r="BC3743">
            <v>0</v>
          </cell>
        </row>
        <row r="3744">
          <cell r="AM3744">
            <v>0</v>
          </cell>
          <cell r="AQ3744">
            <v>0</v>
          </cell>
          <cell r="AT3744">
            <v>0</v>
          </cell>
          <cell r="AW3744">
            <v>0</v>
          </cell>
          <cell r="AZ3744">
            <v>0</v>
          </cell>
          <cell r="BA3744">
            <v>0</v>
          </cell>
          <cell r="BB3744">
            <v>0</v>
          </cell>
          <cell r="BC3744">
            <v>0</v>
          </cell>
        </row>
        <row r="3745">
          <cell r="AM3745">
            <v>0</v>
          </cell>
          <cell r="AQ3745">
            <v>0</v>
          </cell>
          <cell r="AT3745">
            <v>0</v>
          </cell>
          <cell r="AW3745">
            <v>0</v>
          </cell>
          <cell r="AZ3745">
            <v>0</v>
          </cell>
          <cell r="BA3745">
            <v>0</v>
          </cell>
          <cell r="BB3745">
            <v>0</v>
          </cell>
          <cell r="BC3745">
            <v>0</v>
          </cell>
        </row>
        <row r="3746">
          <cell r="AM3746">
            <v>0</v>
          </cell>
          <cell r="AQ3746">
            <v>0</v>
          </cell>
          <cell r="AT3746">
            <v>0</v>
          </cell>
          <cell r="AW3746">
            <v>0</v>
          </cell>
          <cell r="AZ3746">
            <v>0</v>
          </cell>
          <cell r="BA3746">
            <v>0</v>
          </cell>
          <cell r="BB3746">
            <v>0</v>
          </cell>
          <cell r="BC3746">
            <v>0</v>
          </cell>
        </row>
        <row r="3747">
          <cell r="AM3747">
            <v>0</v>
          </cell>
          <cell r="AQ3747">
            <v>2</v>
          </cell>
          <cell r="AT3747">
            <v>0</v>
          </cell>
          <cell r="AW3747">
            <v>0</v>
          </cell>
          <cell r="AZ3747">
            <v>0</v>
          </cell>
          <cell r="BA3747">
            <v>0</v>
          </cell>
          <cell r="BB3747">
            <v>0</v>
          </cell>
          <cell r="BC3747">
            <v>0</v>
          </cell>
        </row>
        <row r="3748">
          <cell r="AM3748">
            <v>0</v>
          </cell>
          <cell r="AQ3748">
            <v>2</v>
          </cell>
          <cell r="AT3748">
            <v>0</v>
          </cell>
          <cell r="AW3748">
            <v>0</v>
          </cell>
          <cell r="AZ3748">
            <v>0</v>
          </cell>
          <cell r="BA3748">
            <v>0</v>
          </cell>
          <cell r="BB3748">
            <v>0</v>
          </cell>
          <cell r="BC3748">
            <v>0</v>
          </cell>
        </row>
        <row r="3749">
          <cell r="AM3749">
            <v>246963.56</v>
          </cell>
          <cell r="AQ3749">
            <v>1</v>
          </cell>
          <cell r="AT3749" t="str">
            <v>СМР</v>
          </cell>
          <cell r="AW3749">
            <v>40711</v>
          </cell>
          <cell r="AZ3749" t="str">
            <v>6.2011</v>
          </cell>
          <cell r="BA3749" t="str">
            <v>6.2011</v>
          </cell>
          <cell r="BB3749" t="str">
            <v>1.1900</v>
          </cell>
          <cell r="BC3749" t="str">
            <v>2.2011</v>
          </cell>
        </row>
        <row r="3750">
          <cell r="AQ3750">
            <v>0</v>
          </cell>
          <cell r="AZ3750">
            <v>0</v>
          </cell>
          <cell r="BA3750">
            <v>0</v>
          </cell>
          <cell r="BB3750">
            <v>0</v>
          </cell>
          <cell r="BC3750">
            <v>0</v>
          </cell>
        </row>
        <row r="3751">
          <cell r="AM3751">
            <v>207651.91</v>
          </cell>
          <cell r="AQ3751">
            <v>1</v>
          </cell>
          <cell r="AT3751" t="str">
            <v>СМР</v>
          </cell>
          <cell r="AW3751">
            <v>40711</v>
          </cell>
          <cell r="AZ3751" t="str">
            <v>6.2011</v>
          </cell>
          <cell r="BA3751" t="str">
            <v>6.2011</v>
          </cell>
          <cell r="BB3751" t="str">
            <v>1.1900</v>
          </cell>
          <cell r="BC3751" t="str">
            <v>2.2011</v>
          </cell>
        </row>
        <row r="3752">
          <cell r="AM3752">
            <v>0</v>
          </cell>
          <cell r="AQ3752">
            <v>0</v>
          </cell>
          <cell r="AT3752">
            <v>0</v>
          </cell>
          <cell r="AW3752">
            <v>0</v>
          </cell>
          <cell r="AZ3752">
            <v>0</v>
          </cell>
          <cell r="BA3752">
            <v>0</v>
          </cell>
          <cell r="BB3752">
            <v>0</v>
          </cell>
          <cell r="BC3752">
            <v>0</v>
          </cell>
        </row>
        <row r="3753">
          <cell r="AM3753">
            <v>0</v>
          </cell>
          <cell r="AQ3753">
            <v>0</v>
          </cell>
          <cell r="AT3753">
            <v>0</v>
          </cell>
          <cell r="AW3753">
            <v>0</v>
          </cell>
          <cell r="AZ3753">
            <v>0</v>
          </cell>
          <cell r="BA3753">
            <v>0</v>
          </cell>
          <cell r="BB3753">
            <v>0</v>
          </cell>
          <cell r="BC3753">
            <v>0</v>
          </cell>
        </row>
        <row r="3754">
          <cell r="AM3754">
            <v>0</v>
          </cell>
          <cell r="AQ3754">
            <v>0</v>
          </cell>
          <cell r="AT3754">
            <v>0</v>
          </cell>
          <cell r="AW3754">
            <v>0</v>
          </cell>
          <cell r="AZ3754">
            <v>0</v>
          </cell>
          <cell r="BA3754">
            <v>0</v>
          </cell>
          <cell r="BB3754">
            <v>0</v>
          </cell>
          <cell r="BC3754">
            <v>0</v>
          </cell>
        </row>
        <row r="3755">
          <cell r="AM3755">
            <v>0</v>
          </cell>
          <cell r="AQ3755">
            <v>0</v>
          </cell>
          <cell r="AT3755">
            <v>0</v>
          </cell>
          <cell r="AW3755">
            <v>0</v>
          </cell>
          <cell r="AZ3755">
            <v>0</v>
          </cell>
          <cell r="BA3755">
            <v>0</v>
          </cell>
          <cell r="BB3755">
            <v>0</v>
          </cell>
          <cell r="BC3755">
            <v>0</v>
          </cell>
        </row>
        <row r="3756">
          <cell r="AM3756">
            <v>0</v>
          </cell>
          <cell r="AQ3756">
            <v>0</v>
          </cell>
          <cell r="AT3756">
            <v>0</v>
          </cell>
          <cell r="AW3756">
            <v>0</v>
          </cell>
          <cell r="AZ3756">
            <v>0</v>
          </cell>
          <cell r="BA3756">
            <v>0</v>
          </cell>
          <cell r="BB3756">
            <v>0</v>
          </cell>
          <cell r="BC3756">
            <v>0</v>
          </cell>
        </row>
        <row r="3757">
          <cell r="AM3757">
            <v>0</v>
          </cell>
          <cell r="AQ3757">
            <v>0</v>
          </cell>
          <cell r="AT3757">
            <v>0</v>
          </cell>
          <cell r="AW3757">
            <v>0</v>
          </cell>
          <cell r="AZ3757">
            <v>0</v>
          </cell>
          <cell r="BA3757">
            <v>0</v>
          </cell>
          <cell r="BB3757">
            <v>0</v>
          </cell>
          <cell r="BC3757">
            <v>0</v>
          </cell>
        </row>
        <row r="3758">
          <cell r="AM3758">
            <v>0</v>
          </cell>
          <cell r="AQ3758">
            <v>0</v>
          </cell>
          <cell r="AT3758">
            <v>0</v>
          </cell>
          <cell r="AW3758">
            <v>0</v>
          </cell>
          <cell r="AZ3758">
            <v>0</v>
          </cell>
          <cell r="BA3758">
            <v>0</v>
          </cell>
          <cell r="BB3758">
            <v>0</v>
          </cell>
          <cell r="BC3758">
            <v>0</v>
          </cell>
        </row>
        <row r="3759">
          <cell r="AM3759">
            <v>0</v>
          </cell>
          <cell r="AQ3759">
            <v>0</v>
          </cell>
          <cell r="AT3759">
            <v>0</v>
          </cell>
          <cell r="AW3759">
            <v>0</v>
          </cell>
          <cell r="AZ3759">
            <v>0</v>
          </cell>
          <cell r="BA3759">
            <v>0</v>
          </cell>
          <cell r="BB3759">
            <v>0</v>
          </cell>
          <cell r="BC3759">
            <v>0</v>
          </cell>
        </row>
        <row r="3760">
          <cell r="AM3760">
            <v>0</v>
          </cell>
          <cell r="AQ3760">
            <v>0</v>
          </cell>
          <cell r="AT3760">
            <v>0</v>
          </cell>
          <cell r="AW3760">
            <v>0</v>
          </cell>
          <cell r="AZ3760">
            <v>0</v>
          </cell>
          <cell r="BA3760">
            <v>0</v>
          </cell>
          <cell r="BB3760">
            <v>0</v>
          </cell>
          <cell r="BC3760">
            <v>0</v>
          </cell>
        </row>
        <row r="3761">
          <cell r="AM3761">
            <v>0</v>
          </cell>
          <cell r="AQ3761">
            <v>0</v>
          </cell>
          <cell r="AT3761">
            <v>0</v>
          </cell>
          <cell r="AW3761">
            <v>0</v>
          </cell>
          <cell r="AZ3761">
            <v>0</v>
          </cell>
          <cell r="BA3761">
            <v>0</v>
          </cell>
          <cell r="BB3761">
            <v>0</v>
          </cell>
          <cell r="BC3761">
            <v>0</v>
          </cell>
        </row>
        <row r="3762">
          <cell r="AM3762">
            <v>0</v>
          </cell>
          <cell r="AQ3762">
            <v>0</v>
          </cell>
          <cell r="AT3762">
            <v>0</v>
          </cell>
          <cell r="AW3762">
            <v>0</v>
          </cell>
          <cell r="AZ3762">
            <v>0</v>
          </cell>
          <cell r="BA3762">
            <v>0</v>
          </cell>
          <cell r="BB3762">
            <v>0</v>
          </cell>
          <cell r="BC3762">
            <v>0</v>
          </cell>
        </row>
        <row r="3763">
          <cell r="AM3763">
            <v>0</v>
          </cell>
          <cell r="AQ3763">
            <v>0</v>
          </cell>
          <cell r="AT3763">
            <v>0</v>
          </cell>
          <cell r="AW3763">
            <v>0</v>
          </cell>
          <cell r="AZ3763">
            <v>0</v>
          </cell>
          <cell r="BA3763">
            <v>0</v>
          </cell>
          <cell r="BB3763">
            <v>0</v>
          </cell>
          <cell r="BC3763">
            <v>0</v>
          </cell>
        </row>
        <row r="3764">
          <cell r="AM3764">
            <v>0</v>
          </cell>
          <cell r="AQ3764">
            <v>0</v>
          </cell>
          <cell r="AT3764">
            <v>0</v>
          </cell>
          <cell r="AW3764">
            <v>0</v>
          </cell>
          <cell r="AZ3764">
            <v>0</v>
          </cell>
          <cell r="BA3764">
            <v>0</v>
          </cell>
          <cell r="BB3764">
            <v>0</v>
          </cell>
          <cell r="BC3764">
            <v>0</v>
          </cell>
        </row>
        <row r="3765">
          <cell r="AM3765">
            <v>0</v>
          </cell>
          <cell r="AQ3765">
            <v>3</v>
          </cell>
          <cell r="AT3765" t="str">
            <v>СМР</v>
          </cell>
          <cell r="AW3765">
            <v>0</v>
          </cell>
          <cell r="AZ3765">
            <v>0</v>
          </cell>
          <cell r="BA3765">
            <v>0</v>
          </cell>
          <cell r="BB3765">
            <v>0</v>
          </cell>
          <cell r="BC3765">
            <v>0</v>
          </cell>
        </row>
        <row r="3766">
          <cell r="AM3766">
            <v>0</v>
          </cell>
          <cell r="AQ3766">
            <v>0</v>
          </cell>
          <cell r="AT3766">
            <v>0</v>
          </cell>
          <cell r="AW3766">
            <v>0</v>
          </cell>
          <cell r="AZ3766">
            <v>0</v>
          </cell>
          <cell r="BA3766">
            <v>0</v>
          </cell>
          <cell r="BB3766">
            <v>0</v>
          </cell>
          <cell r="BC3766">
            <v>0</v>
          </cell>
        </row>
        <row r="3767">
          <cell r="AM3767">
            <v>0</v>
          </cell>
          <cell r="AQ3767">
            <v>0</v>
          </cell>
          <cell r="AT3767">
            <v>0</v>
          </cell>
          <cell r="AW3767">
            <v>0</v>
          </cell>
          <cell r="AZ3767">
            <v>0</v>
          </cell>
          <cell r="BA3767">
            <v>0</v>
          </cell>
          <cell r="BB3767">
            <v>0</v>
          </cell>
          <cell r="BC3767">
            <v>0</v>
          </cell>
        </row>
        <row r="3768">
          <cell r="AM3768">
            <v>0</v>
          </cell>
          <cell r="AQ3768">
            <v>0</v>
          </cell>
          <cell r="AT3768">
            <v>0</v>
          </cell>
          <cell r="AW3768">
            <v>0</v>
          </cell>
          <cell r="AZ3768">
            <v>0</v>
          </cell>
          <cell r="BA3768">
            <v>0</v>
          </cell>
          <cell r="BB3768">
            <v>0</v>
          </cell>
          <cell r="BC3768">
            <v>0</v>
          </cell>
        </row>
        <row r="3769">
          <cell r="AM3769">
            <v>0</v>
          </cell>
          <cell r="AQ3769">
            <v>0</v>
          </cell>
          <cell r="AT3769">
            <v>0</v>
          </cell>
          <cell r="AW3769">
            <v>0</v>
          </cell>
          <cell r="AZ3769">
            <v>0</v>
          </cell>
          <cell r="BA3769">
            <v>0</v>
          </cell>
          <cell r="BB3769">
            <v>0</v>
          </cell>
          <cell r="BC3769">
            <v>0</v>
          </cell>
        </row>
        <row r="3770">
          <cell r="AM3770">
            <v>0</v>
          </cell>
          <cell r="AQ3770">
            <v>0</v>
          </cell>
          <cell r="AT3770">
            <v>0</v>
          </cell>
          <cell r="AW3770">
            <v>0</v>
          </cell>
          <cell r="AZ3770">
            <v>0</v>
          </cell>
          <cell r="BA3770">
            <v>0</v>
          </cell>
          <cell r="BB3770">
            <v>0</v>
          </cell>
          <cell r="BC3770">
            <v>0</v>
          </cell>
        </row>
        <row r="3771">
          <cell r="AM3771">
            <v>0</v>
          </cell>
          <cell r="AQ3771">
            <v>0</v>
          </cell>
          <cell r="AT3771">
            <v>0</v>
          </cell>
          <cell r="AW3771">
            <v>0</v>
          </cell>
          <cell r="AZ3771">
            <v>0</v>
          </cell>
          <cell r="BA3771">
            <v>0</v>
          </cell>
          <cell r="BB3771">
            <v>0</v>
          </cell>
          <cell r="BC3771">
            <v>0</v>
          </cell>
        </row>
        <row r="3772">
          <cell r="AM3772">
            <v>0</v>
          </cell>
          <cell r="AQ3772">
            <v>0</v>
          </cell>
          <cell r="AT3772">
            <v>0</v>
          </cell>
          <cell r="AW3772">
            <v>0</v>
          </cell>
          <cell r="AZ3772">
            <v>0</v>
          </cell>
          <cell r="BA3772">
            <v>0</v>
          </cell>
          <cell r="BB3772">
            <v>0</v>
          </cell>
          <cell r="BC3772">
            <v>0</v>
          </cell>
        </row>
        <row r="3773">
          <cell r="AM3773">
            <v>0</v>
          </cell>
          <cell r="AQ3773">
            <v>12</v>
          </cell>
          <cell r="AT3773" t="str">
            <v>СМР</v>
          </cell>
          <cell r="AW3773">
            <v>0</v>
          </cell>
          <cell r="AZ3773">
            <v>0</v>
          </cell>
          <cell r="BA3773">
            <v>0</v>
          </cell>
          <cell r="BB3773">
            <v>0</v>
          </cell>
          <cell r="BC3773">
            <v>0</v>
          </cell>
        </row>
        <row r="3774">
          <cell r="AM3774">
            <v>0</v>
          </cell>
          <cell r="AQ3774">
            <v>0</v>
          </cell>
          <cell r="AT3774">
            <v>0</v>
          </cell>
          <cell r="AW3774">
            <v>0</v>
          </cell>
          <cell r="AZ3774">
            <v>0</v>
          </cell>
          <cell r="BA3774">
            <v>0</v>
          </cell>
          <cell r="BB3774">
            <v>0</v>
          </cell>
          <cell r="BC3774">
            <v>0</v>
          </cell>
        </row>
        <row r="3775">
          <cell r="AM3775">
            <v>0</v>
          </cell>
          <cell r="AQ3775">
            <v>0</v>
          </cell>
          <cell r="AT3775">
            <v>0</v>
          </cell>
          <cell r="AW3775">
            <v>0</v>
          </cell>
          <cell r="AZ3775">
            <v>0</v>
          </cell>
          <cell r="BA3775">
            <v>0</v>
          </cell>
          <cell r="BB3775">
            <v>0</v>
          </cell>
          <cell r="BC3775">
            <v>0</v>
          </cell>
        </row>
        <row r="3776">
          <cell r="AM3776">
            <v>0</v>
          </cell>
          <cell r="AQ3776">
            <v>0</v>
          </cell>
          <cell r="AT3776">
            <v>0</v>
          </cell>
          <cell r="AW3776">
            <v>0</v>
          </cell>
          <cell r="AZ3776">
            <v>0</v>
          </cell>
          <cell r="BA3776">
            <v>0</v>
          </cell>
          <cell r="BB3776">
            <v>0</v>
          </cell>
          <cell r="BC3776">
            <v>0</v>
          </cell>
        </row>
        <row r="3777">
          <cell r="AM3777">
            <v>0</v>
          </cell>
          <cell r="AQ3777">
            <v>0</v>
          </cell>
          <cell r="AT3777">
            <v>0</v>
          </cell>
          <cell r="AW3777">
            <v>0</v>
          </cell>
          <cell r="AZ3777">
            <v>0</v>
          </cell>
          <cell r="BA3777">
            <v>0</v>
          </cell>
          <cell r="BB3777">
            <v>0</v>
          </cell>
          <cell r="BC3777">
            <v>0</v>
          </cell>
        </row>
        <row r="3778">
          <cell r="AM3778">
            <v>0</v>
          </cell>
          <cell r="AQ3778">
            <v>0</v>
          </cell>
          <cell r="AT3778">
            <v>0</v>
          </cell>
          <cell r="AW3778">
            <v>0</v>
          </cell>
          <cell r="AZ3778">
            <v>0</v>
          </cell>
          <cell r="BA3778">
            <v>0</v>
          </cell>
          <cell r="BB3778">
            <v>0</v>
          </cell>
          <cell r="BC3778">
            <v>0</v>
          </cell>
        </row>
        <row r="3779">
          <cell r="AM3779">
            <v>0</v>
          </cell>
          <cell r="AQ3779">
            <v>0</v>
          </cell>
          <cell r="AT3779">
            <v>0</v>
          </cell>
          <cell r="AW3779">
            <v>0</v>
          </cell>
          <cell r="AZ3779">
            <v>0</v>
          </cell>
          <cell r="BA3779">
            <v>0</v>
          </cell>
          <cell r="BB3779">
            <v>0</v>
          </cell>
          <cell r="BC3779">
            <v>0</v>
          </cell>
        </row>
        <row r="3780">
          <cell r="AM3780">
            <v>0</v>
          </cell>
          <cell r="AQ3780">
            <v>0</v>
          </cell>
          <cell r="AT3780">
            <v>0</v>
          </cell>
          <cell r="AW3780">
            <v>0</v>
          </cell>
          <cell r="AZ3780">
            <v>0</v>
          </cell>
          <cell r="BA3780">
            <v>0</v>
          </cell>
          <cell r="BB3780">
            <v>0</v>
          </cell>
          <cell r="BC3780">
            <v>0</v>
          </cell>
        </row>
        <row r="3781">
          <cell r="AM3781">
            <v>0</v>
          </cell>
          <cell r="AQ3781">
            <v>0</v>
          </cell>
          <cell r="AT3781">
            <v>0</v>
          </cell>
          <cell r="AW3781">
            <v>0</v>
          </cell>
          <cell r="AZ3781">
            <v>0</v>
          </cell>
          <cell r="BA3781">
            <v>0</v>
          </cell>
          <cell r="BB3781">
            <v>0</v>
          </cell>
          <cell r="BC3781">
            <v>0</v>
          </cell>
        </row>
        <row r="3782">
          <cell r="AM3782">
            <v>0</v>
          </cell>
          <cell r="AQ3782">
            <v>0</v>
          </cell>
          <cell r="AT3782">
            <v>0</v>
          </cell>
          <cell r="AW3782">
            <v>0</v>
          </cell>
          <cell r="AZ3782">
            <v>0</v>
          </cell>
          <cell r="BA3782">
            <v>0</v>
          </cell>
          <cell r="BB3782">
            <v>0</v>
          </cell>
          <cell r="BC3782">
            <v>0</v>
          </cell>
        </row>
        <row r="3783">
          <cell r="AM3783">
            <v>0</v>
          </cell>
          <cell r="AQ3783">
            <v>0</v>
          </cell>
          <cell r="AT3783">
            <v>0</v>
          </cell>
          <cell r="AW3783">
            <v>0</v>
          </cell>
          <cell r="AZ3783">
            <v>0</v>
          </cell>
          <cell r="BA3783">
            <v>0</v>
          </cell>
          <cell r="BB3783">
            <v>0</v>
          </cell>
          <cell r="BC3783">
            <v>0</v>
          </cell>
        </row>
        <row r="3784">
          <cell r="AM3784">
            <v>0</v>
          </cell>
          <cell r="AQ3784">
            <v>0</v>
          </cell>
          <cell r="AT3784">
            <v>0</v>
          </cell>
          <cell r="AW3784">
            <v>0</v>
          </cell>
          <cell r="AZ3784">
            <v>0</v>
          </cell>
          <cell r="BA3784">
            <v>0</v>
          </cell>
          <cell r="BB3784">
            <v>0</v>
          </cell>
          <cell r="BC3784">
            <v>0</v>
          </cell>
        </row>
        <row r="3785">
          <cell r="AM3785">
            <v>0</v>
          </cell>
          <cell r="AQ3785">
            <v>0</v>
          </cell>
          <cell r="AT3785">
            <v>0</v>
          </cell>
          <cell r="AW3785">
            <v>0</v>
          </cell>
          <cell r="AZ3785">
            <v>0</v>
          </cell>
          <cell r="BA3785">
            <v>0</v>
          </cell>
          <cell r="BB3785">
            <v>0</v>
          </cell>
          <cell r="BC3785">
            <v>0</v>
          </cell>
        </row>
        <row r="3786">
          <cell r="AM3786">
            <v>0</v>
          </cell>
          <cell r="AQ3786">
            <v>0</v>
          </cell>
          <cell r="AT3786">
            <v>0</v>
          </cell>
          <cell r="AW3786">
            <v>0</v>
          </cell>
          <cell r="AZ3786">
            <v>0</v>
          </cell>
          <cell r="BA3786">
            <v>0</v>
          </cell>
          <cell r="BB3786">
            <v>0</v>
          </cell>
          <cell r="BC3786">
            <v>0</v>
          </cell>
        </row>
        <row r="3787">
          <cell r="AM3787">
            <v>0</v>
          </cell>
          <cell r="AQ3787">
            <v>0</v>
          </cell>
          <cell r="AT3787">
            <v>0</v>
          </cell>
          <cell r="AW3787">
            <v>0</v>
          </cell>
          <cell r="AZ3787">
            <v>0</v>
          </cell>
          <cell r="BA3787">
            <v>0</v>
          </cell>
          <cell r="BB3787">
            <v>0</v>
          </cell>
          <cell r="BC3787">
            <v>0</v>
          </cell>
        </row>
        <row r="3788">
          <cell r="AM3788">
            <v>0</v>
          </cell>
          <cell r="AQ3788">
            <v>3</v>
          </cell>
          <cell r="AT3788">
            <v>0</v>
          </cell>
          <cell r="AW3788">
            <v>0</v>
          </cell>
          <cell r="AZ3788">
            <v>0</v>
          </cell>
          <cell r="BA3788">
            <v>0</v>
          </cell>
          <cell r="BB3788">
            <v>0</v>
          </cell>
          <cell r="BC3788">
            <v>0</v>
          </cell>
        </row>
        <row r="3789">
          <cell r="AM3789">
            <v>0</v>
          </cell>
          <cell r="AQ3789">
            <v>0</v>
          </cell>
          <cell r="AT3789">
            <v>0</v>
          </cell>
          <cell r="AW3789">
            <v>0</v>
          </cell>
          <cell r="AZ3789">
            <v>0</v>
          </cell>
          <cell r="BA3789">
            <v>0</v>
          </cell>
          <cell r="BB3789">
            <v>0</v>
          </cell>
          <cell r="BC3789">
            <v>0</v>
          </cell>
        </row>
        <row r="3790">
          <cell r="AM3790">
            <v>0</v>
          </cell>
          <cell r="AQ3790">
            <v>0</v>
          </cell>
          <cell r="AT3790">
            <v>0</v>
          </cell>
          <cell r="AW3790">
            <v>0</v>
          </cell>
          <cell r="AZ3790">
            <v>0</v>
          </cell>
          <cell r="BA3790">
            <v>0</v>
          </cell>
          <cell r="BB3790">
            <v>0</v>
          </cell>
          <cell r="BC3790">
            <v>0</v>
          </cell>
        </row>
        <row r="3791">
          <cell r="AM3791">
            <v>0</v>
          </cell>
          <cell r="AQ3791">
            <v>0</v>
          </cell>
          <cell r="AT3791">
            <v>0</v>
          </cell>
          <cell r="AW3791">
            <v>0</v>
          </cell>
          <cell r="AZ3791">
            <v>0</v>
          </cell>
          <cell r="BA3791">
            <v>0</v>
          </cell>
          <cell r="BB3791">
            <v>0</v>
          </cell>
          <cell r="BC3791">
            <v>0</v>
          </cell>
        </row>
        <row r="3792">
          <cell r="AM3792">
            <v>0</v>
          </cell>
          <cell r="AQ3792">
            <v>0</v>
          </cell>
          <cell r="AT3792">
            <v>0</v>
          </cell>
          <cell r="AW3792">
            <v>0</v>
          </cell>
          <cell r="AZ3792">
            <v>0</v>
          </cell>
          <cell r="BA3792">
            <v>0</v>
          </cell>
          <cell r="BB3792">
            <v>0</v>
          </cell>
          <cell r="BC3792">
            <v>0</v>
          </cell>
        </row>
        <row r="3793">
          <cell r="AM3793">
            <v>0</v>
          </cell>
          <cell r="AQ3793">
            <v>0</v>
          </cell>
          <cell r="AT3793">
            <v>0</v>
          </cell>
          <cell r="AW3793">
            <v>0</v>
          </cell>
          <cell r="AZ3793">
            <v>0</v>
          </cell>
          <cell r="BA3793">
            <v>0</v>
          </cell>
          <cell r="BB3793">
            <v>0</v>
          </cell>
          <cell r="BC3793">
            <v>0</v>
          </cell>
        </row>
        <row r="3794">
          <cell r="AM3794">
            <v>0</v>
          </cell>
          <cell r="AQ3794">
            <v>0</v>
          </cell>
          <cell r="AT3794">
            <v>0</v>
          </cell>
          <cell r="AW3794">
            <v>0</v>
          </cell>
          <cell r="AZ3794">
            <v>0</v>
          </cell>
          <cell r="BA3794">
            <v>0</v>
          </cell>
          <cell r="BB3794">
            <v>0</v>
          </cell>
          <cell r="BC3794">
            <v>0</v>
          </cell>
        </row>
        <row r="3795">
          <cell r="AM3795">
            <v>0</v>
          </cell>
          <cell r="AQ3795">
            <v>3</v>
          </cell>
          <cell r="AT3795" t="str">
            <v>СМР</v>
          </cell>
          <cell r="AW3795">
            <v>0</v>
          </cell>
          <cell r="AZ3795">
            <v>0</v>
          </cell>
          <cell r="BA3795">
            <v>0</v>
          </cell>
          <cell r="BB3795">
            <v>0</v>
          </cell>
          <cell r="BC3795">
            <v>0</v>
          </cell>
        </row>
        <row r="3796">
          <cell r="AM3796">
            <v>0</v>
          </cell>
          <cell r="AQ3796">
            <v>3</v>
          </cell>
          <cell r="AT3796" t="str">
            <v>СМР</v>
          </cell>
          <cell r="AW3796">
            <v>0</v>
          </cell>
          <cell r="AZ3796">
            <v>0</v>
          </cell>
          <cell r="BA3796">
            <v>0</v>
          </cell>
          <cell r="BB3796">
            <v>0</v>
          </cell>
          <cell r="BC3796">
            <v>0</v>
          </cell>
        </row>
        <row r="3797">
          <cell r="AM3797">
            <v>0</v>
          </cell>
          <cell r="AQ3797">
            <v>0</v>
          </cell>
          <cell r="AT3797">
            <v>0</v>
          </cell>
          <cell r="AW3797">
            <v>0</v>
          </cell>
          <cell r="AZ3797">
            <v>0</v>
          </cell>
          <cell r="BA3797">
            <v>0</v>
          </cell>
          <cell r="BB3797">
            <v>0</v>
          </cell>
          <cell r="BC3797">
            <v>0</v>
          </cell>
        </row>
        <row r="3798">
          <cell r="AM3798">
            <v>0</v>
          </cell>
          <cell r="AQ3798">
            <v>12</v>
          </cell>
          <cell r="AT3798" t="str">
            <v>СМР</v>
          </cell>
          <cell r="AW3798">
            <v>0</v>
          </cell>
          <cell r="AZ3798">
            <v>0</v>
          </cell>
          <cell r="BA3798">
            <v>0</v>
          </cell>
          <cell r="BB3798">
            <v>0</v>
          </cell>
          <cell r="BC3798">
            <v>0</v>
          </cell>
        </row>
        <row r="3799">
          <cell r="AM3799">
            <v>0</v>
          </cell>
          <cell r="AQ3799">
            <v>0</v>
          </cell>
          <cell r="AT3799">
            <v>0</v>
          </cell>
          <cell r="AW3799">
            <v>0</v>
          </cell>
          <cell r="AZ3799">
            <v>0</v>
          </cell>
          <cell r="BA3799">
            <v>0</v>
          </cell>
          <cell r="BB3799">
            <v>0</v>
          </cell>
          <cell r="BC3799">
            <v>0</v>
          </cell>
        </row>
        <row r="3800">
          <cell r="AM3800">
            <v>0</v>
          </cell>
          <cell r="AQ3800">
            <v>0</v>
          </cell>
          <cell r="AT3800">
            <v>0</v>
          </cell>
          <cell r="AW3800">
            <v>0</v>
          </cell>
          <cell r="AZ3800">
            <v>0</v>
          </cell>
          <cell r="BA3800">
            <v>0</v>
          </cell>
          <cell r="BB3800">
            <v>0</v>
          </cell>
          <cell r="BC3800">
            <v>0</v>
          </cell>
        </row>
        <row r="3801">
          <cell r="AM3801">
            <v>0</v>
          </cell>
          <cell r="AQ3801">
            <v>0</v>
          </cell>
          <cell r="AT3801">
            <v>0</v>
          </cell>
          <cell r="AW3801">
            <v>0</v>
          </cell>
          <cell r="AZ3801">
            <v>0</v>
          </cell>
          <cell r="BA3801">
            <v>0</v>
          </cell>
          <cell r="BB3801">
            <v>0</v>
          </cell>
          <cell r="BC3801">
            <v>0</v>
          </cell>
        </row>
        <row r="3802">
          <cell r="AM3802">
            <v>0</v>
          </cell>
          <cell r="AQ3802">
            <v>0</v>
          </cell>
          <cell r="AT3802">
            <v>0</v>
          </cell>
          <cell r="AW3802">
            <v>0</v>
          </cell>
          <cell r="AZ3802">
            <v>0</v>
          </cell>
          <cell r="BA3802">
            <v>0</v>
          </cell>
          <cell r="BB3802">
            <v>0</v>
          </cell>
          <cell r="BC3802">
            <v>0</v>
          </cell>
        </row>
        <row r="3803">
          <cell r="AM3803">
            <v>0</v>
          </cell>
          <cell r="AQ3803">
            <v>0</v>
          </cell>
          <cell r="AT3803">
            <v>0</v>
          </cell>
          <cell r="AW3803">
            <v>0</v>
          </cell>
          <cell r="AZ3803">
            <v>0</v>
          </cell>
          <cell r="BA3803">
            <v>0</v>
          </cell>
          <cell r="BB3803">
            <v>0</v>
          </cell>
          <cell r="BC3803">
            <v>0</v>
          </cell>
        </row>
        <row r="3804">
          <cell r="AM3804">
            <v>0</v>
          </cell>
          <cell r="AQ3804">
            <v>0</v>
          </cell>
          <cell r="AT3804">
            <v>0</v>
          </cell>
          <cell r="AW3804">
            <v>0</v>
          </cell>
          <cell r="AZ3804">
            <v>0</v>
          </cell>
          <cell r="BA3804">
            <v>0</v>
          </cell>
          <cell r="BB3804">
            <v>0</v>
          </cell>
          <cell r="BC3804">
            <v>0</v>
          </cell>
        </row>
        <row r="3805">
          <cell r="AM3805">
            <v>0</v>
          </cell>
          <cell r="AQ3805">
            <v>0</v>
          </cell>
          <cell r="AT3805">
            <v>0</v>
          </cell>
          <cell r="AW3805">
            <v>0</v>
          </cell>
          <cell r="AZ3805">
            <v>0</v>
          </cell>
          <cell r="BA3805">
            <v>0</v>
          </cell>
          <cell r="BB3805">
            <v>0</v>
          </cell>
          <cell r="BC3805">
            <v>0</v>
          </cell>
        </row>
        <row r="3806">
          <cell r="AM3806">
            <v>0</v>
          </cell>
          <cell r="AQ3806">
            <v>0</v>
          </cell>
          <cell r="AT3806">
            <v>0</v>
          </cell>
          <cell r="AW3806">
            <v>0</v>
          </cell>
          <cell r="AZ3806">
            <v>0</v>
          </cell>
          <cell r="BA3806">
            <v>0</v>
          </cell>
          <cell r="BB3806">
            <v>0</v>
          </cell>
          <cell r="BC3806">
            <v>0</v>
          </cell>
        </row>
        <row r="3807">
          <cell r="AM3807">
            <v>0</v>
          </cell>
          <cell r="AQ3807">
            <v>0</v>
          </cell>
          <cell r="AT3807">
            <v>0</v>
          </cell>
          <cell r="AW3807">
            <v>0</v>
          </cell>
          <cell r="AZ3807">
            <v>0</v>
          </cell>
          <cell r="BA3807">
            <v>0</v>
          </cell>
          <cell r="BB3807">
            <v>0</v>
          </cell>
          <cell r="BC3807">
            <v>0</v>
          </cell>
        </row>
        <row r="3808">
          <cell r="AM3808">
            <v>0</v>
          </cell>
          <cell r="AQ3808">
            <v>0</v>
          </cell>
          <cell r="AT3808">
            <v>0</v>
          </cell>
          <cell r="AW3808">
            <v>0</v>
          </cell>
          <cell r="AZ3808">
            <v>0</v>
          </cell>
          <cell r="BA3808">
            <v>0</v>
          </cell>
          <cell r="BB3808">
            <v>0</v>
          </cell>
          <cell r="BC3808">
            <v>0</v>
          </cell>
        </row>
        <row r="3809">
          <cell r="AM3809">
            <v>0</v>
          </cell>
          <cell r="AQ3809">
            <v>0</v>
          </cell>
          <cell r="AT3809">
            <v>0</v>
          </cell>
          <cell r="AW3809">
            <v>0</v>
          </cell>
          <cell r="AZ3809">
            <v>0</v>
          </cell>
          <cell r="BA3809">
            <v>0</v>
          </cell>
          <cell r="BB3809">
            <v>0</v>
          </cell>
          <cell r="BC3809">
            <v>0</v>
          </cell>
        </row>
        <row r="3810">
          <cell r="AM3810">
            <v>0</v>
          </cell>
          <cell r="AQ3810">
            <v>0</v>
          </cell>
          <cell r="AT3810">
            <v>0</v>
          </cell>
          <cell r="AW3810">
            <v>0</v>
          </cell>
          <cell r="AZ3810">
            <v>0</v>
          </cell>
          <cell r="BA3810">
            <v>0</v>
          </cell>
          <cell r="BB3810">
            <v>0</v>
          </cell>
          <cell r="BC3810">
            <v>0</v>
          </cell>
        </row>
        <row r="3811">
          <cell r="AM3811">
            <v>0</v>
          </cell>
          <cell r="AQ3811">
            <v>0</v>
          </cell>
          <cell r="AT3811">
            <v>0</v>
          </cell>
          <cell r="AW3811">
            <v>0</v>
          </cell>
          <cell r="AZ3811">
            <v>0</v>
          </cell>
          <cell r="BA3811">
            <v>0</v>
          </cell>
          <cell r="BB3811">
            <v>0</v>
          </cell>
          <cell r="BC3811">
            <v>0</v>
          </cell>
        </row>
        <row r="3812">
          <cell r="AM3812">
            <v>0</v>
          </cell>
          <cell r="AQ3812">
            <v>0</v>
          </cell>
          <cell r="AT3812">
            <v>0</v>
          </cell>
          <cell r="AW3812">
            <v>0</v>
          </cell>
          <cell r="AZ3812">
            <v>0</v>
          </cell>
          <cell r="BA3812">
            <v>0</v>
          </cell>
          <cell r="BB3812">
            <v>0</v>
          </cell>
          <cell r="BC3812">
            <v>0</v>
          </cell>
        </row>
        <row r="3813">
          <cell r="AM3813">
            <v>0</v>
          </cell>
          <cell r="AQ3813">
            <v>0</v>
          </cell>
          <cell r="AT3813">
            <v>0</v>
          </cell>
          <cell r="AW3813">
            <v>0</v>
          </cell>
          <cell r="AZ3813">
            <v>0</v>
          </cell>
          <cell r="BA3813">
            <v>0</v>
          </cell>
          <cell r="BB3813">
            <v>0</v>
          </cell>
          <cell r="BC3813">
            <v>0</v>
          </cell>
        </row>
        <row r="3814">
          <cell r="AM3814">
            <v>0</v>
          </cell>
          <cell r="AQ3814">
            <v>0</v>
          </cell>
          <cell r="AT3814">
            <v>0</v>
          </cell>
          <cell r="AW3814">
            <v>0</v>
          </cell>
          <cell r="AZ3814">
            <v>0</v>
          </cell>
          <cell r="BA3814">
            <v>0</v>
          </cell>
          <cell r="BB3814">
            <v>0</v>
          </cell>
          <cell r="BC3814">
            <v>0</v>
          </cell>
        </row>
        <row r="3815">
          <cell r="AM3815">
            <v>204301.42</v>
          </cell>
          <cell r="AQ3815">
            <v>1</v>
          </cell>
          <cell r="AT3815" t="str">
            <v>СМР</v>
          </cell>
          <cell r="AW3815">
            <v>40495</v>
          </cell>
          <cell r="AZ3815" t="str">
            <v>10.2010</v>
          </cell>
          <cell r="BA3815" t="str">
            <v>11.2010</v>
          </cell>
          <cell r="BB3815">
            <v>0</v>
          </cell>
          <cell r="BC3815" t="str">
            <v>4.2010</v>
          </cell>
        </row>
        <row r="3816">
          <cell r="AM3816">
            <v>20264.18</v>
          </cell>
          <cell r="AQ3816">
            <v>1</v>
          </cell>
          <cell r="AT3816" t="str">
            <v>СМР</v>
          </cell>
          <cell r="AW3816">
            <v>40681</v>
          </cell>
          <cell r="AZ3816" t="str">
            <v>4.2011</v>
          </cell>
          <cell r="BA3816" t="str">
            <v>5.2011</v>
          </cell>
          <cell r="BB3816" t="str">
            <v>5.2011</v>
          </cell>
          <cell r="BC3816" t="str">
            <v>2.2011</v>
          </cell>
        </row>
        <row r="3817">
          <cell r="AM3817">
            <v>0</v>
          </cell>
          <cell r="AQ3817">
            <v>0</v>
          </cell>
          <cell r="AT3817">
            <v>0</v>
          </cell>
          <cell r="AW3817">
            <v>0</v>
          </cell>
          <cell r="AZ3817">
            <v>0</v>
          </cell>
          <cell r="BA3817">
            <v>0</v>
          </cell>
          <cell r="BB3817">
            <v>0</v>
          </cell>
          <cell r="BC3817">
            <v>0</v>
          </cell>
        </row>
        <row r="3818">
          <cell r="AM3818">
            <v>0</v>
          </cell>
          <cell r="AQ3818">
            <v>0</v>
          </cell>
          <cell r="AT3818">
            <v>0</v>
          </cell>
          <cell r="AW3818">
            <v>0</v>
          </cell>
          <cell r="AZ3818">
            <v>0</v>
          </cell>
          <cell r="BA3818">
            <v>0</v>
          </cell>
          <cell r="BB3818">
            <v>0</v>
          </cell>
          <cell r="BC3818">
            <v>0</v>
          </cell>
        </row>
        <row r="3819">
          <cell r="AM3819">
            <v>0</v>
          </cell>
          <cell r="AQ3819">
            <v>0</v>
          </cell>
          <cell r="AT3819">
            <v>0</v>
          </cell>
          <cell r="AW3819">
            <v>0</v>
          </cell>
          <cell r="AZ3819">
            <v>0</v>
          </cell>
          <cell r="BA3819">
            <v>0</v>
          </cell>
          <cell r="BB3819">
            <v>0</v>
          </cell>
          <cell r="BC3819">
            <v>0</v>
          </cell>
        </row>
        <row r="3820">
          <cell r="AM3820">
            <v>0</v>
          </cell>
          <cell r="AQ3820">
            <v>0</v>
          </cell>
          <cell r="AT3820">
            <v>0</v>
          </cell>
          <cell r="AW3820">
            <v>0</v>
          </cell>
          <cell r="AZ3820">
            <v>0</v>
          </cell>
          <cell r="BA3820">
            <v>0</v>
          </cell>
          <cell r="BB3820">
            <v>0</v>
          </cell>
          <cell r="BC3820">
            <v>0</v>
          </cell>
        </row>
        <row r="3821">
          <cell r="AM3821">
            <v>181362.55</v>
          </cell>
          <cell r="AQ3821">
            <v>1</v>
          </cell>
          <cell r="AT3821" t="str">
            <v>СМР</v>
          </cell>
          <cell r="AW3821">
            <v>40495</v>
          </cell>
          <cell r="AZ3821" t="str">
            <v>10.2010</v>
          </cell>
          <cell r="BA3821" t="str">
            <v>11.2010</v>
          </cell>
          <cell r="BB3821">
            <v>0</v>
          </cell>
          <cell r="BC3821" t="str">
            <v>4.2010</v>
          </cell>
        </row>
        <row r="3822">
          <cell r="AM3822">
            <v>24495.97</v>
          </cell>
          <cell r="AQ3822">
            <v>1</v>
          </cell>
          <cell r="AT3822" t="str">
            <v>СМР</v>
          </cell>
          <cell r="AW3822">
            <v>40681</v>
          </cell>
          <cell r="AZ3822" t="str">
            <v>4.2011</v>
          </cell>
          <cell r="BA3822" t="str">
            <v>5.2011</v>
          </cell>
          <cell r="BB3822" t="str">
            <v>5.2011</v>
          </cell>
          <cell r="BC3822" t="str">
            <v>2.2011</v>
          </cell>
        </row>
        <row r="3823">
          <cell r="AM3823">
            <v>0</v>
          </cell>
          <cell r="AQ3823">
            <v>0</v>
          </cell>
          <cell r="AT3823">
            <v>0</v>
          </cell>
          <cell r="AW3823">
            <v>0</v>
          </cell>
          <cell r="AZ3823">
            <v>0</v>
          </cell>
          <cell r="BA3823">
            <v>0</v>
          </cell>
          <cell r="BB3823">
            <v>0</v>
          </cell>
          <cell r="BC3823">
            <v>0</v>
          </cell>
        </row>
        <row r="3824">
          <cell r="AM3824">
            <v>0</v>
          </cell>
          <cell r="AQ3824">
            <v>0</v>
          </cell>
          <cell r="AT3824">
            <v>0</v>
          </cell>
          <cell r="AW3824">
            <v>0</v>
          </cell>
          <cell r="AZ3824">
            <v>0</v>
          </cell>
          <cell r="BA3824">
            <v>0</v>
          </cell>
          <cell r="BB3824">
            <v>0</v>
          </cell>
          <cell r="BC3824">
            <v>0</v>
          </cell>
        </row>
        <row r="3825">
          <cell r="AM3825">
            <v>0</v>
          </cell>
          <cell r="AQ3825">
            <v>0</v>
          </cell>
          <cell r="AT3825">
            <v>0</v>
          </cell>
          <cell r="AW3825">
            <v>0</v>
          </cell>
          <cell r="AZ3825">
            <v>0</v>
          </cell>
          <cell r="BA3825">
            <v>0</v>
          </cell>
          <cell r="BB3825">
            <v>0</v>
          </cell>
          <cell r="BC3825">
            <v>0</v>
          </cell>
        </row>
        <row r="3826">
          <cell r="AM3826">
            <v>0</v>
          </cell>
          <cell r="AQ3826">
            <v>0</v>
          </cell>
          <cell r="AT3826">
            <v>0</v>
          </cell>
          <cell r="AW3826">
            <v>0</v>
          </cell>
          <cell r="AZ3826">
            <v>0</v>
          </cell>
          <cell r="BA3826">
            <v>0</v>
          </cell>
          <cell r="BB3826">
            <v>0</v>
          </cell>
          <cell r="BC3826">
            <v>0</v>
          </cell>
        </row>
        <row r="3827">
          <cell r="AM3827">
            <v>181362.55</v>
          </cell>
          <cell r="AQ3827">
            <v>1</v>
          </cell>
          <cell r="AT3827" t="str">
            <v>СМР</v>
          </cell>
          <cell r="AW3827">
            <v>40495</v>
          </cell>
          <cell r="AZ3827" t="str">
            <v>10.2010</v>
          </cell>
          <cell r="BA3827" t="str">
            <v>11.2010</v>
          </cell>
          <cell r="BB3827">
            <v>0</v>
          </cell>
          <cell r="BC3827" t="str">
            <v>4.2010</v>
          </cell>
        </row>
        <row r="3828">
          <cell r="AM3828">
            <v>24065.14</v>
          </cell>
          <cell r="AQ3828">
            <v>1</v>
          </cell>
          <cell r="AT3828" t="str">
            <v>СМР</v>
          </cell>
          <cell r="AW3828">
            <v>40681</v>
          </cell>
          <cell r="AZ3828" t="str">
            <v>4.2011</v>
          </cell>
          <cell r="BA3828" t="str">
            <v>5.2011</v>
          </cell>
          <cell r="BB3828" t="str">
            <v>5.2011</v>
          </cell>
          <cell r="BC3828" t="str">
            <v>2.2011</v>
          </cell>
        </row>
        <row r="3829">
          <cell r="AM3829">
            <v>0</v>
          </cell>
          <cell r="AQ3829">
            <v>0</v>
          </cell>
          <cell r="AT3829">
            <v>0</v>
          </cell>
          <cell r="AW3829">
            <v>0</v>
          </cell>
          <cell r="AZ3829">
            <v>0</v>
          </cell>
          <cell r="BA3829">
            <v>0</v>
          </cell>
          <cell r="BB3829">
            <v>0</v>
          </cell>
          <cell r="BC3829">
            <v>0</v>
          </cell>
        </row>
        <row r="3830">
          <cell r="AM3830">
            <v>0</v>
          </cell>
          <cell r="AQ3830">
            <v>0</v>
          </cell>
          <cell r="AT3830">
            <v>0</v>
          </cell>
          <cell r="AW3830">
            <v>0</v>
          </cell>
          <cell r="AZ3830">
            <v>0</v>
          </cell>
          <cell r="BA3830">
            <v>0</v>
          </cell>
          <cell r="BB3830">
            <v>0</v>
          </cell>
          <cell r="BC3830">
            <v>0</v>
          </cell>
        </row>
        <row r="3831">
          <cell r="AM3831">
            <v>0</v>
          </cell>
          <cell r="AQ3831">
            <v>0</v>
          </cell>
          <cell r="AT3831">
            <v>0</v>
          </cell>
          <cell r="AW3831">
            <v>0</v>
          </cell>
          <cell r="AZ3831">
            <v>0</v>
          </cell>
          <cell r="BA3831">
            <v>0</v>
          </cell>
          <cell r="BB3831">
            <v>0</v>
          </cell>
          <cell r="BC3831">
            <v>0</v>
          </cell>
        </row>
        <row r="3832">
          <cell r="AM3832">
            <v>0</v>
          </cell>
          <cell r="AQ3832">
            <v>0</v>
          </cell>
          <cell r="AT3832">
            <v>0</v>
          </cell>
          <cell r="AW3832">
            <v>0</v>
          </cell>
          <cell r="AZ3832">
            <v>0</v>
          </cell>
          <cell r="BA3832">
            <v>0</v>
          </cell>
          <cell r="BB3832">
            <v>0</v>
          </cell>
          <cell r="BC3832">
            <v>0</v>
          </cell>
        </row>
        <row r="3833">
          <cell r="AM3833">
            <v>192292.28</v>
          </cell>
          <cell r="AQ3833">
            <v>1</v>
          </cell>
          <cell r="AT3833" t="str">
            <v>СМР</v>
          </cell>
          <cell r="AW3833">
            <v>40535</v>
          </cell>
          <cell r="AZ3833" t="str">
            <v>12.2010</v>
          </cell>
          <cell r="BA3833" t="str">
            <v>12.2010</v>
          </cell>
          <cell r="BB3833">
            <v>0</v>
          </cell>
          <cell r="BC3833" t="str">
            <v>4.2010</v>
          </cell>
        </row>
        <row r="3834">
          <cell r="AM3834">
            <v>15339.03</v>
          </cell>
          <cell r="AQ3834">
            <v>1</v>
          </cell>
          <cell r="AT3834" t="str">
            <v>СМР</v>
          </cell>
          <cell r="AW3834">
            <v>40681</v>
          </cell>
          <cell r="AZ3834" t="str">
            <v>4.2011</v>
          </cell>
          <cell r="BA3834" t="str">
            <v>5.2011</v>
          </cell>
          <cell r="BB3834" t="str">
            <v>5.2011</v>
          </cell>
          <cell r="BC3834" t="str">
            <v>2.2011</v>
          </cell>
        </row>
        <row r="3835">
          <cell r="AM3835">
            <v>0</v>
          </cell>
          <cell r="AQ3835">
            <v>0</v>
          </cell>
          <cell r="AT3835">
            <v>0</v>
          </cell>
          <cell r="AW3835">
            <v>0</v>
          </cell>
          <cell r="AZ3835">
            <v>0</v>
          </cell>
          <cell r="BA3835">
            <v>0</v>
          </cell>
          <cell r="BB3835">
            <v>0</v>
          </cell>
          <cell r="BC3835">
            <v>0</v>
          </cell>
        </row>
        <row r="3836">
          <cell r="AM3836">
            <v>0</v>
          </cell>
          <cell r="AQ3836">
            <v>0</v>
          </cell>
          <cell r="AT3836">
            <v>0</v>
          </cell>
          <cell r="AW3836">
            <v>0</v>
          </cell>
          <cell r="AZ3836">
            <v>0</v>
          </cell>
          <cell r="BA3836">
            <v>0</v>
          </cell>
          <cell r="BB3836">
            <v>0</v>
          </cell>
          <cell r="BC3836">
            <v>0</v>
          </cell>
        </row>
        <row r="3837">
          <cell r="AM3837">
            <v>0</v>
          </cell>
          <cell r="AQ3837">
            <v>0</v>
          </cell>
          <cell r="AT3837">
            <v>0</v>
          </cell>
          <cell r="AW3837">
            <v>0</v>
          </cell>
          <cell r="AZ3837">
            <v>0</v>
          </cell>
          <cell r="BA3837">
            <v>0</v>
          </cell>
          <cell r="BB3837">
            <v>0</v>
          </cell>
          <cell r="BC3837">
            <v>0</v>
          </cell>
        </row>
        <row r="3838">
          <cell r="AM3838">
            <v>0</v>
          </cell>
          <cell r="AQ3838">
            <v>0</v>
          </cell>
          <cell r="AT3838">
            <v>0</v>
          </cell>
          <cell r="AW3838">
            <v>0</v>
          </cell>
          <cell r="AZ3838">
            <v>0</v>
          </cell>
          <cell r="BA3838">
            <v>0</v>
          </cell>
          <cell r="BB3838">
            <v>0</v>
          </cell>
          <cell r="BC3838">
            <v>0</v>
          </cell>
        </row>
        <row r="3839">
          <cell r="AM3839">
            <v>0</v>
          </cell>
          <cell r="AQ3839">
            <v>0</v>
          </cell>
          <cell r="AT3839">
            <v>0</v>
          </cell>
          <cell r="AW3839">
            <v>0</v>
          </cell>
          <cell r="AZ3839">
            <v>0</v>
          </cell>
          <cell r="BA3839">
            <v>0</v>
          </cell>
          <cell r="BB3839">
            <v>0</v>
          </cell>
          <cell r="BC3839">
            <v>0</v>
          </cell>
        </row>
        <row r="3840">
          <cell r="AM3840">
            <v>263016.74</v>
          </cell>
          <cell r="AQ3840">
            <v>1</v>
          </cell>
          <cell r="AT3840" t="str">
            <v>СМР</v>
          </cell>
          <cell r="AW3840">
            <v>40535</v>
          </cell>
          <cell r="AZ3840" t="str">
            <v>12.2010</v>
          </cell>
          <cell r="BA3840" t="str">
            <v>12.2010</v>
          </cell>
          <cell r="BB3840">
            <v>0</v>
          </cell>
          <cell r="BC3840" t="str">
            <v>4.2010</v>
          </cell>
        </row>
        <row r="3841">
          <cell r="AM3841">
            <v>99003.69</v>
          </cell>
          <cell r="AQ3841">
            <v>1</v>
          </cell>
          <cell r="AT3841" t="str">
            <v>СМР</v>
          </cell>
          <cell r="AW3841">
            <v>40681</v>
          </cell>
          <cell r="AZ3841" t="str">
            <v>4.2011</v>
          </cell>
          <cell r="BA3841" t="str">
            <v>5.2011</v>
          </cell>
          <cell r="BB3841" t="str">
            <v>5.2011</v>
          </cell>
          <cell r="BC3841" t="str">
            <v>2.2011</v>
          </cell>
        </row>
        <row r="3842">
          <cell r="AM3842">
            <v>0</v>
          </cell>
          <cell r="AQ3842">
            <v>0</v>
          </cell>
          <cell r="AT3842">
            <v>0</v>
          </cell>
          <cell r="AW3842">
            <v>0</v>
          </cell>
          <cell r="AZ3842">
            <v>0</v>
          </cell>
          <cell r="BA3842">
            <v>0</v>
          </cell>
          <cell r="BB3842">
            <v>0</v>
          </cell>
          <cell r="BC3842">
            <v>0</v>
          </cell>
        </row>
        <row r="3843">
          <cell r="AM3843">
            <v>0</v>
          </cell>
          <cell r="AQ3843">
            <v>0</v>
          </cell>
          <cell r="AT3843">
            <v>0</v>
          </cell>
          <cell r="AW3843">
            <v>0</v>
          </cell>
          <cell r="AZ3843">
            <v>0</v>
          </cell>
          <cell r="BA3843">
            <v>0</v>
          </cell>
          <cell r="BB3843">
            <v>0</v>
          </cell>
          <cell r="BC3843">
            <v>0</v>
          </cell>
        </row>
        <row r="3844">
          <cell r="AM3844">
            <v>0</v>
          </cell>
          <cell r="AQ3844">
            <v>0</v>
          </cell>
          <cell r="AT3844">
            <v>0</v>
          </cell>
          <cell r="AW3844">
            <v>0</v>
          </cell>
          <cell r="AZ3844">
            <v>0</v>
          </cell>
          <cell r="BA3844">
            <v>0</v>
          </cell>
          <cell r="BB3844">
            <v>0</v>
          </cell>
          <cell r="BC3844">
            <v>0</v>
          </cell>
        </row>
        <row r="3845">
          <cell r="AM3845">
            <v>0</v>
          </cell>
          <cell r="AQ3845">
            <v>0</v>
          </cell>
          <cell r="AT3845">
            <v>0</v>
          </cell>
          <cell r="AW3845">
            <v>0</v>
          </cell>
          <cell r="AZ3845">
            <v>0</v>
          </cell>
          <cell r="BA3845">
            <v>0</v>
          </cell>
          <cell r="BB3845">
            <v>0</v>
          </cell>
          <cell r="BC3845">
            <v>0</v>
          </cell>
        </row>
        <row r="3846">
          <cell r="AM3846">
            <v>0</v>
          </cell>
          <cell r="AQ3846">
            <v>0</v>
          </cell>
          <cell r="AT3846">
            <v>0</v>
          </cell>
          <cell r="AW3846">
            <v>0</v>
          </cell>
          <cell r="AZ3846">
            <v>0</v>
          </cell>
          <cell r="BA3846">
            <v>0</v>
          </cell>
          <cell r="BB3846">
            <v>0</v>
          </cell>
          <cell r="BC3846">
            <v>0</v>
          </cell>
        </row>
        <row r="3847">
          <cell r="AM3847">
            <v>0</v>
          </cell>
          <cell r="AQ3847">
            <v>0</v>
          </cell>
          <cell r="AT3847">
            <v>0</v>
          </cell>
          <cell r="AW3847">
            <v>0</v>
          </cell>
          <cell r="AZ3847">
            <v>0</v>
          </cell>
          <cell r="BA3847">
            <v>0</v>
          </cell>
          <cell r="BB3847">
            <v>0</v>
          </cell>
          <cell r="BC3847">
            <v>0</v>
          </cell>
        </row>
        <row r="3848">
          <cell r="AM3848">
            <v>0</v>
          </cell>
          <cell r="AQ3848">
            <v>0</v>
          </cell>
          <cell r="AT3848">
            <v>0</v>
          </cell>
          <cell r="AW3848">
            <v>0</v>
          </cell>
          <cell r="AZ3848">
            <v>0</v>
          </cell>
          <cell r="BA3848">
            <v>0</v>
          </cell>
          <cell r="BB3848">
            <v>0</v>
          </cell>
          <cell r="BC3848">
            <v>0</v>
          </cell>
        </row>
        <row r="3849">
          <cell r="AM3849">
            <v>0</v>
          </cell>
          <cell r="AQ3849">
            <v>1</v>
          </cell>
          <cell r="AT3849">
            <v>0</v>
          </cell>
          <cell r="AW3849">
            <v>0</v>
          </cell>
          <cell r="AZ3849">
            <v>0</v>
          </cell>
          <cell r="BA3849">
            <v>0</v>
          </cell>
          <cell r="BB3849">
            <v>0</v>
          </cell>
          <cell r="BC3849">
            <v>0</v>
          </cell>
        </row>
        <row r="3850">
          <cell r="AM3850">
            <v>0</v>
          </cell>
          <cell r="AQ3850">
            <v>1</v>
          </cell>
          <cell r="AT3850">
            <v>0</v>
          </cell>
          <cell r="AW3850">
            <v>0</v>
          </cell>
          <cell r="AZ3850">
            <v>0</v>
          </cell>
          <cell r="BA3850">
            <v>0</v>
          </cell>
          <cell r="BB3850">
            <v>0</v>
          </cell>
          <cell r="BC3850">
            <v>0</v>
          </cell>
        </row>
        <row r="3851">
          <cell r="AM3851">
            <v>0</v>
          </cell>
          <cell r="AQ3851">
            <v>0</v>
          </cell>
          <cell r="AT3851">
            <v>0</v>
          </cell>
          <cell r="AW3851">
            <v>0</v>
          </cell>
          <cell r="AZ3851">
            <v>0</v>
          </cell>
          <cell r="BA3851">
            <v>0</v>
          </cell>
          <cell r="BB3851">
            <v>0</v>
          </cell>
          <cell r="BC3851">
            <v>0</v>
          </cell>
        </row>
        <row r="3852">
          <cell r="AM3852">
            <v>0</v>
          </cell>
          <cell r="AQ3852">
            <v>0</v>
          </cell>
          <cell r="AT3852">
            <v>0</v>
          </cell>
          <cell r="AW3852">
            <v>0</v>
          </cell>
          <cell r="AZ3852">
            <v>0</v>
          </cell>
          <cell r="BA3852">
            <v>0</v>
          </cell>
          <cell r="BB3852">
            <v>0</v>
          </cell>
          <cell r="BC3852">
            <v>0</v>
          </cell>
        </row>
        <row r="3853">
          <cell r="AM3853">
            <v>0</v>
          </cell>
          <cell r="AQ3853">
            <v>0</v>
          </cell>
          <cell r="AT3853">
            <v>0</v>
          </cell>
          <cell r="AW3853">
            <v>0</v>
          </cell>
          <cell r="AZ3853">
            <v>0</v>
          </cell>
          <cell r="BA3853">
            <v>0</v>
          </cell>
          <cell r="BB3853">
            <v>0</v>
          </cell>
          <cell r="BC3853">
            <v>0</v>
          </cell>
        </row>
        <row r="3854">
          <cell r="AM3854">
            <v>0</v>
          </cell>
          <cell r="AQ3854">
            <v>0</v>
          </cell>
          <cell r="AT3854">
            <v>0</v>
          </cell>
          <cell r="AW3854">
            <v>0</v>
          </cell>
          <cell r="AZ3854">
            <v>0</v>
          </cell>
          <cell r="BA3854">
            <v>0</v>
          </cell>
          <cell r="BB3854">
            <v>0</v>
          </cell>
          <cell r="BC3854">
            <v>0</v>
          </cell>
        </row>
        <row r="3855">
          <cell r="AM3855">
            <v>0</v>
          </cell>
          <cell r="AQ3855">
            <v>0</v>
          </cell>
          <cell r="AT3855">
            <v>0</v>
          </cell>
          <cell r="AW3855">
            <v>0</v>
          </cell>
          <cell r="AZ3855">
            <v>0</v>
          </cell>
          <cell r="BA3855">
            <v>0</v>
          </cell>
          <cell r="BB3855">
            <v>0</v>
          </cell>
          <cell r="BC3855">
            <v>0</v>
          </cell>
        </row>
        <row r="3856">
          <cell r="AM3856">
            <v>0</v>
          </cell>
          <cell r="AQ3856">
            <v>0</v>
          </cell>
          <cell r="AT3856">
            <v>0</v>
          </cell>
          <cell r="AW3856">
            <v>0</v>
          </cell>
          <cell r="AZ3856">
            <v>0</v>
          </cell>
          <cell r="BA3856">
            <v>0</v>
          </cell>
          <cell r="BB3856">
            <v>0</v>
          </cell>
          <cell r="BC3856">
            <v>0</v>
          </cell>
        </row>
        <row r="3857">
          <cell r="AM3857">
            <v>1466448.2</v>
          </cell>
          <cell r="AQ3857">
            <v>5</v>
          </cell>
          <cell r="AT3857" t="str">
            <v>СМР</v>
          </cell>
          <cell r="AW3857">
            <v>40409</v>
          </cell>
          <cell r="AZ3857" t="str">
            <v>7.2010</v>
          </cell>
          <cell r="BA3857" t="str">
            <v>8.2010</v>
          </cell>
          <cell r="BB3857">
            <v>0</v>
          </cell>
          <cell r="BC3857" t="str">
            <v>3.2010</v>
          </cell>
        </row>
        <row r="3858">
          <cell r="AM3858">
            <v>3559857.71</v>
          </cell>
          <cell r="AQ3858">
            <v>5</v>
          </cell>
          <cell r="AT3858" t="str">
            <v>СМР</v>
          </cell>
          <cell r="AW3858">
            <v>40409</v>
          </cell>
          <cell r="AZ3858" t="str">
            <v>7.2010</v>
          </cell>
          <cell r="BA3858" t="str">
            <v>8.2010</v>
          </cell>
          <cell r="BB3858">
            <v>0</v>
          </cell>
          <cell r="BC3858" t="str">
            <v>3.2010</v>
          </cell>
        </row>
        <row r="3859">
          <cell r="AM3859">
            <v>0</v>
          </cell>
          <cell r="AQ3859">
            <v>0</v>
          </cell>
          <cell r="AT3859">
            <v>0</v>
          </cell>
          <cell r="AW3859">
            <v>0</v>
          </cell>
          <cell r="AZ3859">
            <v>0</v>
          </cell>
          <cell r="BA3859">
            <v>0</v>
          </cell>
          <cell r="BB3859">
            <v>0</v>
          </cell>
          <cell r="BC3859">
            <v>0</v>
          </cell>
        </row>
        <row r="3860">
          <cell r="AM3860">
            <v>174956.11</v>
          </cell>
          <cell r="AQ3860">
            <v>5</v>
          </cell>
          <cell r="AT3860" t="str">
            <v>СМР</v>
          </cell>
          <cell r="AW3860">
            <v>40421</v>
          </cell>
          <cell r="AZ3860" t="str">
            <v>8.2010</v>
          </cell>
          <cell r="BA3860" t="str">
            <v>8.2010</v>
          </cell>
          <cell r="BB3860">
            <v>0</v>
          </cell>
          <cell r="BC3860" t="str">
            <v>3.2010</v>
          </cell>
        </row>
        <row r="3861">
          <cell r="AM3861">
            <v>280496.90000000002</v>
          </cell>
          <cell r="AQ3861">
            <v>5</v>
          </cell>
          <cell r="AT3861" t="str">
            <v>СМР</v>
          </cell>
          <cell r="AW3861">
            <v>40421</v>
          </cell>
          <cell r="AZ3861" t="str">
            <v>8.2010</v>
          </cell>
          <cell r="BA3861" t="str">
            <v>8.2010</v>
          </cell>
          <cell r="BB3861">
            <v>0</v>
          </cell>
          <cell r="BC3861" t="str">
            <v>3.2010</v>
          </cell>
        </row>
        <row r="3862">
          <cell r="AM3862">
            <v>778612.08</v>
          </cell>
          <cell r="AQ3862">
            <v>5</v>
          </cell>
          <cell r="AT3862" t="str">
            <v>СМР</v>
          </cell>
          <cell r="AW3862">
            <v>40421</v>
          </cell>
          <cell r="AZ3862" t="str">
            <v>8.2010</v>
          </cell>
          <cell r="BA3862" t="str">
            <v>8.2010</v>
          </cell>
          <cell r="BB3862">
            <v>0</v>
          </cell>
          <cell r="BC3862" t="str">
            <v>3.2010</v>
          </cell>
        </row>
        <row r="3863">
          <cell r="AM3863">
            <v>0</v>
          </cell>
          <cell r="AQ3863">
            <v>1</v>
          </cell>
          <cell r="AT3863" t="str">
            <v>СМР</v>
          </cell>
          <cell r="AW3863">
            <v>0</v>
          </cell>
          <cell r="AZ3863">
            <v>0</v>
          </cell>
          <cell r="BA3863">
            <v>0</v>
          </cell>
          <cell r="BB3863">
            <v>0</v>
          </cell>
          <cell r="BC3863">
            <v>0</v>
          </cell>
        </row>
        <row r="3864">
          <cell r="AM3864">
            <v>0</v>
          </cell>
          <cell r="AQ3864">
            <v>0</v>
          </cell>
          <cell r="AT3864">
            <v>0</v>
          </cell>
          <cell r="AW3864">
            <v>0</v>
          </cell>
          <cell r="AZ3864">
            <v>0</v>
          </cell>
          <cell r="BA3864">
            <v>0</v>
          </cell>
          <cell r="BB3864">
            <v>0</v>
          </cell>
          <cell r="BC3864">
            <v>0</v>
          </cell>
        </row>
        <row r="3865">
          <cell r="AM3865">
            <v>0</v>
          </cell>
          <cell r="AQ3865">
            <v>0</v>
          </cell>
          <cell r="AT3865">
            <v>0</v>
          </cell>
          <cell r="AW3865">
            <v>0</v>
          </cell>
          <cell r="AZ3865">
            <v>0</v>
          </cell>
          <cell r="BA3865">
            <v>0</v>
          </cell>
          <cell r="BB3865">
            <v>0</v>
          </cell>
          <cell r="BC3865">
            <v>0</v>
          </cell>
        </row>
        <row r="3866">
          <cell r="AM3866">
            <v>0</v>
          </cell>
          <cell r="AQ3866">
            <v>0</v>
          </cell>
          <cell r="AT3866">
            <v>0</v>
          </cell>
          <cell r="AW3866">
            <v>0</v>
          </cell>
          <cell r="AZ3866">
            <v>0</v>
          </cell>
          <cell r="BA3866">
            <v>0</v>
          </cell>
          <cell r="BB3866">
            <v>0</v>
          </cell>
          <cell r="BC3866">
            <v>0</v>
          </cell>
        </row>
        <row r="3867">
          <cell r="AM3867">
            <v>0</v>
          </cell>
          <cell r="AQ3867">
            <v>0</v>
          </cell>
          <cell r="AT3867">
            <v>0</v>
          </cell>
          <cell r="AW3867">
            <v>0</v>
          </cell>
          <cell r="AZ3867">
            <v>0</v>
          </cell>
          <cell r="BA3867">
            <v>0</v>
          </cell>
          <cell r="BB3867">
            <v>0</v>
          </cell>
          <cell r="BC3867">
            <v>0</v>
          </cell>
        </row>
        <row r="3868">
          <cell r="AM3868">
            <v>0</v>
          </cell>
          <cell r="AQ3868">
            <v>0</v>
          </cell>
          <cell r="AT3868">
            <v>0</v>
          </cell>
          <cell r="AW3868">
            <v>0</v>
          </cell>
          <cell r="AZ3868">
            <v>0</v>
          </cell>
          <cell r="BA3868">
            <v>0</v>
          </cell>
          <cell r="BB3868">
            <v>0</v>
          </cell>
          <cell r="BC3868">
            <v>0</v>
          </cell>
        </row>
        <row r="3869">
          <cell r="AM3869">
            <v>0</v>
          </cell>
          <cell r="AQ3869">
            <v>0</v>
          </cell>
          <cell r="AT3869">
            <v>0</v>
          </cell>
          <cell r="AW3869">
            <v>0</v>
          </cell>
          <cell r="AZ3869">
            <v>0</v>
          </cell>
          <cell r="BA3869">
            <v>0</v>
          </cell>
          <cell r="BB3869">
            <v>0</v>
          </cell>
          <cell r="BC3869">
            <v>0</v>
          </cell>
        </row>
        <row r="3870">
          <cell r="AM3870">
            <v>0</v>
          </cell>
          <cell r="AQ3870">
            <v>0</v>
          </cell>
          <cell r="AT3870">
            <v>0</v>
          </cell>
          <cell r="AW3870">
            <v>0</v>
          </cell>
          <cell r="AZ3870">
            <v>0</v>
          </cell>
          <cell r="BA3870">
            <v>0</v>
          </cell>
          <cell r="BB3870">
            <v>0</v>
          </cell>
          <cell r="BC3870">
            <v>0</v>
          </cell>
        </row>
        <row r="3871">
          <cell r="AM3871">
            <v>0</v>
          </cell>
          <cell r="AQ3871">
            <v>0</v>
          </cell>
          <cell r="AT3871">
            <v>0</v>
          </cell>
          <cell r="AW3871">
            <v>0</v>
          </cell>
          <cell r="AZ3871">
            <v>0</v>
          </cell>
          <cell r="BA3871">
            <v>0</v>
          </cell>
          <cell r="BB3871">
            <v>0</v>
          </cell>
          <cell r="BC3871">
            <v>0</v>
          </cell>
        </row>
        <row r="3872">
          <cell r="AM3872">
            <v>790016.42</v>
          </cell>
          <cell r="AQ3872">
            <v>0</v>
          </cell>
          <cell r="AT3872" t="str">
            <v>УУП</v>
          </cell>
          <cell r="AW3872">
            <v>40390</v>
          </cell>
          <cell r="AZ3872" t="str">
            <v>7.2010</v>
          </cell>
          <cell r="BA3872" t="str">
            <v>7.2010</v>
          </cell>
          <cell r="BB3872">
            <v>0</v>
          </cell>
          <cell r="BC3872" t="str">
            <v>3.2010</v>
          </cell>
        </row>
        <row r="3873">
          <cell r="AM3873">
            <v>0</v>
          </cell>
          <cell r="AQ3873">
            <v>0</v>
          </cell>
          <cell r="AT3873">
            <v>0</v>
          </cell>
          <cell r="AW3873">
            <v>0</v>
          </cell>
          <cell r="AZ3873">
            <v>0</v>
          </cell>
          <cell r="BA3873">
            <v>0</v>
          </cell>
          <cell r="BB3873">
            <v>0</v>
          </cell>
          <cell r="BC3873">
            <v>0</v>
          </cell>
        </row>
        <row r="3874">
          <cell r="AM3874">
            <v>0</v>
          </cell>
          <cell r="AQ3874">
            <v>0</v>
          </cell>
          <cell r="AT3874">
            <v>0</v>
          </cell>
          <cell r="AW3874">
            <v>0</v>
          </cell>
          <cell r="AZ3874">
            <v>0</v>
          </cell>
          <cell r="BA3874">
            <v>0</v>
          </cell>
          <cell r="BB3874">
            <v>0</v>
          </cell>
          <cell r="BC3874">
            <v>0</v>
          </cell>
        </row>
        <row r="3875">
          <cell r="AM3875">
            <v>0</v>
          </cell>
          <cell r="AQ3875">
            <v>0</v>
          </cell>
          <cell r="AT3875">
            <v>0</v>
          </cell>
          <cell r="AW3875">
            <v>0</v>
          </cell>
          <cell r="AZ3875">
            <v>0</v>
          </cell>
          <cell r="BA3875">
            <v>0</v>
          </cell>
          <cell r="BB3875">
            <v>0</v>
          </cell>
          <cell r="BC3875">
            <v>0</v>
          </cell>
        </row>
        <row r="3876">
          <cell r="AM3876">
            <v>0</v>
          </cell>
          <cell r="AQ3876">
            <v>0</v>
          </cell>
          <cell r="AT3876">
            <v>0</v>
          </cell>
          <cell r="AW3876">
            <v>0</v>
          </cell>
          <cell r="AZ3876">
            <v>0</v>
          </cell>
          <cell r="BA3876">
            <v>0</v>
          </cell>
          <cell r="BB3876">
            <v>0</v>
          </cell>
          <cell r="BC3876">
            <v>0</v>
          </cell>
        </row>
        <row r="3877">
          <cell r="AM3877">
            <v>0</v>
          </cell>
          <cell r="AQ3877">
            <v>0</v>
          </cell>
          <cell r="AT3877">
            <v>0</v>
          </cell>
          <cell r="AW3877">
            <v>0</v>
          </cell>
          <cell r="AZ3877">
            <v>0</v>
          </cell>
          <cell r="BA3877">
            <v>0</v>
          </cell>
          <cell r="BB3877">
            <v>0</v>
          </cell>
          <cell r="BC3877">
            <v>0</v>
          </cell>
        </row>
        <row r="3878">
          <cell r="AM3878">
            <v>0</v>
          </cell>
          <cell r="AQ3878">
            <v>0</v>
          </cell>
          <cell r="AT3878">
            <v>0</v>
          </cell>
          <cell r="AW3878">
            <v>0</v>
          </cell>
          <cell r="AZ3878">
            <v>0</v>
          </cell>
          <cell r="BA3878">
            <v>0</v>
          </cell>
          <cell r="BB3878">
            <v>0</v>
          </cell>
          <cell r="BC3878">
            <v>0</v>
          </cell>
        </row>
        <row r="3879">
          <cell r="AM3879">
            <v>0</v>
          </cell>
          <cell r="AQ3879">
            <v>0</v>
          </cell>
          <cell r="AT3879">
            <v>0</v>
          </cell>
          <cell r="AW3879">
            <v>0</v>
          </cell>
          <cell r="AZ3879">
            <v>0</v>
          </cell>
          <cell r="BA3879">
            <v>0</v>
          </cell>
          <cell r="BB3879">
            <v>0</v>
          </cell>
          <cell r="BC3879">
            <v>0</v>
          </cell>
        </row>
        <row r="3880">
          <cell r="AM3880">
            <v>0</v>
          </cell>
          <cell r="AQ3880">
            <v>0</v>
          </cell>
          <cell r="AT3880">
            <v>0</v>
          </cell>
          <cell r="AW3880">
            <v>0</v>
          </cell>
          <cell r="AZ3880">
            <v>0</v>
          </cell>
          <cell r="BA3880">
            <v>0</v>
          </cell>
          <cell r="BB3880">
            <v>0</v>
          </cell>
          <cell r="BC3880">
            <v>0</v>
          </cell>
        </row>
        <row r="3881">
          <cell r="AM3881">
            <v>0</v>
          </cell>
          <cell r="AQ3881">
            <v>0</v>
          </cell>
          <cell r="AT3881">
            <v>0</v>
          </cell>
          <cell r="AW3881">
            <v>0</v>
          </cell>
          <cell r="AZ3881">
            <v>0</v>
          </cell>
          <cell r="BA3881">
            <v>0</v>
          </cell>
          <cell r="BB3881">
            <v>0</v>
          </cell>
          <cell r="BC3881">
            <v>0</v>
          </cell>
        </row>
        <row r="3882">
          <cell r="AM3882">
            <v>0</v>
          </cell>
          <cell r="AQ3882">
            <v>0</v>
          </cell>
          <cell r="AT3882">
            <v>0</v>
          </cell>
          <cell r="AW3882">
            <v>0</v>
          </cell>
          <cell r="AZ3882">
            <v>0</v>
          </cell>
          <cell r="BA3882">
            <v>0</v>
          </cell>
          <cell r="BB3882">
            <v>0</v>
          </cell>
          <cell r="BC3882">
            <v>0</v>
          </cell>
        </row>
        <row r="3883">
          <cell r="AM3883">
            <v>0</v>
          </cell>
          <cell r="AQ3883">
            <v>0</v>
          </cell>
          <cell r="AT3883">
            <v>0</v>
          </cell>
          <cell r="AW3883">
            <v>0</v>
          </cell>
          <cell r="AZ3883">
            <v>0</v>
          </cell>
          <cell r="BA3883">
            <v>0</v>
          </cell>
          <cell r="BB3883">
            <v>0</v>
          </cell>
          <cell r="BC3883">
            <v>0</v>
          </cell>
        </row>
        <row r="3884">
          <cell r="AM3884">
            <v>0</v>
          </cell>
          <cell r="AQ3884">
            <v>0</v>
          </cell>
          <cell r="AT3884">
            <v>0</v>
          </cell>
          <cell r="AW3884">
            <v>0</v>
          </cell>
          <cell r="AZ3884">
            <v>0</v>
          </cell>
          <cell r="BA3884">
            <v>0</v>
          </cell>
          <cell r="BB3884">
            <v>0</v>
          </cell>
          <cell r="BC3884">
            <v>0</v>
          </cell>
        </row>
        <row r="3885">
          <cell r="AM3885">
            <v>0</v>
          </cell>
          <cell r="AQ3885">
            <v>0</v>
          </cell>
          <cell r="AT3885">
            <v>0</v>
          </cell>
          <cell r="AW3885">
            <v>0</v>
          </cell>
          <cell r="AZ3885">
            <v>0</v>
          </cell>
          <cell r="BA3885">
            <v>0</v>
          </cell>
          <cell r="BB3885">
            <v>0</v>
          </cell>
          <cell r="BC3885">
            <v>0</v>
          </cell>
        </row>
        <row r="3886">
          <cell r="AM3886">
            <v>0</v>
          </cell>
          <cell r="AQ3886">
            <v>0</v>
          </cell>
          <cell r="AT3886">
            <v>0</v>
          </cell>
          <cell r="AW3886">
            <v>0</v>
          </cell>
          <cell r="AZ3886">
            <v>0</v>
          </cell>
          <cell r="BA3886">
            <v>0</v>
          </cell>
          <cell r="BB3886">
            <v>0</v>
          </cell>
          <cell r="BC3886">
            <v>0</v>
          </cell>
        </row>
        <row r="3887">
          <cell r="AM3887">
            <v>0</v>
          </cell>
          <cell r="AQ3887">
            <v>3</v>
          </cell>
          <cell r="AT3887">
            <v>0</v>
          </cell>
          <cell r="AW3887">
            <v>0</v>
          </cell>
          <cell r="AZ3887">
            <v>0</v>
          </cell>
          <cell r="BA3887">
            <v>0</v>
          </cell>
          <cell r="BB3887">
            <v>0</v>
          </cell>
          <cell r="BC3887">
            <v>0</v>
          </cell>
        </row>
        <row r="3888">
          <cell r="AM3888">
            <v>0</v>
          </cell>
          <cell r="AQ3888">
            <v>0</v>
          </cell>
          <cell r="AT3888">
            <v>0</v>
          </cell>
          <cell r="AW3888">
            <v>0</v>
          </cell>
          <cell r="AZ3888">
            <v>0</v>
          </cell>
          <cell r="BA3888">
            <v>0</v>
          </cell>
          <cell r="BB3888">
            <v>0</v>
          </cell>
          <cell r="BC3888">
            <v>0</v>
          </cell>
        </row>
        <row r="3889">
          <cell r="AM3889">
            <v>0</v>
          </cell>
          <cell r="AQ3889">
            <v>0</v>
          </cell>
          <cell r="AT3889">
            <v>0</v>
          </cell>
          <cell r="AW3889">
            <v>0</v>
          </cell>
          <cell r="AZ3889">
            <v>0</v>
          </cell>
          <cell r="BA3889">
            <v>0</v>
          </cell>
          <cell r="BB3889">
            <v>0</v>
          </cell>
          <cell r="BC3889">
            <v>0</v>
          </cell>
        </row>
        <row r="3890">
          <cell r="AM3890">
            <v>0</v>
          </cell>
          <cell r="AQ3890">
            <v>0</v>
          </cell>
          <cell r="AT3890">
            <v>0</v>
          </cell>
          <cell r="AW3890">
            <v>0</v>
          </cell>
          <cell r="AZ3890">
            <v>0</v>
          </cell>
          <cell r="BA3890">
            <v>0</v>
          </cell>
          <cell r="BB3890">
            <v>0</v>
          </cell>
          <cell r="BC3890">
            <v>0</v>
          </cell>
        </row>
        <row r="3891">
          <cell r="AM3891">
            <v>0</v>
          </cell>
          <cell r="AQ3891">
            <v>0</v>
          </cell>
          <cell r="AT3891">
            <v>0</v>
          </cell>
          <cell r="AW3891">
            <v>0</v>
          </cell>
          <cell r="AZ3891">
            <v>0</v>
          </cell>
          <cell r="BA3891">
            <v>0</v>
          </cell>
          <cell r="BB3891">
            <v>0</v>
          </cell>
          <cell r="BC3891">
            <v>0</v>
          </cell>
        </row>
        <row r="3892">
          <cell r="AM3892">
            <v>0</v>
          </cell>
          <cell r="AQ3892">
            <v>0</v>
          </cell>
          <cell r="AT3892">
            <v>0</v>
          </cell>
          <cell r="AW3892">
            <v>0</v>
          </cell>
          <cell r="AZ3892">
            <v>0</v>
          </cell>
          <cell r="BA3892">
            <v>0</v>
          </cell>
          <cell r="BB3892">
            <v>0</v>
          </cell>
          <cell r="BC3892">
            <v>0</v>
          </cell>
        </row>
        <row r="3893">
          <cell r="AM3893">
            <v>0</v>
          </cell>
          <cell r="AQ3893">
            <v>0</v>
          </cell>
          <cell r="AT3893">
            <v>0</v>
          </cell>
          <cell r="AW3893">
            <v>0</v>
          </cell>
          <cell r="AZ3893">
            <v>0</v>
          </cell>
          <cell r="BA3893">
            <v>0</v>
          </cell>
          <cell r="BB3893">
            <v>0</v>
          </cell>
          <cell r="BC3893">
            <v>0</v>
          </cell>
        </row>
        <row r="3894">
          <cell r="AM3894">
            <v>0</v>
          </cell>
          <cell r="AQ3894">
            <v>0</v>
          </cell>
          <cell r="AT3894">
            <v>0</v>
          </cell>
          <cell r="AW3894">
            <v>0</v>
          </cell>
          <cell r="AZ3894">
            <v>0</v>
          </cell>
          <cell r="BA3894">
            <v>0</v>
          </cell>
          <cell r="BB3894">
            <v>0</v>
          </cell>
          <cell r="BC3894">
            <v>0</v>
          </cell>
        </row>
        <row r="3895">
          <cell r="AM3895">
            <v>0</v>
          </cell>
          <cell r="AQ3895">
            <v>0</v>
          </cell>
          <cell r="AT3895">
            <v>0</v>
          </cell>
          <cell r="AW3895">
            <v>0</v>
          </cell>
          <cell r="AZ3895">
            <v>0</v>
          </cell>
          <cell r="BA3895">
            <v>0</v>
          </cell>
          <cell r="BB3895">
            <v>0</v>
          </cell>
          <cell r="BC3895">
            <v>0</v>
          </cell>
        </row>
        <row r="3896">
          <cell r="AM3896">
            <v>0</v>
          </cell>
          <cell r="AQ3896">
            <v>0</v>
          </cell>
          <cell r="AT3896">
            <v>0</v>
          </cell>
          <cell r="AW3896">
            <v>0</v>
          </cell>
          <cell r="AZ3896">
            <v>0</v>
          </cell>
          <cell r="BA3896">
            <v>0</v>
          </cell>
          <cell r="BB3896">
            <v>0</v>
          </cell>
          <cell r="BC3896">
            <v>0</v>
          </cell>
        </row>
        <row r="3897">
          <cell r="AM3897">
            <v>0</v>
          </cell>
          <cell r="AQ3897">
            <v>0</v>
          </cell>
          <cell r="AT3897">
            <v>0</v>
          </cell>
          <cell r="AW3897">
            <v>0</v>
          </cell>
          <cell r="AZ3897">
            <v>0</v>
          </cell>
          <cell r="BA3897">
            <v>0</v>
          </cell>
          <cell r="BB3897">
            <v>0</v>
          </cell>
          <cell r="BC3897">
            <v>0</v>
          </cell>
        </row>
        <row r="3898">
          <cell r="AM3898">
            <v>0</v>
          </cell>
          <cell r="AQ3898">
            <v>0</v>
          </cell>
          <cell r="AT3898">
            <v>0</v>
          </cell>
          <cell r="AW3898">
            <v>0</v>
          </cell>
          <cell r="AZ3898">
            <v>0</v>
          </cell>
          <cell r="BA3898">
            <v>0</v>
          </cell>
          <cell r="BB3898">
            <v>0</v>
          </cell>
          <cell r="BC3898">
            <v>0</v>
          </cell>
        </row>
        <row r="3899">
          <cell r="AM3899">
            <v>0</v>
          </cell>
          <cell r="AQ3899">
            <v>0</v>
          </cell>
          <cell r="AT3899">
            <v>0</v>
          </cell>
          <cell r="AW3899">
            <v>0</v>
          </cell>
          <cell r="AZ3899">
            <v>0</v>
          </cell>
          <cell r="BA3899">
            <v>0</v>
          </cell>
          <cell r="BB3899">
            <v>0</v>
          </cell>
          <cell r="BC3899">
            <v>0</v>
          </cell>
        </row>
        <row r="3900">
          <cell r="AM3900">
            <v>0</v>
          </cell>
          <cell r="AQ3900">
            <v>0</v>
          </cell>
          <cell r="AT3900">
            <v>0</v>
          </cell>
          <cell r="AW3900">
            <v>0</v>
          </cell>
          <cell r="AZ3900">
            <v>0</v>
          </cell>
          <cell r="BA3900">
            <v>0</v>
          </cell>
          <cell r="BB3900">
            <v>0</v>
          </cell>
          <cell r="BC3900">
            <v>0</v>
          </cell>
        </row>
        <row r="3901">
          <cell r="AM3901">
            <v>0</v>
          </cell>
          <cell r="AQ3901">
            <v>0</v>
          </cell>
          <cell r="AT3901">
            <v>0</v>
          </cell>
          <cell r="AW3901">
            <v>0</v>
          </cell>
          <cell r="AZ3901">
            <v>0</v>
          </cell>
          <cell r="BA3901">
            <v>0</v>
          </cell>
          <cell r="BB3901">
            <v>0</v>
          </cell>
          <cell r="BC3901">
            <v>0</v>
          </cell>
        </row>
        <row r="3902">
          <cell r="AM3902">
            <v>0</v>
          </cell>
          <cell r="AQ3902">
            <v>0</v>
          </cell>
          <cell r="AT3902">
            <v>0</v>
          </cell>
          <cell r="AW3902">
            <v>0</v>
          </cell>
          <cell r="AZ3902">
            <v>0</v>
          </cell>
          <cell r="BA3902">
            <v>0</v>
          </cell>
          <cell r="BB3902">
            <v>0</v>
          </cell>
          <cell r="BC3902">
            <v>0</v>
          </cell>
        </row>
        <row r="3903">
          <cell r="AM3903">
            <v>0</v>
          </cell>
          <cell r="AQ3903">
            <v>0</v>
          </cell>
          <cell r="AT3903">
            <v>0</v>
          </cell>
          <cell r="AW3903">
            <v>0</v>
          </cell>
          <cell r="AZ3903">
            <v>0</v>
          </cell>
          <cell r="BA3903">
            <v>0</v>
          </cell>
          <cell r="BB3903">
            <v>0</v>
          </cell>
          <cell r="BC3903">
            <v>0</v>
          </cell>
        </row>
        <row r="3904">
          <cell r="AM3904">
            <v>0</v>
          </cell>
          <cell r="AQ3904">
            <v>0</v>
          </cell>
          <cell r="AT3904">
            <v>0</v>
          </cell>
          <cell r="AW3904">
            <v>0</v>
          </cell>
          <cell r="AZ3904">
            <v>0</v>
          </cell>
          <cell r="BA3904">
            <v>0</v>
          </cell>
          <cell r="BB3904">
            <v>0</v>
          </cell>
          <cell r="BC3904">
            <v>0</v>
          </cell>
        </row>
        <row r="3905">
          <cell r="AM3905">
            <v>0</v>
          </cell>
          <cell r="AQ3905">
            <v>0</v>
          </cell>
          <cell r="AT3905">
            <v>0</v>
          </cell>
          <cell r="AW3905">
            <v>0</v>
          </cell>
          <cell r="AZ3905">
            <v>0</v>
          </cell>
          <cell r="BA3905">
            <v>0</v>
          </cell>
          <cell r="BB3905">
            <v>0</v>
          </cell>
          <cell r="BC3905">
            <v>0</v>
          </cell>
        </row>
        <row r="3906">
          <cell r="AM3906">
            <v>0</v>
          </cell>
          <cell r="AQ3906">
            <v>0</v>
          </cell>
          <cell r="AT3906">
            <v>0</v>
          </cell>
          <cell r="AW3906">
            <v>0</v>
          </cell>
          <cell r="AZ3906">
            <v>0</v>
          </cell>
          <cell r="BA3906">
            <v>0</v>
          </cell>
          <cell r="BB3906">
            <v>0</v>
          </cell>
          <cell r="BC3906">
            <v>0</v>
          </cell>
        </row>
        <row r="3907">
          <cell r="AM3907">
            <v>0</v>
          </cell>
          <cell r="AQ3907">
            <v>0</v>
          </cell>
          <cell r="AT3907">
            <v>0</v>
          </cell>
          <cell r="AW3907">
            <v>0</v>
          </cell>
          <cell r="AZ3907">
            <v>0</v>
          </cell>
          <cell r="BA3907">
            <v>0</v>
          </cell>
          <cell r="BB3907">
            <v>0</v>
          </cell>
          <cell r="BC3907">
            <v>0</v>
          </cell>
        </row>
        <row r="3908">
          <cell r="AM3908">
            <v>0</v>
          </cell>
          <cell r="AQ3908">
            <v>0</v>
          </cell>
          <cell r="AT3908">
            <v>0</v>
          </cell>
          <cell r="AW3908">
            <v>0</v>
          </cell>
          <cell r="AZ3908">
            <v>0</v>
          </cell>
          <cell r="BA3908">
            <v>0</v>
          </cell>
          <cell r="BB3908">
            <v>0</v>
          </cell>
          <cell r="BC3908">
            <v>0</v>
          </cell>
        </row>
        <row r="3909">
          <cell r="AM3909">
            <v>0</v>
          </cell>
          <cell r="AQ3909">
            <v>0</v>
          </cell>
          <cell r="AT3909">
            <v>0</v>
          </cell>
          <cell r="AW3909">
            <v>0</v>
          </cell>
          <cell r="AZ3909">
            <v>0</v>
          </cell>
          <cell r="BA3909">
            <v>0</v>
          </cell>
          <cell r="BB3909">
            <v>0</v>
          </cell>
          <cell r="BC3909">
            <v>0</v>
          </cell>
        </row>
        <row r="3910">
          <cell r="AM3910">
            <v>0</v>
          </cell>
          <cell r="AQ3910">
            <v>0</v>
          </cell>
          <cell r="AT3910">
            <v>0</v>
          </cell>
          <cell r="AW3910">
            <v>0</v>
          </cell>
          <cell r="AZ3910">
            <v>0</v>
          </cell>
          <cell r="BA3910">
            <v>0</v>
          </cell>
          <cell r="BB3910">
            <v>0</v>
          </cell>
          <cell r="BC3910">
            <v>0</v>
          </cell>
        </row>
        <row r="3911">
          <cell r="AM3911">
            <v>0</v>
          </cell>
          <cell r="AQ3911">
            <v>0</v>
          </cell>
          <cell r="AT3911">
            <v>0</v>
          </cell>
          <cell r="AW3911">
            <v>0</v>
          </cell>
          <cell r="AZ3911">
            <v>0</v>
          </cell>
          <cell r="BA3911">
            <v>0</v>
          </cell>
          <cell r="BB3911">
            <v>0</v>
          </cell>
          <cell r="BC3911">
            <v>0</v>
          </cell>
        </row>
        <row r="3912">
          <cell r="AM3912">
            <v>0</v>
          </cell>
          <cell r="AQ3912">
            <v>0</v>
          </cell>
          <cell r="AT3912">
            <v>0</v>
          </cell>
          <cell r="AW3912">
            <v>0</v>
          </cell>
          <cell r="AZ3912">
            <v>0</v>
          </cell>
          <cell r="BA3912">
            <v>0</v>
          </cell>
          <cell r="BB3912">
            <v>0</v>
          </cell>
          <cell r="BC3912">
            <v>0</v>
          </cell>
        </row>
        <row r="3913">
          <cell r="AM3913">
            <v>0</v>
          </cell>
          <cell r="AQ3913">
            <v>0</v>
          </cell>
          <cell r="AT3913">
            <v>0</v>
          </cell>
          <cell r="AW3913">
            <v>0</v>
          </cell>
          <cell r="AZ3913">
            <v>0</v>
          </cell>
          <cell r="BA3913">
            <v>0</v>
          </cell>
          <cell r="BB3913">
            <v>0</v>
          </cell>
          <cell r="BC3913">
            <v>0</v>
          </cell>
        </row>
        <row r="3914">
          <cell r="AM3914">
            <v>0</v>
          </cell>
          <cell r="AQ3914">
            <v>0</v>
          </cell>
          <cell r="AT3914">
            <v>0</v>
          </cell>
          <cell r="AW3914">
            <v>0</v>
          </cell>
          <cell r="AZ3914">
            <v>0</v>
          </cell>
          <cell r="BA3914">
            <v>0</v>
          </cell>
          <cell r="BB3914">
            <v>0</v>
          </cell>
          <cell r="BC3914">
            <v>0</v>
          </cell>
        </row>
        <row r="3915">
          <cell r="AM3915">
            <v>0</v>
          </cell>
          <cell r="AQ3915">
            <v>0</v>
          </cell>
          <cell r="AT3915">
            <v>0</v>
          </cell>
          <cell r="AW3915">
            <v>0</v>
          </cell>
          <cell r="AZ3915">
            <v>0</v>
          </cell>
          <cell r="BA3915">
            <v>0</v>
          </cell>
          <cell r="BB3915">
            <v>0</v>
          </cell>
          <cell r="BC3915">
            <v>0</v>
          </cell>
        </row>
        <row r="3916">
          <cell r="AM3916">
            <v>0</v>
          </cell>
          <cell r="AQ3916">
            <v>0</v>
          </cell>
          <cell r="AT3916">
            <v>0</v>
          </cell>
          <cell r="AW3916">
            <v>0</v>
          </cell>
          <cell r="AZ3916">
            <v>0</v>
          </cell>
          <cell r="BA3916">
            <v>0</v>
          </cell>
          <cell r="BB3916">
            <v>0</v>
          </cell>
          <cell r="BC3916">
            <v>0</v>
          </cell>
        </row>
        <row r="3917">
          <cell r="AM3917">
            <v>0</v>
          </cell>
          <cell r="AQ3917">
            <v>0</v>
          </cell>
          <cell r="AT3917">
            <v>0</v>
          </cell>
          <cell r="AW3917">
            <v>0</v>
          </cell>
          <cell r="AZ3917">
            <v>0</v>
          </cell>
          <cell r="BA3917">
            <v>0</v>
          </cell>
          <cell r="BB3917">
            <v>0</v>
          </cell>
          <cell r="BC3917">
            <v>0</v>
          </cell>
        </row>
        <row r="3918">
          <cell r="AM3918">
            <v>0</v>
          </cell>
          <cell r="AQ3918">
            <v>0</v>
          </cell>
          <cell r="AT3918">
            <v>0</v>
          </cell>
          <cell r="AW3918">
            <v>0</v>
          </cell>
          <cell r="AZ3918">
            <v>0</v>
          </cell>
          <cell r="BA3918">
            <v>0</v>
          </cell>
          <cell r="BB3918">
            <v>0</v>
          </cell>
          <cell r="BC3918">
            <v>0</v>
          </cell>
        </row>
        <row r="3919">
          <cell r="AM3919">
            <v>0</v>
          </cell>
          <cell r="AQ3919">
            <v>0</v>
          </cell>
          <cell r="AT3919">
            <v>0</v>
          </cell>
          <cell r="AW3919">
            <v>0</v>
          </cell>
          <cell r="AZ3919">
            <v>0</v>
          </cell>
          <cell r="BA3919">
            <v>0</v>
          </cell>
          <cell r="BB3919">
            <v>0</v>
          </cell>
          <cell r="BC3919">
            <v>0</v>
          </cell>
        </row>
        <row r="3920">
          <cell r="AM3920">
            <v>0</v>
          </cell>
          <cell r="AQ3920">
            <v>0</v>
          </cell>
          <cell r="AT3920">
            <v>0</v>
          </cell>
          <cell r="AW3920">
            <v>0</v>
          </cell>
          <cell r="AZ3920">
            <v>0</v>
          </cell>
          <cell r="BA3920">
            <v>0</v>
          </cell>
          <cell r="BB3920">
            <v>0</v>
          </cell>
          <cell r="BC3920">
            <v>0</v>
          </cell>
        </row>
        <row r="3921">
          <cell r="AM3921">
            <v>0</v>
          </cell>
          <cell r="AQ3921">
            <v>0</v>
          </cell>
          <cell r="AT3921">
            <v>0</v>
          </cell>
          <cell r="AW3921">
            <v>0</v>
          </cell>
          <cell r="AZ3921">
            <v>0</v>
          </cell>
          <cell r="BA3921">
            <v>0</v>
          </cell>
          <cell r="BB3921">
            <v>0</v>
          </cell>
          <cell r="BC3921">
            <v>0</v>
          </cell>
        </row>
        <row r="3922">
          <cell r="AM3922">
            <v>0</v>
          </cell>
          <cell r="AQ3922">
            <v>0</v>
          </cell>
          <cell r="AT3922">
            <v>0</v>
          </cell>
          <cell r="AW3922">
            <v>0</v>
          </cell>
          <cell r="AZ3922">
            <v>0</v>
          </cell>
          <cell r="BA3922">
            <v>0</v>
          </cell>
          <cell r="BB3922">
            <v>0</v>
          </cell>
          <cell r="BC3922">
            <v>0</v>
          </cell>
        </row>
        <row r="3923">
          <cell r="AM3923">
            <v>0</v>
          </cell>
          <cell r="AQ3923">
            <v>0</v>
          </cell>
          <cell r="AT3923">
            <v>0</v>
          </cell>
          <cell r="AW3923">
            <v>0</v>
          </cell>
          <cell r="AZ3923">
            <v>0</v>
          </cell>
          <cell r="BA3923">
            <v>0</v>
          </cell>
          <cell r="BB3923">
            <v>0</v>
          </cell>
          <cell r="BC3923">
            <v>0</v>
          </cell>
        </row>
        <row r="3924">
          <cell r="AM3924">
            <v>0</v>
          </cell>
          <cell r="AQ3924">
            <v>0</v>
          </cell>
          <cell r="AT3924">
            <v>0</v>
          </cell>
          <cell r="AW3924">
            <v>0</v>
          </cell>
          <cell r="AZ3924">
            <v>0</v>
          </cell>
          <cell r="BA3924">
            <v>0</v>
          </cell>
          <cell r="BB3924">
            <v>0</v>
          </cell>
          <cell r="BC3924">
            <v>0</v>
          </cell>
        </row>
        <row r="3925">
          <cell r="AM3925">
            <v>0</v>
          </cell>
          <cell r="AQ3925">
            <v>0</v>
          </cell>
          <cell r="AT3925">
            <v>0</v>
          </cell>
          <cell r="AW3925">
            <v>0</v>
          </cell>
          <cell r="AZ3925">
            <v>0</v>
          </cell>
          <cell r="BA3925">
            <v>0</v>
          </cell>
          <cell r="BB3925">
            <v>0</v>
          </cell>
          <cell r="BC3925">
            <v>0</v>
          </cell>
        </row>
        <row r="3926">
          <cell r="AM3926">
            <v>0</v>
          </cell>
          <cell r="AQ3926">
            <v>1</v>
          </cell>
          <cell r="AT3926">
            <v>0</v>
          </cell>
          <cell r="AW3926">
            <v>0</v>
          </cell>
          <cell r="AZ3926">
            <v>0</v>
          </cell>
          <cell r="BA3926">
            <v>0</v>
          </cell>
          <cell r="BB3926">
            <v>0</v>
          </cell>
          <cell r="BC3926">
            <v>0</v>
          </cell>
        </row>
        <row r="3927">
          <cell r="AM3927">
            <v>2094877.67</v>
          </cell>
          <cell r="AQ3927">
            <v>1</v>
          </cell>
          <cell r="AT3927" t="str">
            <v>СМР</v>
          </cell>
          <cell r="AW3927">
            <v>40359</v>
          </cell>
          <cell r="AZ3927" t="str">
            <v>6.2010</v>
          </cell>
          <cell r="BA3927" t="str">
            <v>6.2010</v>
          </cell>
          <cell r="BB3927">
            <v>0</v>
          </cell>
          <cell r="BC3927" t="str">
            <v>2.2010</v>
          </cell>
        </row>
        <row r="3928">
          <cell r="AM3928">
            <v>0</v>
          </cell>
          <cell r="AQ3928">
            <v>0</v>
          </cell>
          <cell r="AT3928">
            <v>0</v>
          </cell>
          <cell r="AW3928">
            <v>0</v>
          </cell>
          <cell r="AZ3928">
            <v>0</v>
          </cell>
          <cell r="BA3928">
            <v>0</v>
          </cell>
          <cell r="BB3928">
            <v>0</v>
          </cell>
          <cell r="BC3928">
            <v>0</v>
          </cell>
        </row>
        <row r="3929">
          <cell r="AM3929">
            <v>0</v>
          </cell>
          <cell r="AQ3929">
            <v>0</v>
          </cell>
          <cell r="AT3929">
            <v>0</v>
          </cell>
          <cell r="AW3929">
            <v>0</v>
          </cell>
          <cell r="AZ3929">
            <v>0</v>
          </cell>
          <cell r="BA3929">
            <v>0</v>
          </cell>
          <cell r="BB3929">
            <v>0</v>
          </cell>
          <cell r="BC3929">
            <v>0</v>
          </cell>
        </row>
        <row r="3930">
          <cell r="AM3930">
            <v>323854.61</v>
          </cell>
          <cell r="AQ3930">
            <v>1</v>
          </cell>
          <cell r="AT3930" t="str">
            <v>СМР</v>
          </cell>
          <cell r="AW3930">
            <v>40409</v>
          </cell>
          <cell r="AZ3930" t="str">
            <v>7.2010</v>
          </cell>
          <cell r="BA3930" t="str">
            <v>8.2010</v>
          </cell>
          <cell r="BB3930">
            <v>0</v>
          </cell>
          <cell r="BC3930" t="str">
            <v>3.2010</v>
          </cell>
        </row>
        <row r="3931">
          <cell r="AM3931">
            <v>233814.06</v>
          </cell>
          <cell r="AQ3931">
            <v>1</v>
          </cell>
          <cell r="AT3931" t="str">
            <v>СМР</v>
          </cell>
          <cell r="AW3931">
            <v>40421</v>
          </cell>
          <cell r="AZ3931" t="str">
            <v>8.2010</v>
          </cell>
          <cell r="BA3931" t="str">
            <v>8.2010</v>
          </cell>
          <cell r="BB3931">
            <v>0</v>
          </cell>
          <cell r="BC3931" t="str">
            <v>3.2010</v>
          </cell>
        </row>
        <row r="3932">
          <cell r="AM3932">
            <v>51308.63</v>
          </cell>
          <cell r="AQ3932">
            <v>1</v>
          </cell>
          <cell r="AT3932" t="str">
            <v>СМР</v>
          </cell>
          <cell r="AW3932">
            <v>40442</v>
          </cell>
          <cell r="AZ3932" t="str">
            <v>8.2010</v>
          </cell>
          <cell r="BA3932" t="str">
            <v>9.2010</v>
          </cell>
          <cell r="BB3932">
            <v>0</v>
          </cell>
          <cell r="BC3932" t="str">
            <v>3.2010</v>
          </cell>
        </row>
        <row r="3933">
          <cell r="AM3933">
            <v>1855465.03</v>
          </cell>
          <cell r="AQ3933">
            <v>1</v>
          </cell>
          <cell r="AT3933" t="str">
            <v>СМР</v>
          </cell>
          <cell r="AW3933">
            <v>40409</v>
          </cell>
          <cell r="AZ3933" t="str">
            <v>7.2010</v>
          </cell>
          <cell r="BA3933" t="str">
            <v>8.2010</v>
          </cell>
          <cell r="BB3933">
            <v>0</v>
          </cell>
          <cell r="BC3933" t="str">
            <v>3.2010</v>
          </cell>
        </row>
        <row r="3934">
          <cell r="AM3934">
            <v>1421777.89</v>
          </cell>
          <cell r="AQ3934">
            <v>1</v>
          </cell>
          <cell r="AT3934" t="str">
            <v>СМР</v>
          </cell>
          <cell r="AW3934">
            <v>40409</v>
          </cell>
          <cell r="AZ3934" t="str">
            <v>7.2010</v>
          </cell>
          <cell r="BA3934" t="str">
            <v>8.2010</v>
          </cell>
          <cell r="BB3934">
            <v>0</v>
          </cell>
          <cell r="BC3934" t="str">
            <v>3.2010</v>
          </cell>
        </row>
        <row r="3935">
          <cell r="AM3935">
            <v>0</v>
          </cell>
          <cell r="AQ3935">
            <v>0</v>
          </cell>
          <cell r="AT3935">
            <v>0</v>
          </cell>
          <cell r="AW3935">
            <v>0</v>
          </cell>
          <cell r="AZ3935">
            <v>0</v>
          </cell>
          <cell r="BA3935">
            <v>0</v>
          </cell>
          <cell r="BB3935">
            <v>0</v>
          </cell>
          <cell r="BC3935">
            <v>0</v>
          </cell>
        </row>
        <row r="3936">
          <cell r="AM3936">
            <v>119735.13</v>
          </cell>
          <cell r="AQ3936">
            <v>4</v>
          </cell>
          <cell r="AT3936" t="str">
            <v>СМР</v>
          </cell>
          <cell r="AW3936">
            <v>40540</v>
          </cell>
          <cell r="AZ3936" t="str">
            <v>12.2010</v>
          </cell>
          <cell r="BA3936" t="str">
            <v>12.2010</v>
          </cell>
          <cell r="BB3936">
            <v>0</v>
          </cell>
          <cell r="BC3936" t="str">
            <v>4.2010</v>
          </cell>
        </row>
        <row r="3937">
          <cell r="AM3937">
            <v>4115.6499999999996</v>
          </cell>
          <cell r="AQ3937">
            <v>1</v>
          </cell>
          <cell r="AT3937" t="str">
            <v>СМР</v>
          </cell>
          <cell r="AW3937">
            <v>40421</v>
          </cell>
          <cell r="AZ3937" t="str">
            <v>8.2010</v>
          </cell>
          <cell r="BA3937" t="str">
            <v>8.2010</v>
          </cell>
          <cell r="BB3937">
            <v>0</v>
          </cell>
          <cell r="BC3937" t="str">
            <v>3.2010</v>
          </cell>
        </row>
        <row r="3938">
          <cell r="AM3938">
            <v>2427027.44</v>
          </cell>
          <cell r="AQ3938">
            <v>1</v>
          </cell>
          <cell r="AT3938" t="str">
            <v>СМР</v>
          </cell>
          <cell r="AW3938">
            <v>40421</v>
          </cell>
          <cell r="AZ3938" t="str">
            <v>8.2010</v>
          </cell>
          <cell r="BA3938" t="str">
            <v>8.2010</v>
          </cell>
          <cell r="BB3938">
            <v>0</v>
          </cell>
          <cell r="BC3938" t="str">
            <v>3.2010</v>
          </cell>
        </row>
        <row r="3939">
          <cell r="AM3939">
            <v>12093.7</v>
          </cell>
          <cell r="AQ3939">
            <v>1</v>
          </cell>
          <cell r="AT3939" t="str">
            <v>СМР</v>
          </cell>
          <cell r="AW3939">
            <v>40442</v>
          </cell>
          <cell r="AZ3939" t="str">
            <v>8.2010</v>
          </cell>
          <cell r="BA3939" t="str">
            <v>9.2010</v>
          </cell>
          <cell r="BB3939">
            <v>0</v>
          </cell>
          <cell r="BC3939" t="str">
            <v>3.2010</v>
          </cell>
        </row>
        <row r="3940">
          <cell r="AM3940">
            <v>37618.699999999997</v>
          </cell>
          <cell r="AQ3940">
            <v>1</v>
          </cell>
          <cell r="AT3940" t="str">
            <v>СМР</v>
          </cell>
          <cell r="AW3940">
            <v>40592</v>
          </cell>
          <cell r="AZ3940" t="str">
            <v>2.2011</v>
          </cell>
          <cell r="BA3940" t="str">
            <v>2.2011</v>
          </cell>
          <cell r="BB3940" t="str">
            <v>3.2011</v>
          </cell>
          <cell r="BC3940" t="str">
            <v>1.2011</v>
          </cell>
        </row>
        <row r="3941">
          <cell r="AM3941">
            <v>602156.68000000005</v>
          </cell>
          <cell r="AQ3941">
            <v>1</v>
          </cell>
          <cell r="AT3941" t="str">
            <v>СМР</v>
          </cell>
          <cell r="AW3941">
            <v>40442</v>
          </cell>
          <cell r="AZ3941" t="str">
            <v>8.2010</v>
          </cell>
          <cell r="BA3941" t="str">
            <v>9.2010</v>
          </cell>
          <cell r="BB3941">
            <v>0</v>
          </cell>
          <cell r="BC3941" t="str">
            <v>3.2010</v>
          </cell>
        </row>
        <row r="3942">
          <cell r="AM3942">
            <v>1624173.84</v>
          </cell>
          <cell r="AQ3942">
            <v>1</v>
          </cell>
          <cell r="AT3942" t="str">
            <v>СМР</v>
          </cell>
          <cell r="AW3942">
            <v>40442</v>
          </cell>
          <cell r="AZ3942" t="str">
            <v>8.2010</v>
          </cell>
          <cell r="BA3942" t="str">
            <v>9.2010</v>
          </cell>
          <cell r="BB3942">
            <v>0</v>
          </cell>
          <cell r="BC3942" t="str">
            <v>3.2010</v>
          </cell>
        </row>
        <row r="3943">
          <cell r="AM3943">
            <v>3248.47</v>
          </cell>
          <cell r="AQ3943">
            <v>1</v>
          </cell>
          <cell r="AT3943" t="str">
            <v>СМР</v>
          </cell>
          <cell r="AW3943">
            <v>40442</v>
          </cell>
          <cell r="AZ3943" t="str">
            <v>8.2010</v>
          </cell>
          <cell r="BA3943" t="str">
            <v>9.2010</v>
          </cell>
          <cell r="BB3943">
            <v>0</v>
          </cell>
          <cell r="BC3943" t="str">
            <v>3.2010</v>
          </cell>
        </row>
        <row r="3944">
          <cell r="AM3944">
            <v>745214.34</v>
          </cell>
          <cell r="AQ3944">
            <v>1</v>
          </cell>
          <cell r="AT3944" t="str">
            <v>СМР</v>
          </cell>
          <cell r="AW3944">
            <v>40464</v>
          </cell>
          <cell r="AZ3944" t="str">
            <v>9.2010</v>
          </cell>
          <cell r="BA3944" t="str">
            <v>10.2010</v>
          </cell>
          <cell r="BB3944">
            <v>0</v>
          </cell>
          <cell r="BC3944" t="str">
            <v>4.2010</v>
          </cell>
        </row>
        <row r="3945">
          <cell r="AM3945">
            <v>1492587.24</v>
          </cell>
          <cell r="AQ3945">
            <v>1</v>
          </cell>
          <cell r="AT3945" t="str">
            <v>СМР</v>
          </cell>
          <cell r="AW3945">
            <v>40464</v>
          </cell>
          <cell r="AZ3945" t="str">
            <v>9.2010</v>
          </cell>
          <cell r="BA3945" t="str">
            <v>10.2010</v>
          </cell>
          <cell r="BB3945">
            <v>0</v>
          </cell>
          <cell r="BC3945" t="str">
            <v>4.2010</v>
          </cell>
        </row>
        <row r="3946">
          <cell r="AM3946">
            <v>1740.5</v>
          </cell>
          <cell r="AQ3946">
            <v>1</v>
          </cell>
          <cell r="AT3946" t="str">
            <v>СМР</v>
          </cell>
          <cell r="AW3946">
            <v>40464</v>
          </cell>
          <cell r="AZ3946" t="str">
            <v>9.2010</v>
          </cell>
          <cell r="BA3946" t="str">
            <v>10.2010</v>
          </cell>
          <cell r="BB3946">
            <v>0</v>
          </cell>
          <cell r="BC3946" t="str">
            <v>4.2010</v>
          </cell>
        </row>
        <row r="3947">
          <cell r="AM3947">
            <v>195777.5</v>
          </cell>
          <cell r="AQ3947">
            <v>1</v>
          </cell>
          <cell r="AT3947" t="str">
            <v>СМР</v>
          </cell>
          <cell r="AW3947">
            <v>40464</v>
          </cell>
          <cell r="AZ3947" t="str">
            <v>9.2010</v>
          </cell>
          <cell r="BA3947" t="str">
            <v>10.2010</v>
          </cell>
          <cell r="BB3947">
            <v>0</v>
          </cell>
          <cell r="BC3947" t="str">
            <v>4.2010</v>
          </cell>
        </row>
        <row r="3948">
          <cell r="AM3948">
            <v>127021.87</v>
          </cell>
          <cell r="AQ3948">
            <v>1</v>
          </cell>
          <cell r="AT3948" t="str">
            <v>СМР</v>
          </cell>
          <cell r="AW3948">
            <v>40464</v>
          </cell>
          <cell r="AZ3948" t="str">
            <v>9.2010</v>
          </cell>
          <cell r="BA3948" t="str">
            <v>10.2010</v>
          </cell>
          <cell r="BB3948">
            <v>0</v>
          </cell>
          <cell r="BC3948" t="str">
            <v>4.2010</v>
          </cell>
        </row>
        <row r="3949">
          <cell r="AM3949">
            <v>241933.65</v>
          </cell>
          <cell r="AQ3949">
            <v>1</v>
          </cell>
          <cell r="AT3949" t="str">
            <v>СМР</v>
          </cell>
          <cell r="AW3949">
            <v>40409</v>
          </cell>
          <cell r="AZ3949" t="str">
            <v>7.2010</v>
          </cell>
          <cell r="BA3949" t="str">
            <v>8.2010</v>
          </cell>
          <cell r="BB3949">
            <v>0</v>
          </cell>
          <cell r="BC3949" t="str">
            <v>3.2010</v>
          </cell>
        </row>
        <row r="3950">
          <cell r="AM3950">
            <v>291202.03999999998</v>
          </cell>
          <cell r="AQ3950">
            <v>1</v>
          </cell>
          <cell r="AT3950" t="str">
            <v>СМР</v>
          </cell>
          <cell r="AW3950">
            <v>40409</v>
          </cell>
          <cell r="AZ3950" t="str">
            <v>7.2010</v>
          </cell>
          <cell r="BA3950" t="str">
            <v>8.2010</v>
          </cell>
          <cell r="BB3950">
            <v>0</v>
          </cell>
          <cell r="BC3950" t="str">
            <v>3.2010</v>
          </cell>
        </row>
        <row r="3951">
          <cell r="AM3951">
            <v>184713.24</v>
          </cell>
          <cell r="AQ3951">
            <v>1</v>
          </cell>
          <cell r="AT3951" t="str">
            <v>СМР</v>
          </cell>
          <cell r="AW3951">
            <v>40442</v>
          </cell>
          <cell r="AZ3951" t="str">
            <v>8.2010</v>
          </cell>
          <cell r="BA3951" t="str">
            <v>9.2010</v>
          </cell>
          <cell r="BB3951">
            <v>0</v>
          </cell>
          <cell r="BC3951" t="str">
            <v>3.2010</v>
          </cell>
        </row>
        <row r="3952">
          <cell r="AM3952">
            <v>184895.46</v>
          </cell>
          <cell r="AQ3952">
            <v>1</v>
          </cell>
          <cell r="AT3952" t="str">
            <v>СМР</v>
          </cell>
          <cell r="AW3952">
            <v>40442</v>
          </cell>
          <cell r="AZ3952" t="str">
            <v>8.2010</v>
          </cell>
          <cell r="BA3952" t="str">
            <v>9.2010</v>
          </cell>
          <cell r="BB3952">
            <v>0</v>
          </cell>
          <cell r="BC3952" t="str">
            <v>3.2010</v>
          </cell>
        </row>
        <row r="3953">
          <cell r="AM3953">
            <v>0</v>
          </cell>
          <cell r="AQ3953">
            <v>1</v>
          </cell>
          <cell r="AT3953" t="str">
            <v>СМР</v>
          </cell>
          <cell r="AW3953">
            <v>0</v>
          </cell>
          <cell r="AZ3953">
            <v>0</v>
          </cell>
          <cell r="BA3953">
            <v>0</v>
          </cell>
          <cell r="BB3953">
            <v>0</v>
          </cell>
          <cell r="BC3953">
            <v>0</v>
          </cell>
        </row>
        <row r="3954">
          <cell r="AM3954">
            <v>0</v>
          </cell>
          <cell r="AQ3954">
            <v>1</v>
          </cell>
          <cell r="AT3954" t="str">
            <v>СМР</v>
          </cell>
          <cell r="AW3954">
            <v>0</v>
          </cell>
          <cell r="AZ3954">
            <v>0</v>
          </cell>
          <cell r="BA3954">
            <v>0</v>
          </cell>
          <cell r="BB3954">
            <v>0</v>
          </cell>
          <cell r="BC3954">
            <v>0</v>
          </cell>
        </row>
        <row r="3955">
          <cell r="AM3955">
            <v>0</v>
          </cell>
          <cell r="AQ3955">
            <v>0</v>
          </cell>
          <cell r="AT3955">
            <v>0</v>
          </cell>
          <cell r="AW3955">
            <v>0</v>
          </cell>
          <cell r="AZ3955">
            <v>0</v>
          </cell>
          <cell r="BA3955">
            <v>0</v>
          </cell>
          <cell r="BB3955">
            <v>0</v>
          </cell>
          <cell r="BC3955">
            <v>0</v>
          </cell>
        </row>
        <row r="3956">
          <cell r="AM3956">
            <v>0</v>
          </cell>
          <cell r="AQ3956">
            <v>0</v>
          </cell>
          <cell r="AT3956">
            <v>0</v>
          </cell>
          <cell r="AW3956">
            <v>0</v>
          </cell>
          <cell r="AZ3956">
            <v>0</v>
          </cell>
          <cell r="BA3956">
            <v>0</v>
          </cell>
          <cell r="BB3956">
            <v>0</v>
          </cell>
          <cell r="BC3956">
            <v>0</v>
          </cell>
        </row>
        <row r="3957">
          <cell r="AM3957">
            <v>0</v>
          </cell>
          <cell r="AQ3957">
            <v>0</v>
          </cell>
          <cell r="AT3957">
            <v>0</v>
          </cell>
          <cell r="AW3957">
            <v>0</v>
          </cell>
          <cell r="AZ3957">
            <v>0</v>
          </cell>
          <cell r="BA3957">
            <v>0</v>
          </cell>
          <cell r="BB3957">
            <v>0</v>
          </cell>
          <cell r="BC3957">
            <v>0</v>
          </cell>
        </row>
        <row r="3958">
          <cell r="AM3958">
            <v>0</v>
          </cell>
          <cell r="AQ3958">
            <v>0</v>
          </cell>
          <cell r="AT3958">
            <v>0</v>
          </cell>
          <cell r="AW3958">
            <v>0</v>
          </cell>
          <cell r="AZ3958">
            <v>0</v>
          </cell>
          <cell r="BA3958">
            <v>0</v>
          </cell>
          <cell r="BB3958">
            <v>0</v>
          </cell>
          <cell r="BC3958">
            <v>0</v>
          </cell>
        </row>
        <row r="3959">
          <cell r="AM3959">
            <v>0</v>
          </cell>
          <cell r="AQ3959">
            <v>0</v>
          </cell>
          <cell r="AT3959">
            <v>0</v>
          </cell>
          <cell r="AW3959">
            <v>0</v>
          </cell>
          <cell r="AZ3959">
            <v>0</v>
          </cell>
          <cell r="BA3959">
            <v>0</v>
          </cell>
          <cell r="BB3959">
            <v>0</v>
          </cell>
          <cell r="BC3959">
            <v>0</v>
          </cell>
        </row>
        <row r="3960">
          <cell r="AM3960">
            <v>0</v>
          </cell>
          <cell r="AQ3960">
            <v>0</v>
          </cell>
          <cell r="AT3960">
            <v>0</v>
          </cell>
          <cell r="AW3960">
            <v>0</v>
          </cell>
          <cell r="AZ3960">
            <v>0</v>
          </cell>
          <cell r="BA3960">
            <v>0</v>
          </cell>
          <cell r="BB3960">
            <v>0</v>
          </cell>
          <cell r="BC3960">
            <v>0</v>
          </cell>
        </row>
        <row r="3961">
          <cell r="AM3961">
            <v>0</v>
          </cell>
          <cell r="AQ3961">
            <v>0</v>
          </cell>
          <cell r="AT3961">
            <v>0</v>
          </cell>
          <cell r="AW3961">
            <v>0</v>
          </cell>
          <cell r="AZ3961">
            <v>0</v>
          </cell>
          <cell r="BA3961">
            <v>0</v>
          </cell>
          <cell r="BB3961">
            <v>0</v>
          </cell>
          <cell r="BC3961">
            <v>0</v>
          </cell>
        </row>
        <row r="3962">
          <cell r="AM3962">
            <v>0</v>
          </cell>
          <cell r="AQ3962">
            <v>0</v>
          </cell>
          <cell r="AT3962">
            <v>0</v>
          </cell>
          <cell r="AW3962">
            <v>0</v>
          </cell>
          <cell r="AZ3962">
            <v>0</v>
          </cell>
          <cell r="BA3962">
            <v>0</v>
          </cell>
          <cell r="BB3962">
            <v>0</v>
          </cell>
          <cell r="BC3962">
            <v>0</v>
          </cell>
        </row>
        <row r="3963">
          <cell r="AM3963">
            <v>0</v>
          </cell>
          <cell r="AQ3963">
            <v>4</v>
          </cell>
          <cell r="AT3963">
            <v>0</v>
          </cell>
          <cell r="AW3963">
            <v>0</v>
          </cell>
          <cell r="AZ3963">
            <v>0</v>
          </cell>
          <cell r="BA3963">
            <v>0</v>
          </cell>
          <cell r="BB3963">
            <v>0</v>
          </cell>
          <cell r="BC3963">
            <v>0</v>
          </cell>
        </row>
        <row r="3964">
          <cell r="AM3964">
            <v>388604.89</v>
          </cell>
          <cell r="AQ3964">
            <v>4</v>
          </cell>
          <cell r="AT3964" t="str">
            <v>СМР</v>
          </cell>
          <cell r="AW3964">
            <v>40540</v>
          </cell>
          <cell r="AZ3964" t="str">
            <v>12.2010</v>
          </cell>
          <cell r="BA3964" t="str">
            <v>12.2010</v>
          </cell>
          <cell r="BB3964">
            <v>0</v>
          </cell>
          <cell r="BC3964" t="str">
            <v>4.2010</v>
          </cell>
        </row>
        <row r="3965">
          <cell r="AM3965">
            <v>61157.55</v>
          </cell>
          <cell r="AQ3965">
            <v>4</v>
          </cell>
          <cell r="AT3965" t="str">
            <v>СМР</v>
          </cell>
          <cell r="AW3965">
            <v>40542</v>
          </cell>
          <cell r="AZ3965" t="str">
            <v>12.2010</v>
          </cell>
          <cell r="BA3965" t="str">
            <v>12.2010</v>
          </cell>
          <cell r="BB3965">
            <v>0</v>
          </cell>
          <cell r="BC3965" t="str">
            <v>4.2010</v>
          </cell>
        </row>
        <row r="3966">
          <cell r="AM3966">
            <v>81530.98</v>
          </cell>
          <cell r="AQ3966">
            <v>4</v>
          </cell>
          <cell r="AT3966" t="str">
            <v>СМР</v>
          </cell>
          <cell r="AZ3966" t="str">
            <v>6.2011</v>
          </cell>
          <cell r="BA3966">
            <v>0</v>
          </cell>
          <cell r="BB3966">
            <v>0</v>
          </cell>
          <cell r="BC3966">
            <v>0</v>
          </cell>
        </row>
        <row r="3967">
          <cell r="AM3967">
            <v>0</v>
          </cell>
          <cell r="AQ3967">
            <v>0</v>
          </cell>
          <cell r="AT3967">
            <v>0</v>
          </cell>
          <cell r="AW3967">
            <v>0</v>
          </cell>
          <cell r="AZ3967">
            <v>0</v>
          </cell>
          <cell r="BA3967">
            <v>0</v>
          </cell>
          <cell r="BB3967">
            <v>0</v>
          </cell>
          <cell r="BC3967">
            <v>0</v>
          </cell>
        </row>
        <row r="3968">
          <cell r="AM3968">
            <v>0</v>
          </cell>
          <cell r="AQ3968">
            <v>0</v>
          </cell>
          <cell r="AT3968">
            <v>0</v>
          </cell>
          <cell r="AW3968">
            <v>0</v>
          </cell>
          <cell r="AZ3968">
            <v>0</v>
          </cell>
          <cell r="BA3968">
            <v>0</v>
          </cell>
          <cell r="BB3968">
            <v>0</v>
          </cell>
          <cell r="BC3968">
            <v>0</v>
          </cell>
        </row>
        <row r="3969">
          <cell r="AM3969">
            <v>0</v>
          </cell>
          <cell r="AQ3969">
            <v>0</v>
          </cell>
          <cell r="AT3969">
            <v>0</v>
          </cell>
          <cell r="AW3969">
            <v>0</v>
          </cell>
          <cell r="AZ3969">
            <v>0</v>
          </cell>
          <cell r="BA3969">
            <v>0</v>
          </cell>
          <cell r="BB3969">
            <v>0</v>
          </cell>
          <cell r="BC3969">
            <v>0</v>
          </cell>
        </row>
        <row r="3970">
          <cell r="AM3970">
            <v>0</v>
          </cell>
          <cell r="AQ3970">
            <v>0</v>
          </cell>
          <cell r="AT3970">
            <v>0</v>
          </cell>
          <cell r="AW3970">
            <v>0</v>
          </cell>
          <cell r="AZ3970">
            <v>0</v>
          </cell>
          <cell r="BA3970">
            <v>0</v>
          </cell>
          <cell r="BB3970">
            <v>0</v>
          </cell>
          <cell r="BC3970">
            <v>0</v>
          </cell>
        </row>
        <row r="3971">
          <cell r="AM3971">
            <v>0</v>
          </cell>
          <cell r="AQ3971">
            <v>0</v>
          </cell>
          <cell r="AT3971">
            <v>0</v>
          </cell>
          <cell r="AW3971">
            <v>0</v>
          </cell>
          <cell r="AZ3971">
            <v>0</v>
          </cell>
          <cell r="BA3971">
            <v>0</v>
          </cell>
          <cell r="BB3971">
            <v>0</v>
          </cell>
          <cell r="BC3971">
            <v>0</v>
          </cell>
        </row>
        <row r="3972">
          <cell r="AM3972">
            <v>467600.63</v>
          </cell>
          <cell r="AQ3972">
            <v>1</v>
          </cell>
          <cell r="AT3972" t="str">
            <v>СМР</v>
          </cell>
          <cell r="AW3972">
            <v>40421</v>
          </cell>
          <cell r="AZ3972" t="str">
            <v>8.2010</v>
          </cell>
          <cell r="BA3972" t="str">
            <v>8.2010</v>
          </cell>
          <cell r="BB3972">
            <v>0</v>
          </cell>
          <cell r="BC3972" t="str">
            <v>3.2010</v>
          </cell>
        </row>
        <row r="3973">
          <cell r="AM3973">
            <v>0</v>
          </cell>
          <cell r="AQ3973">
            <v>0</v>
          </cell>
          <cell r="AT3973">
            <v>0</v>
          </cell>
          <cell r="AW3973">
            <v>0</v>
          </cell>
          <cell r="AZ3973">
            <v>0</v>
          </cell>
          <cell r="BA3973">
            <v>0</v>
          </cell>
          <cell r="BB3973">
            <v>0</v>
          </cell>
          <cell r="BC3973">
            <v>0</v>
          </cell>
        </row>
        <row r="3974">
          <cell r="AM3974">
            <v>1271105.74</v>
          </cell>
          <cell r="AQ3974">
            <v>1</v>
          </cell>
          <cell r="AT3974" t="str">
            <v>СМР</v>
          </cell>
          <cell r="AW3974">
            <v>40464</v>
          </cell>
          <cell r="AZ3974" t="str">
            <v>9.2010</v>
          </cell>
          <cell r="BA3974" t="str">
            <v>10.2010</v>
          </cell>
          <cell r="BB3974">
            <v>0</v>
          </cell>
          <cell r="BC3974" t="str">
            <v>4.2010</v>
          </cell>
        </row>
        <row r="3975">
          <cell r="AM3975">
            <v>1094935</v>
          </cell>
          <cell r="AQ3975">
            <v>1</v>
          </cell>
          <cell r="AT3975" t="str">
            <v>СМР</v>
          </cell>
          <cell r="AW3975">
            <v>40464</v>
          </cell>
          <cell r="AZ3975" t="str">
            <v>9.2010</v>
          </cell>
          <cell r="BA3975" t="str">
            <v>10.2010</v>
          </cell>
          <cell r="BB3975">
            <v>0</v>
          </cell>
          <cell r="BC3975" t="str">
            <v>4.2010</v>
          </cell>
        </row>
        <row r="3976">
          <cell r="AM3976">
            <v>1819276.72</v>
          </cell>
          <cell r="AQ3976">
            <v>1</v>
          </cell>
          <cell r="AT3976" t="str">
            <v>СМР</v>
          </cell>
          <cell r="AW3976">
            <v>40464</v>
          </cell>
          <cell r="AZ3976" t="str">
            <v>9.2010</v>
          </cell>
          <cell r="BA3976" t="str">
            <v>10.2010</v>
          </cell>
          <cell r="BB3976">
            <v>0</v>
          </cell>
          <cell r="BC3976" t="str">
            <v>4.2010</v>
          </cell>
        </row>
        <row r="3977">
          <cell r="AM3977">
            <v>0</v>
          </cell>
          <cell r="AQ3977">
            <v>0</v>
          </cell>
          <cell r="AT3977">
            <v>0</v>
          </cell>
          <cell r="AW3977">
            <v>0</v>
          </cell>
          <cell r="AZ3977">
            <v>0</v>
          </cell>
          <cell r="BA3977">
            <v>0</v>
          </cell>
          <cell r="BB3977">
            <v>0</v>
          </cell>
          <cell r="BC3977">
            <v>0</v>
          </cell>
        </row>
        <row r="3978">
          <cell r="AM3978">
            <v>0</v>
          </cell>
          <cell r="AQ3978">
            <v>0</v>
          </cell>
          <cell r="AT3978">
            <v>0</v>
          </cell>
          <cell r="AW3978">
            <v>0</v>
          </cell>
          <cell r="AZ3978">
            <v>0</v>
          </cell>
          <cell r="BA3978">
            <v>0</v>
          </cell>
          <cell r="BB3978">
            <v>0</v>
          </cell>
          <cell r="BC3978">
            <v>0</v>
          </cell>
        </row>
        <row r="3979">
          <cell r="AM3979">
            <v>0</v>
          </cell>
          <cell r="AQ3979">
            <v>0</v>
          </cell>
          <cell r="AT3979">
            <v>0</v>
          </cell>
          <cell r="AW3979">
            <v>0</v>
          </cell>
          <cell r="AZ3979">
            <v>0</v>
          </cell>
          <cell r="BA3979">
            <v>0</v>
          </cell>
          <cell r="BB3979">
            <v>0</v>
          </cell>
          <cell r="BC3979">
            <v>0</v>
          </cell>
        </row>
        <row r="3980">
          <cell r="AM3980">
            <v>0</v>
          </cell>
          <cell r="AQ3980">
            <v>0</v>
          </cell>
          <cell r="AT3980">
            <v>0</v>
          </cell>
          <cell r="AW3980">
            <v>0</v>
          </cell>
          <cell r="AZ3980">
            <v>0</v>
          </cell>
          <cell r="BA3980">
            <v>0</v>
          </cell>
          <cell r="BB3980">
            <v>0</v>
          </cell>
          <cell r="BC3980">
            <v>0</v>
          </cell>
        </row>
        <row r="3981">
          <cell r="AM3981">
            <v>0</v>
          </cell>
          <cell r="AQ3981">
            <v>0</v>
          </cell>
          <cell r="AT3981">
            <v>0</v>
          </cell>
          <cell r="AW3981">
            <v>0</v>
          </cell>
          <cell r="AZ3981">
            <v>0</v>
          </cell>
          <cell r="BA3981">
            <v>0</v>
          </cell>
          <cell r="BB3981">
            <v>0</v>
          </cell>
          <cell r="BC3981">
            <v>0</v>
          </cell>
        </row>
        <row r="3982">
          <cell r="AM3982">
            <v>0</v>
          </cell>
          <cell r="AQ3982">
            <v>0</v>
          </cell>
          <cell r="AT3982">
            <v>0</v>
          </cell>
          <cell r="AW3982">
            <v>0</v>
          </cell>
          <cell r="AZ3982">
            <v>0</v>
          </cell>
          <cell r="BA3982">
            <v>0</v>
          </cell>
          <cell r="BB3982">
            <v>0</v>
          </cell>
          <cell r="BC3982">
            <v>0</v>
          </cell>
        </row>
        <row r="3983">
          <cell r="AM3983">
            <v>0</v>
          </cell>
          <cell r="AQ3983">
            <v>0</v>
          </cell>
          <cell r="AT3983">
            <v>0</v>
          </cell>
          <cell r="AW3983">
            <v>0</v>
          </cell>
          <cell r="AZ3983">
            <v>0</v>
          </cell>
          <cell r="BA3983">
            <v>0</v>
          </cell>
          <cell r="BB3983">
            <v>0</v>
          </cell>
          <cell r="BC3983">
            <v>0</v>
          </cell>
        </row>
        <row r="3984">
          <cell r="AM3984">
            <v>0</v>
          </cell>
          <cell r="AQ3984">
            <v>0</v>
          </cell>
          <cell r="AT3984">
            <v>0</v>
          </cell>
          <cell r="AW3984">
            <v>0</v>
          </cell>
          <cell r="AZ3984">
            <v>0</v>
          </cell>
          <cell r="BA3984">
            <v>0</v>
          </cell>
          <cell r="BB3984">
            <v>0</v>
          </cell>
          <cell r="BC3984">
            <v>0</v>
          </cell>
        </row>
        <row r="3985">
          <cell r="AM3985">
            <v>0</v>
          </cell>
          <cell r="AQ3985">
            <v>0</v>
          </cell>
          <cell r="AT3985">
            <v>0</v>
          </cell>
          <cell r="AW3985">
            <v>0</v>
          </cell>
          <cell r="AZ3985">
            <v>0</v>
          </cell>
          <cell r="BA3985">
            <v>0</v>
          </cell>
          <cell r="BB3985">
            <v>0</v>
          </cell>
          <cell r="BC3985">
            <v>0</v>
          </cell>
        </row>
        <row r="3986">
          <cell r="AM3986">
            <v>0</v>
          </cell>
          <cell r="AQ3986">
            <v>0</v>
          </cell>
          <cell r="AT3986">
            <v>0</v>
          </cell>
          <cell r="AW3986">
            <v>0</v>
          </cell>
          <cell r="AZ3986">
            <v>0</v>
          </cell>
          <cell r="BA3986">
            <v>0</v>
          </cell>
          <cell r="BB3986">
            <v>0</v>
          </cell>
          <cell r="BC3986">
            <v>0</v>
          </cell>
        </row>
        <row r="3987">
          <cell r="AM3987">
            <v>0</v>
          </cell>
          <cell r="AQ3987">
            <v>0</v>
          </cell>
          <cell r="AT3987">
            <v>0</v>
          </cell>
          <cell r="AW3987">
            <v>0</v>
          </cell>
          <cell r="AZ3987">
            <v>0</v>
          </cell>
          <cell r="BA3987">
            <v>0</v>
          </cell>
          <cell r="BB3987">
            <v>0</v>
          </cell>
          <cell r="BC3987">
            <v>0</v>
          </cell>
        </row>
        <row r="3988">
          <cell r="AM3988">
            <v>0</v>
          </cell>
          <cell r="AQ3988">
            <v>0</v>
          </cell>
          <cell r="AT3988">
            <v>0</v>
          </cell>
          <cell r="AW3988">
            <v>0</v>
          </cell>
          <cell r="AZ3988">
            <v>0</v>
          </cell>
          <cell r="BA3988">
            <v>0</v>
          </cell>
          <cell r="BB3988">
            <v>0</v>
          </cell>
          <cell r="BC3988">
            <v>0</v>
          </cell>
        </row>
        <row r="3989">
          <cell r="AM3989">
            <v>0</v>
          </cell>
          <cell r="AQ3989">
            <v>0</v>
          </cell>
          <cell r="AT3989">
            <v>0</v>
          </cell>
          <cell r="AW3989">
            <v>0</v>
          </cell>
          <cell r="AZ3989">
            <v>0</v>
          </cell>
          <cell r="BA3989">
            <v>0</v>
          </cell>
          <cell r="BB3989">
            <v>0</v>
          </cell>
          <cell r="BC3989">
            <v>0</v>
          </cell>
        </row>
        <row r="3990">
          <cell r="AM3990">
            <v>0</v>
          </cell>
          <cell r="AQ3990">
            <v>0</v>
          </cell>
          <cell r="AT3990">
            <v>0</v>
          </cell>
          <cell r="AW3990">
            <v>0</v>
          </cell>
          <cell r="AZ3990">
            <v>0</v>
          </cell>
          <cell r="BA3990">
            <v>0</v>
          </cell>
          <cell r="BB3990">
            <v>0</v>
          </cell>
          <cell r="BC3990">
            <v>0</v>
          </cell>
        </row>
        <row r="3991">
          <cell r="AM3991">
            <v>0</v>
          </cell>
          <cell r="AQ3991">
            <v>0</v>
          </cell>
          <cell r="AT3991">
            <v>0</v>
          </cell>
          <cell r="AW3991">
            <v>0</v>
          </cell>
          <cell r="AZ3991">
            <v>0</v>
          </cell>
          <cell r="BA3991">
            <v>0</v>
          </cell>
          <cell r="BB3991">
            <v>0</v>
          </cell>
          <cell r="BC3991">
            <v>0</v>
          </cell>
        </row>
        <row r="3992">
          <cell r="AM3992">
            <v>0</v>
          </cell>
          <cell r="AQ3992">
            <v>0</v>
          </cell>
          <cell r="AT3992">
            <v>0</v>
          </cell>
          <cell r="AW3992">
            <v>0</v>
          </cell>
          <cell r="AZ3992">
            <v>0</v>
          </cell>
          <cell r="BA3992">
            <v>0</v>
          </cell>
          <cell r="BB3992">
            <v>0</v>
          </cell>
          <cell r="BC3992">
            <v>0</v>
          </cell>
        </row>
        <row r="3993">
          <cell r="AM3993">
            <v>0</v>
          </cell>
          <cell r="AQ3993">
            <v>0</v>
          </cell>
          <cell r="AT3993">
            <v>0</v>
          </cell>
          <cell r="AW3993">
            <v>0</v>
          </cell>
          <cell r="AZ3993">
            <v>0</v>
          </cell>
          <cell r="BA3993">
            <v>0</v>
          </cell>
          <cell r="BB3993">
            <v>0</v>
          </cell>
          <cell r="BC3993">
            <v>0</v>
          </cell>
        </row>
        <row r="3994">
          <cell r="AM3994">
            <v>0</v>
          </cell>
          <cell r="AQ3994">
            <v>0</v>
          </cell>
          <cell r="AT3994">
            <v>0</v>
          </cell>
          <cell r="AW3994">
            <v>0</v>
          </cell>
          <cell r="AZ3994">
            <v>0</v>
          </cell>
          <cell r="BA3994">
            <v>0</v>
          </cell>
          <cell r="BB3994">
            <v>0</v>
          </cell>
          <cell r="BC3994">
            <v>0</v>
          </cell>
        </row>
        <row r="3995">
          <cell r="AM3995">
            <v>0</v>
          </cell>
          <cell r="AQ3995">
            <v>0</v>
          </cell>
          <cell r="AT3995">
            <v>0</v>
          </cell>
          <cell r="AW3995">
            <v>0</v>
          </cell>
          <cell r="AZ3995">
            <v>0</v>
          </cell>
          <cell r="BA3995">
            <v>0</v>
          </cell>
          <cell r="BB3995">
            <v>0</v>
          </cell>
          <cell r="BC3995">
            <v>0</v>
          </cell>
        </row>
        <row r="3996">
          <cell r="AM3996">
            <v>0</v>
          </cell>
          <cell r="AQ3996">
            <v>0</v>
          </cell>
          <cell r="AT3996">
            <v>0</v>
          </cell>
          <cell r="AW3996">
            <v>0</v>
          </cell>
          <cell r="AZ3996">
            <v>0</v>
          </cell>
          <cell r="BA3996">
            <v>0</v>
          </cell>
          <cell r="BB3996">
            <v>0</v>
          </cell>
          <cell r="BC3996">
            <v>0</v>
          </cell>
        </row>
        <row r="3997">
          <cell r="AM3997">
            <v>0</v>
          </cell>
          <cell r="AQ3997">
            <v>0</v>
          </cell>
          <cell r="AT3997">
            <v>0</v>
          </cell>
          <cell r="AW3997">
            <v>0</v>
          </cell>
          <cell r="AZ3997">
            <v>0</v>
          </cell>
          <cell r="BA3997">
            <v>0</v>
          </cell>
          <cell r="BB3997">
            <v>0</v>
          </cell>
          <cell r="BC3997">
            <v>0</v>
          </cell>
        </row>
        <row r="3998">
          <cell r="AM3998">
            <v>0</v>
          </cell>
          <cell r="AQ3998">
            <v>0</v>
          </cell>
          <cell r="AT3998">
            <v>0</v>
          </cell>
          <cell r="AW3998">
            <v>0</v>
          </cell>
          <cell r="AZ3998">
            <v>0</v>
          </cell>
          <cell r="BA3998">
            <v>0</v>
          </cell>
          <cell r="BB3998">
            <v>0</v>
          </cell>
          <cell r="BC3998">
            <v>0</v>
          </cell>
        </row>
        <row r="3999">
          <cell r="AM3999">
            <v>0</v>
          </cell>
          <cell r="AQ3999">
            <v>0</v>
          </cell>
          <cell r="AT3999">
            <v>0</v>
          </cell>
          <cell r="AW3999">
            <v>0</v>
          </cell>
          <cell r="AZ3999">
            <v>0</v>
          </cell>
          <cell r="BA3999">
            <v>0</v>
          </cell>
          <cell r="BB3999">
            <v>0</v>
          </cell>
          <cell r="BC3999">
            <v>0</v>
          </cell>
        </row>
        <row r="4000">
          <cell r="AM4000">
            <v>0</v>
          </cell>
          <cell r="AQ4000">
            <v>0</v>
          </cell>
          <cell r="AT4000">
            <v>0</v>
          </cell>
          <cell r="AW4000">
            <v>0</v>
          </cell>
          <cell r="AZ4000">
            <v>0</v>
          </cell>
          <cell r="BA4000">
            <v>0</v>
          </cell>
          <cell r="BB4000">
            <v>0</v>
          </cell>
          <cell r="BC4000">
            <v>0</v>
          </cell>
        </row>
        <row r="4001">
          <cell r="AM4001">
            <v>0</v>
          </cell>
          <cell r="AQ4001">
            <v>0</v>
          </cell>
          <cell r="AT4001">
            <v>0</v>
          </cell>
          <cell r="AW4001">
            <v>0</v>
          </cell>
          <cell r="AZ4001">
            <v>0</v>
          </cell>
          <cell r="BA4001">
            <v>0</v>
          </cell>
          <cell r="BB4001">
            <v>0</v>
          </cell>
          <cell r="BC4001">
            <v>0</v>
          </cell>
        </row>
        <row r="4002">
          <cell r="AM4002">
            <v>0</v>
          </cell>
          <cell r="AQ4002">
            <v>0</v>
          </cell>
          <cell r="AT4002">
            <v>0</v>
          </cell>
          <cell r="AW4002">
            <v>0</v>
          </cell>
          <cell r="AZ4002">
            <v>0</v>
          </cell>
          <cell r="BA4002">
            <v>0</v>
          </cell>
          <cell r="BB4002">
            <v>0</v>
          </cell>
          <cell r="BC4002">
            <v>0</v>
          </cell>
        </row>
        <row r="4003">
          <cell r="AM4003">
            <v>0</v>
          </cell>
          <cell r="AQ4003">
            <v>0</v>
          </cell>
          <cell r="AT4003">
            <v>0</v>
          </cell>
          <cell r="AW4003">
            <v>0</v>
          </cell>
          <cell r="AZ4003">
            <v>0</v>
          </cell>
          <cell r="BA4003">
            <v>0</v>
          </cell>
          <cell r="BB4003">
            <v>0</v>
          </cell>
          <cell r="BC4003">
            <v>0</v>
          </cell>
        </row>
        <row r="4004">
          <cell r="AM4004">
            <v>0</v>
          </cell>
          <cell r="AQ4004">
            <v>0</v>
          </cell>
          <cell r="AT4004">
            <v>0</v>
          </cell>
          <cell r="AW4004">
            <v>0</v>
          </cell>
          <cell r="AZ4004">
            <v>0</v>
          </cell>
          <cell r="BA4004">
            <v>0</v>
          </cell>
          <cell r="BB4004">
            <v>0</v>
          </cell>
          <cell r="BC4004">
            <v>0</v>
          </cell>
        </row>
        <row r="4005">
          <cell r="AM4005">
            <v>0</v>
          </cell>
          <cell r="AQ4005">
            <v>0</v>
          </cell>
          <cell r="AT4005">
            <v>0</v>
          </cell>
          <cell r="AW4005">
            <v>0</v>
          </cell>
          <cell r="AZ4005">
            <v>0</v>
          </cell>
          <cell r="BA4005">
            <v>0</v>
          </cell>
          <cell r="BB4005">
            <v>0</v>
          </cell>
          <cell r="BC4005">
            <v>0</v>
          </cell>
        </row>
        <row r="4006">
          <cell r="AM4006">
            <v>0</v>
          </cell>
          <cell r="AQ4006">
            <v>0</v>
          </cell>
          <cell r="AT4006">
            <v>0</v>
          </cell>
          <cell r="AW4006">
            <v>0</v>
          </cell>
          <cell r="AZ4006">
            <v>0</v>
          </cell>
          <cell r="BA4006">
            <v>0</v>
          </cell>
          <cell r="BB4006">
            <v>0</v>
          </cell>
          <cell r="BC4006">
            <v>0</v>
          </cell>
        </row>
        <row r="4007">
          <cell r="AM4007">
            <v>0</v>
          </cell>
          <cell r="AQ4007">
            <v>0</v>
          </cell>
          <cell r="AT4007">
            <v>0</v>
          </cell>
          <cell r="AW4007">
            <v>0</v>
          </cell>
          <cell r="AZ4007">
            <v>0</v>
          </cell>
          <cell r="BA4007">
            <v>0</v>
          </cell>
          <cell r="BB4007">
            <v>0</v>
          </cell>
          <cell r="BC4007">
            <v>0</v>
          </cell>
        </row>
        <row r="4008">
          <cell r="AM4008">
            <v>0</v>
          </cell>
          <cell r="AQ4008">
            <v>0</v>
          </cell>
          <cell r="AT4008">
            <v>0</v>
          </cell>
          <cell r="AW4008">
            <v>0</v>
          </cell>
          <cell r="AZ4008">
            <v>0</v>
          </cell>
          <cell r="BA4008">
            <v>0</v>
          </cell>
          <cell r="BB4008">
            <v>0</v>
          </cell>
          <cell r="BC4008">
            <v>0</v>
          </cell>
        </row>
        <row r="4009">
          <cell r="AM4009">
            <v>0</v>
          </cell>
          <cell r="AQ4009">
            <v>0</v>
          </cell>
          <cell r="AT4009">
            <v>0</v>
          </cell>
          <cell r="AW4009">
            <v>0</v>
          </cell>
          <cell r="AZ4009">
            <v>0</v>
          </cell>
          <cell r="BA4009">
            <v>0</v>
          </cell>
          <cell r="BB4009">
            <v>0</v>
          </cell>
          <cell r="BC4009">
            <v>0</v>
          </cell>
        </row>
        <row r="4010">
          <cell r="AM4010">
            <v>0</v>
          </cell>
          <cell r="AQ4010">
            <v>0</v>
          </cell>
          <cell r="AT4010">
            <v>0</v>
          </cell>
          <cell r="AW4010">
            <v>0</v>
          </cell>
          <cell r="AZ4010">
            <v>0</v>
          </cell>
          <cell r="BA4010">
            <v>0</v>
          </cell>
          <cell r="BB4010">
            <v>0</v>
          </cell>
          <cell r="BC4010">
            <v>0</v>
          </cell>
        </row>
        <row r="4011">
          <cell r="AM4011">
            <v>0</v>
          </cell>
          <cell r="AQ4011">
            <v>0</v>
          </cell>
          <cell r="AT4011">
            <v>0</v>
          </cell>
          <cell r="AW4011">
            <v>0</v>
          </cell>
          <cell r="AZ4011">
            <v>0</v>
          </cell>
          <cell r="BA4011">
            <v>0</v>
          </cell>
          <cell r="BB4011">
            <v>0</v>
          </cell>
          <cell r="BC4011">
            <v>0</v>
          </cell>
        </row>
        <row r="4012">
          <cell r="AM4012">
            <v>0</v>
          </cell>
          <cell r="AQ4012">
            <v>0</v>
          </cell>
          <cell r="AT4012">
            <v>0</v>
          </cell>
          <cell r="AW4012">
            <v>0</v>
          </cell>
          <cell r="AZ4012">
            <v>0</v>
          </cell>
          <cell r="BA4012">
            <v>0</v>
          </cell>
          <cell r="BB4012">
            <v>0</v>
          </cell>
          <cell r="BC4012">
            <v>0</v>
          </cell>
        </row>
        <row r="4013">
          <cell r="AM4013">
            <v>0</v>
          </cell>
          <cell r="AQ4013">
            <v>0</v>
          </cell>
          <cell r="AT4013">
            <v>0</v>
          </cell>
          <cell r="AW4013">
            <v>0</v>
          </cell>
          <cell r="AZ4013">
            <v>0</v>
          </cell>
          <cell r="BA4013">
            <v>0</v>
          </cell>
          <cell r="BB4013">
            <v>0</v>
          </cell>
          <cell r="BC4013">
            <v>0</v>
          </cell>
        </row>
        <row r="4014">
          <cell r="AM4014">
            <v>0</v>
          </cell>
          <cell r="AQ4014">
            <v>0</v>
          </cell>
          <cell r="AT4014">
            <v>0</v>
          </cell>
          <cell r="AW4014">
            <v>0</v>
          </cell>
          <cell r="AZ4014">
            <v>0</v>
          </cell>
          <cell r="BA4014">
            <v>0</v>
          </cell>
          <cell r="BB4014">
            <v>0</v>
          </cell>
          <cell r="BC4014">
            <v>0</v>
          </cell>
        </row>
        <row r="4015">
          <cell r="AM4015">
            <v>0</v>
          </cell>
          <cell r="AQ4015">
            <v>0</v>
          </cell>
          <cell r="AT4015">
            <v>0</v>
          </cell>
          <cell r="AW4015">
            <v>0</v>
          </cell>
          <cell r="AZ4015">
            <v>0</v>
          </cell>
          <cell r="BA4015">
            <v>0</v>
          </cell>
          <cell r="BB4015">
            <v>0</v>
          </cell>
          <cell r="BC4015">
            <v>0</v>
          </cell>
        </row>
        <row r="4016">
          <cell r="AM4016">
            <v>0</v>
          </cell>
          <cell r="AQ4016">
            <v>0</v>
          </cell>
          <cell r="AT4016">
            <v>0</v>
          </cell>
          <cell r="AW4016">
            <v>0</v>
          </cell>
          <cell r="AZ4016">
            <v>0</v>
          </cell>
          <cell r="BA4016">
            <v>0</v>
          </cell>
          <cell r="BB4016">
            <v>0</v>
          </cell>
          <cell r="BC4016">
            <v>0</v>
          </cell>
        </row>
        <row r="4017">
          <cell r="AM4017">
            <v>0</v>
          </cell>
          <cell r="AQ4017">
            <v>0</v>
          </cell>
          <cell r="AT4017">
            <v>0</v>
          </cell>
          <cell r="AW4017">
            <v>0</v>
          </cell>
          <cell r="AZ4017">
            <v>0</v>
          </cell>
          <cell r="BA4017">
            <v>0</v>
          </cell>
          <cell r="BB4017">
            <v>0</v>
          </cell>
          <cell r="BC4017">
            <v>0</v>
          </cell>
        </row>
        <row r="4018">
          <cell r="AM4018">
            <v>0</v>
          </cell>
          <cell r="AQ4018">
            <v>0</v>
          </cell>
          <cell r="AT4018">
            <v>0</v>
          </cell>
          <cell r="AW4018">
            <v>0</v>
          </cell>
          <cell r="AZ4018">
            <v>0</v>
          </cell>
          <cell r="BA4018">
            <v>0</v>
          </cell>
          <cell r="BB4018">
            <v>0</v>
          </cell>
          <cell r="BC4018">
            <v>0</v>
          </cell>
        </row>
        <row r="4019">
          <cell r="AM4019">
            <v>0</v>
          </cell>
          <cell r="AQ4019">
            <v>0</v>
          </cell>
          <cell r="AT4019">
            <v>0</v>
          </cell>
          <cell r="AW4019">
            <v>0</v>
          </cell>
          <cell r="AZ4019">
            <v>0</v>
          </cell>
          <cell r="BA4019">
            <v>0</v>
          </cell>
          <cell r="BB4019">
            <v>0</v>
          </cell>
          <cell r="BC4019">
            <v>0</v>
          </cell>
        </row>
        <row r="4020">
          <cell r="AM4020">
            <v>0</v>
          </cell>
          <cell r="AQ4020">
            <v>0</v>
          </cell>
          <cell r="AT4020">
            <v>0</v>
          </cell>
          <cell r="AW4020">
            <v>0</v>
          </cell>
          <cell r="AZ4020">
            <v>0</v>
          </cell>
          <cell r="BA4020">
            <v>0</v>
          </cell>
          <cell r="BB4020">
            <v>0</v>
          </cell>
          <cell r="BC4020">
            <v>0</v>
          </cell>
        </row>
        <row r="4021">
          <cell r="AM4021">
            <v>0</v>
          </cell>
          <cell r="AQ4021">
            <v>0</v>
          </cell>
          <cell r="AT4021">
            <v>0</v>
          </cell>
          <cell r="AW4021">
            <v>0</v>
          </cell>
          <cell r="AZ4021">
            <v>0</v>
          </cell>
          <cell r="BA4021">
            <v>0</v>
          </cell>
          <cell r="BB4021">
            <v>0</v>
          </cell>
          <cell r="BC4021">
            <v>0</v>
          </cell>
        </row>
        <row r="4022">
          <cell r="AM4022">
            <v>0</v>
          </cell>
          <cell r="AQ4022">
            <v>0</v>
          </cell>
          <cell r="AT4022">
            <v>0</v>
          </cell>
          <cell r="AW4022">
            <v>0</v>
          </cell>
          <cell r="AZ4022">
            <v>0</v>
          </cell>
          <cell r="BA4022">
            <v>0</v>
          </cell>
          <cell r="BB4022">
            <v>0</v>
          </cell>
          <cell r="BC4022">
            <v>0</v>
          </cell>
        </row>
        <row r="4023">
          <cell r="AM4023">
            <v>0</v>
          </cell>
          <cell r="AQ4023">
            <v>0</v>
          </cell>
          <cell r="AT4023">
            <v>0</v>
          </cell>
          <cell r="AW4023">
            <v>0</v>
          </cell>
          <cell r="AZ4023">
            <v>0</v>
          </cell>
          <cell r="BA4023">
            <v>0</v>
          </cell>
          <cell r="BB4023">
            <v>0</v>
          </cell>
          <cell r="BC4023">
            <v>0</v>
          </cell>
        </row>
        <row r="4024">
          <cell r="AM4024">
            <v>0</v>
          </cell>
          <cell r="AQ4024">
            <v>0</v>
          </cell>
          <cell r="AT4024">
            <v>0</v>
          </cell>
          <cell r="AW4024">
            <v>0</v>
          </cell>
          <cell r="AZ4024">
            <v>0</v>
          </cell>
          <cell r="BA4024">
            <v>0</v>
          </cell>
          <cell r="BB4024">
            <v>0</v>
          </cell>
          <cell r="BC4024">
            <v>0</v>
          </cell>
        </row>
        <row r="4025">
          <cell r="AM4025">
            <v>0</v>
          </cell>
          <cell r="AQ4025">
            <v>0</v>
          </cell>
          <cell r="AT4025">
            <v>0</v>
          </cell>
          <cell r="AW4025">
            <v>0</v>
          </cell>
          <cell r="AZ4025">
            <v>0</v>
          </cell>
          <cell r="BA4025">
            <v>0</v>
          </cell>
          <cell r="BB4025">
            <v>0</v>
          </cell>
          <cell r="BC4025">
            <v>0</v>
          </cell>
        </row>
        <row r="4026">
          <cell r="AM4026">
            <v>0</v>
          </cell>
          <cell r="AQ4026">
            <v>0</v>
          </cell>
          <cell r="AT4026">
            <v>0</v>
          </cell>
          <cell r="AW4026">
            <v>0</v>
          </cell>
          <cell r="AZ4026">
            <v>0</v>
          </cell>
          <cell r="BA4026">
            <v>0</v>
          </cell>
          <cell r="BB4026">
            <v>0</v>
          </cell>
          <cell r="BC4026">
            <v>0</v>
          </cell>
        </row>
        <row r="4027">
          <cell r="AM4027">
            <v>0</v>
          </cell>
          <cell r="AQ4027">
            <v>0</v>
          </cell>
          <cell r="AT4027">
            <v>0</v>
          </cell>
          <cell r="AW4027">
            <v>0</v>
          </cell>
          <cell r="AZ4027">
            <v>0</v>
          </cell>
          <cell r="BA4027">
            <v>0</v>
          </cell>
          <cell r="BB4027">
            <v>0</v>
          </cell>
          <cell r="BC4027">
            <v>0</v>
          </cell>
        </row>
        <row r="4028">
          <cell r="AM4028">
            <v>0</v>
          </cell>
          <cell r="AQ4028">
            <v>0</v>
          </cell>
          <cell r="AT4028">
            <v>0</v>
          </cell>
          <cell r="AW4028">
            <v>0</v>
          </cell>
          <cell r="AZ4028">
            <v>0</v>
          </cell>
          <cell r="BA4028">
            <v>0</v>
          </cell>
          <cell r="BB4028">
            <v>0</v>
          </cell>
          <cell r="BC4028">
            <v>0</v>
          </cell>
        </row>
        <row r="4029">
          <cell r="AM4029">
            <v>264359.37</v>
          </cell>
          <cell r="AQ4029">
            <v>0</v>
          </cell>
          <cell r="AT4029" t="str">
            <v>УУП</v>
          </cell>
          <cell r="AW4029">
            <v>40359</v>
          </cell>
          <cell r="AZ4029" t="str">
            <v>6.2010</v>
          </cell>
          <cell r="BA4029" t="str">
            <v>6.2010</v>
          </cell>
          <cell r="BB4029">
            <v>0</v>
          </cell>
          <cell r="BC4029" t="str">
            <v>2.2010</v>
          </cell>
        </row>
        <row r="4030">
          <cell r="AM4030">
            <v>917019.82</v>
          </cell>
          <cell r="AQ4030">
            <v>0</v>
          </cell>
          <cell r="AT4030" t="str">
            <v>УУП</v>
          </cell>
          <cell r="AW4030">
            <v>40390</v>
          </cell>
          <cell r="AZ4030" t="str">
            <v>7.2010</v>
          </cell>
          <cell r="BA4030" t="str">
            <v>7.2010</v>
          </cell>
          <cell r="BB4030">
            <v>0</v>
          </cell>
          <cell r="BC4030" t="str">
            <v>3.2010</v>
          </cell>
        </row>
        <row r="4031">
          <cell r="AM4031">
            <v>0</v>
          </cell>
          <cell r="AQ4031">
            <v>0</v>
          </cell>
          <cell r="AT4031">
            <v>0</v>
          </cell>
          <cell r="AW4031">
            <v>0</v>
          </cell>
          <cell r="AZ4031">
            <v>0</v>
          </cell>
          <cell r="BA4031">
            <v>0</v>
          </cell>
          <cell r="BB4031">
            <v>0</v>
          </cell>
          <cell r="BC4031">
            <v>0</v>
          </cell>
        </row>
        <row r="4032">
          <cell r="AM4032">
            <v>0</v>
          </cell>
          <cell r="AQ4032">
            <v>0</v>
          </cell>
          <cell r="AT4032">
            <v>0</v>
          </cell>
          <cell r="AW4032">
            <v>0</v>
          </cell>
          <cell r="AZ4032">
            <v>0</v>
          </cell>
          <cell r="BA4032">
            <v>0</v>
          </cell>
          <cell r="BB4032">
            <v>0</v>
          </cell>
          <cell r="BC4032">
            <v>0</v>
          </cell>
        </row>
        <row r="4033">
          <cell r="AM4033">
            <v>0</v>
          </cell>
          <cell r="AQ4033">
            <v>0</v>
          </cell>
          <cell r="AT4033">
            <v>0</v>
          </cell>
          <cell r="AW4033">
            <v>0</v>
          </cell>
          <cell r="AZ4033">
            <v>0</v>
          </cell>
          <cell r="BA4033">
            <v>0</v>
          </cell>
          <cell r="BB4033">
            <v>0</v>
          </cell>
          <cell r="BC4033">
            <v>0</v>
          </cell>
        </row>
        <row r="4034">
          <cell r="AM4034">
            <v>0</v>
          </cell>
          <cell r="AQ4034">
            <v>0</v>
          </cell>
          <cell r="AT4034">
            <v>0</v>
          </cell>
          <cell r="AW4034">
            <v>0</v>
          </cell>
          <cell r="AZ4034">
            <v>0</v>
          </cell>
          <cell r="BA4034">
            <v>0</v>
          </cell>
          <cell r="BB4034">
            <v>0</v>
          </cell>
          <cell r="BC4034">
            <v>0</v>
          </cell>
        </row>
        <row r="4035">
          <cell r="AM4035">
            <v>0</v>
          </cell>
          <cell r="AQ4035">
            <v>0</v>
          </cell>
          <cell r="AT4035">
            <v>0</v>
          </cell>
          <cell r="AW4035">
            <v>0</v>
          </cell>
          <cell r="AZ4035">
            <v>0</v>
          </cell>
          <cell r="BA4035">
            <v>0</v>
          </cell>
          <cell r="BB4035">
            <v>0</v>
          </cell>
          <cell r="BC4035">
            <v>0</v>
          </cell>
        </row>
        <row r="4036">
          <cell r="AM4036">
            <v>0</v>
          </cell>
          <cell r="AQ4036">
            <v>0</v>
          </cell>
          <cell r="AT4036">
            <v>0</v>
          </cell>
          <cell r="AW4036">
            <v>0</v>
          </cell>
          <cell r="AZ4036">
            <v>0</v>
          </cell>
          <cell r="BA4036">
            <v>0</v>
          </cell>
          <cell r="BB4036">
            <v>0</v>
          </cell>
          <cell r="BC4036">
            <v>0</v>
          </cell>
        </row>
        <row r="4037">
          <cell r="AM4037">
            <v>0</v>
          </cell>
          <cell r="AQ4037">
            <v>0</v>
          </cell>
          <cell r="AT4037">
            <v>0</v>
          </cell>
          <cell r="AW4037">
            <v>0</v>
          </cell>
          <cell r="AZ4037">
            <v>0</v>
          </cell>
          <cell r="BA4037">
            <v>0</v>
          </cell>
          <cell r="BB4037">
            <v>0</v>
          </cell>
          <cell r="BC4037">
            <v>0</v>
          </cell>
        </row>
        <row r="4038">
          <cell r="AM4038">
            <v>0</v>
          </cell>
          <cell r="AQ4038">
            <v>0</v>
          </cell>
          <cell r="AT4038">
            <v>0</v>
          </cell>
          <cell r="AW4038">
            <v>0</v>
          </cell>
          <cell r="AZ4038">
            <v>0</v>
          </cell>
          <cell r="BA4038">
            <v>0</v>
          </cell>
          <cell r="BB4038">
            <v>0</v>
          </cell>
          <cell r="BC4038">
            <v>0</v>
          </cell>
        </row>
        <row r="4039">
          <cell r="AM4039">
            <v>0</v>
          </cell>
          <cell r="AQ4039">
            <v>0</v>
          </cell>
          <cell r="AT4039">
            <v>0</v>
          </cell>
          <cell r="AW4039">
            <v>0</v>
          </cell>
          <cell r="AZ4039">
            <v>0</v>
          </cell>
          <cell r="BA4039">
            <v>0</v>
          </cell>
          <cell r="BB4039">
            <v>0</v>
          </cell>
          <cell r="BC4039">
            <v>0</v>
          </cell>
        </row>
        <row r="4040">
          <cell r="AM4040">
            <v>0</v>
          </cell>
          <cell r="AQ4040">
            <v>0</v>
          </cell>
          <cell r="AT4040">
            <v>0</v>
          </cell>
          <cell r="AW4040">
            <v>0</v>
          </cell>
          <cell r="AZ4040">
            <v>0</v>
          </cell>
          <cell r="BA4040">
            <v>0</v>
          </cell>
          <cell r="BB4040">
            <v>0</v>
          </cell>
          <cell r="BC4040">
            <v>0</v>
          </cell>
        </row>
        <row r="4041">
          <cell r="AM4041">
            <v>0</v>
          </cell>
          <cell r="AQ4041">
            <v>0</v>
          </cell>
          <cell r="AT4041">
            <v>0</v>
          </cell>
          <cell r="AW4041">
            <v>0</v>
          </cell>
          <cell r="AZ4041">
            <v>0</v>
          </cell>
          <cell r="BA4041">
            <v>0</v>
          </cell>
          <cell r="BB4041">
            <v>0</v>
          </cell>
          <cell r="BC4041">
            <v>0</v>
          </cell>
        </row>
        <row r="4042">
          <cell r="AM4042">
            <v>0</v>
          </cell>
          <cell r="AQ4042">
            <v>0</v>
          </cell>
          <cell r="AT4042">
            <v>0</v>
          </cell>
          <cell r="AW4042">
            <v>0</v>
          </cell>
          <cell r="AZ4042">
            <v>0</v>
          </cell>
          <cell r="BA4042">
            <v>0</v>
          </cell>
          <cell r="BB4042">
            <v>0</v>
          </cell>
          <cell r="BC4042">
            <v>0</v>
          </cell>
        </row>
        <row r="4043">
          <cell r="AM4043">
            <v>0</v>
          </cell>
          <cell r="AQ4043">
            <v>0</v>
          </cell>
          <cell r="AT4043">
            <v>0</v>
          </cell>
          <cell r="AW4043">
            <v>0</v>
          </cell>
          <cell r="AZ4043">
            <v>0</v>
          </cell>
          <cell r="BA4043">
            <v>0</v>
          </cell>
          <cell r="BB4043">
            <v>0</v>
          </cell>
          <cell r="BC4043">
            <v>0</v>
          </cell>
        </row>
        <row r="4044">
          <cell r="AM4044">
            <v>0</v>
          </cell>
          <cell r="AQ4044">
            <v>0</v>
          </cell>
          <cell r="AT4044">
            <v>0</v>
          </cell>
          <cell r="AW4044">
            <v>0</v>
          </cell>
          <cell r="AZ4044">
            <v>0</v>
          </cell>
          <cell r="BA4044">
            <v>0</v>
          </cell>
          <cell r="BB4044">
            <v>0</v>
          </cell>
          <cell r="BC4044">
            <v>0</v>
          </cell>
        </row>
        <row r="4045">
          <cell r="AM4045">
            <v>0</v>
          </cell>
          <cell r="AQ4045">
            <v>0</v>
          </cell>
          <cell r="AT4045">
            <v>0</v>
          </cell>
          <cell r="AW4045">
            <v>0</v>
          </cell>
          <cell r="AZ4045">
            <v>0</v>
          </cell>
          <cell r="BA4045">
            <v>0</v>
          </cell>
          <cell r="BB4045">
            <v>0</v>
          </cell>
          <cell r="BC4045">
            <v>0</v>
          </cell>
        </row>
        <row r="4046">
          <cell r="AM4046">
            <v>0</v>
          </cell>
          <cell r="AQ4046">
            <v>0</v>
          </cell>
          <cell r="AT4046">
            <v>0</v>
          </cell>
          <cell r="AW4046">
            <v>0</v>
          </cell>
          <cell r="AZ4046">
            <v>0</v>
          </cell>
          <cell r="BA4046">
            <v>0</v>
          </cell>
          <cell r="BB4046">
            <v>0</v>
          </cell>
          <cell r="BC4046">
            <v>0</v>
          </cell>
        </row>
        <row r="4047">
          <cell r="AM4047">
            <v>0</v>
          </cell>
          <cell r="AQ4047">
            <v>0</v>
          </cell>
          <cell r="AT4047">
            <v>0</v>
          </cell>
          <cell r="AW4047">
            <v>0</v>
          </cell>
          <cell r="AZ4047">
            <v>0</v>
          </cell>
          <cell r="BA4047">
            <v>0</v>
          </cell>
          <cell r="BB4047">
            <v>0</v>
          </cell>
          <cell r="BC4047">
            <v>0</v>
          </cell>
        </row>
        <row r="4048">
          <cell r="AM4048">
            <v>0</v>
          </cell>
          <cell r="AQ4048">
            <v>0</v>
          </cell>
          <cell r="AT4048">
            <v>0</v>
          </cell>
          <cell r="AW4048">
            <v>0</v>
          </cell>
          <cell r="AZ4048">
            <v>0</v>
          </cell>
          <cell r="BA4048">
            <v>0</v>
          </cell>
          <cell r="BB4048">
            <v>0</v>
          </cell>
          <cell r="BC4048">
            <v>0</v>
          </cell>
        </row>
        <row r="4049">
          <cell r="AM4049">
            <v>0</v>
          </cell>
          <cell r="AQ4049">
            <v>0</v>
          </cell>
          <cell r="AT4049">
            <v>0</v>
          </cell>
          <cell r="AW4049">
            <v>0</v>
          </cell>
          <cell r="AZ4049">
            <v>0</v>
          </cell>
          <cell r="BA4049">
            <v>0</v>
          </cell>
          <cell r="BB4049">
            <v>0</v>
          </cell>
          <cell r="BC4049">
            <v>0</v>
          </cell>
        </row>
        <row r="4050">
          <cell r="AM4050">
            <v>0</v>
          </cell>
          <cell r="AQ4050">
            <v>0</v>
          </cell>
          <cell r="AT4050">
            <v>0</v>
          </cell>
          <cell r="AW4050">
            <v>0</v>
          </cell>
          <cell r="AZ4050">
            <v>0</v>
          </cell>
          <cell r="BA4050">
            <v>0</v>
          </cell>
          <cell r="BB4050">
            <v>0</v>
          </cell>
          <cell r="BC4050">
            <v>0</v>
          </cell>
        </row>
        <row r="4051">
          <cell r="AM4051">
            <v>0</v>
          </cell>
          <cell r="AQ4051">
            <v>0</v>
          </cell>
          <cell r="AT4051">
            <v>0</v>
          </cell>
          <cell r="AW4051">
            <v>0</v>
          </cell>
          <cell r="AZ4051">
            <v>0</v>
          </cell>
          <cell r="BA4051">
            <v>0</v>
          </cell>
          <cell r="BB4051">
            <v>0</v>
          </cell>
          <cell r="BC4051">
            <v>0</v>
          </cell>
        </row>
        <row r="4052">
          <cell r="AM4052">
            <v>0</v>
          </cell>
          <cell r="AQ4052">
            <v>0</v>
          </cell>
          <cell r="AT4052">
            <v>0</v>
          </cell>
          <cell r="AW4052">
            <v>0</v>
          </cell>
          <cell r="AZ4052">
            <v>0</v>
          </cell>
          <cell r="BA4052">
            <v>0</v>
          </cell>
          <cell r="BB4052">
            <v>0</v>
          </cell>
          <cell r="BC4052">
            <v>0</v>
          </cell>
        </row>
        <row r="4053">
          <cell r="AM4053">
            <v>0</v>
          </cell>
          <cell r="AQ4053">
            <v>0</v>
          </cell>
          <cell r="AT4053">
            <v>0</v>
          </cell>
          <cell r="AW4053">
            <v>0</v>
          </cell>
          <cell r="AZ4053">
            <v>0</v>
          </cell>
          <cell r="BA4053">
            <v>0</v>
          </cell>
          <cell r="BB4053">
            <v>0</v>
          </cell>
          <cell r="BC4053">
            <v>0</v>
          </cell>
        </row>
        <row r="4054">
          <cell r="AM4054">
            <v>0</v>
          </cell>
          <cell r="AQ4054">
            <v>0</v>
          </cell>
          <cell r="AT4054">
            <v>0</v>
          </cell>
          <cell r="AW4054">
            <v>0</v>
          </cell>
          <cell r="AZ4054">
            <v>0</v>
          </cell>
          <cell r="BA4054">
            <v>0</v>
          </cell>
          <cell r="BB4054">
            <v>0</v>
          </cell>
          <cell r="BC4054">
            <v>0</v>
          </cell>
        </row>
        <row r="4055">
          <cell r="AM4055">
            <v>0</v>
          </cell>
          <cell r="AQ4055">
            <v>0</v>
          </cell>
          <cell r="AT4055">
            <v>0</v>
          </cell>
          <cell r="AW4055">
            <v>0</v>
          </cell>
          <cell r="AZ4055">
            <v>0</v>
          </cell>
          <cell r="BA4055">
            <v>0</v>
          </cell>
          <cell r="BB4055">
            <v>0</v>
          </cell>
          <cell r="BC4055">
            <v>0</v>
          </cell>
        </row>
        <row r="4056">
          <cell r="AM4056">
            <v>0</v>
          </cell>
          <cell r="AQ4056">
            <v>0</v>
          </cell>
          <cell r="AT4056">
            <v>0</v>
          </cell>
          <cell r="AW4056">
            <v>0</v>
          </cell>
          <cell r="AZ4056">
            <v>0</v>
          </cell>
          <cell r="BA4056">
            <v>0</v>
          </cell>
          <cell r="BB4056">
            <v>0</v>
          </cell>
          <cell r="BC4056">
            <v>0</v>
          </cell>
        </row>
        <row r="4057">
          <cell r="AM4057">
            <v>0</v>
          </cell>
          <cell r="AQ4057">
            <v>0</v>
          </cell>
          <cell r="AT4057">
            <v>0</v>
          </cell>
          <cell r="AW4057">
            <v>0</v>
          </cell>
          <cell r="AZ4057">
            <v>0</v>
          </cell>
          <cell r="BA4057">
            <v>0</v>
          </cell>
          <cell r="BB4057">
            <v>0</v>
          </cell>
          <cell r="BC4057">
            <v>0</v>
          </cell>
        </row>
        <row r="4058">
          <cell r="AM4058">
            <v>0</v>
          </cell>
          <cell r="AQ4058">
            <v>0</v>
          </cell>
          <cell r="AT4058">
            <v>0</v>
          </cell>
          <cell r="AW4058">
            <v>0</v>
          </cell>
          <cell r="AZ4058">
            <v>0</v>
          </cell>
          <cell r="BA4058">
            <v>0</v>
          </cell>
          <cell r="BB4058">
            <v>0</v>
          </cell>
          <cell r="BC4058">
            <v>0</v>
          </cell>
        </row>
        <row r="4059">
          <cell r="AM4059">
            <v>0</v>
          </cell>
          <cell r="AQ4059">
            <v>0</v>
          </cell>
          <cell r="AT4059">
            <v>0</v>
          </cell>
          <cell r="AW4059">
            <v>0</v>
          </cell>
          <cell r="AZ4059">
            <v>0</v>
          </cell>
          <cell r="BA4059">
            <v>0</v>
          </cell>
          <cell r="BB4059">
            <v>0</v>
          </cell>
          <cell r="BC4059">
            <v>0</v>
          </cell>
        </row>
        <row r="4060">
          <cell r="AM4060">
            <v>0</v>
          </cell>
          <cell r="AQ4060">
            <v>0</v>
          </cell>
          <cell r="AT4060">
            <v>0</v>
          </cell>
          <cell r="AW4060">
            <v>0</v>
          </cell>
          <cell r="AZ4060">
            <v>0</v>
          </cell>
          <cell r="BA4060">
            <v>0</v>
          </cell>
          <cell r="BB4060">
            <v>0</v>
          </cell>
          <cell r="BC4060">
            <v>0</v>
          </cell>
        </row>
        <row r="4061">
          <cell r="AM4061">
            <v>0</v>
          </cell>
          <cell r="AQ4061">
            <v>0</v>
          </cell>
          <cell r="AT4061">
            <v>0</v>
          </cell>
          <cell r="AW4061">
            <v>0</v>
          </cell>
          <cell r="AZ4061">
            <v>0</v>
          </cell>
          <cell r="BA4061">
            <v>0</v>
          </cell>
          <cell r="BB4061">
            <v>0</v>
          </cell>
          <cell r="BC4061">
            <v>0</v>
          </cell>
        </row>
        <row r="4062">
          <cell r="AM4062">
            <v>0</v>
          </cell>
          <cell r="AQ4062">
            <v>0</v>
          </cell>
          <cell r="AT4062">
            <v>0</v>
          </cell>
          <cell r="AW4062">
            <v>0</v>
          </cell>
          <cell r="AZ4062">
            <v>0</v>
          </cell>
          <cell r="BA4062">
            <v>0</v>
          </cell>
          <cell r="BB4062">
            <v>0</v>
          </cell>
          <cell r="BC4062">
            <v>0</v>
          </cell>
        </row>
        <row r="4063">
          <cell r="AM4063">
            <v>0</v>
          </cell>
          <cell r="AQ4063">
            <v>0</v>
          </cell>
          <cell r="AT4063">
            <v>0</v>
          </cell>
          <cell r="AW4063">
            <v>0</v>
          </cell>
          <cell r="AZ4063">
            <v>0</v>
          </cell>
          <cell r="BA4063">
            <v>0</v>
          </cell>
          <cell r="BB4063">
            <v>0</v>
          </cell>
          <cell r="BC4063">
            <v>0</v>
          </cell>
        </row>
        <row r="4064">
          <cell r="AM4064">
            <v>0</v>
          </cell>
          <cell r="AQ4064">
            <v>0</v>
          </cell>
          <cell r="AT4064">
            <v>0</v>
          </cell>
          <cell r="AW4064">
            <v>0</v>
          </cell>
          <cell r="AZ4064">
            <v>0</v>
          </cell>
          <cell r="BA4064">
            <v>0</v>
          </cell>
          <cell r="BB4064">
            <v>0</v>
          </cell>
          <cell r="BC4064">
            <v>0</v>
          </cell>
        </row>
        <row r="4065">
          <cell r="AM4065">
            <v>0</v>
          </cell>
          <cell r="AQ4065">
            <v>0</v>
          </cell>
          <cell r="AT4065">
            <v>0</v>
          </cell>
          <cell r="AW4065">
            <v>0</v>
          </cell>
          <cell r="AZ4065">
            <v>0</v>
          </cell>
          <cell r="BA4065">
            <v>0</v>
          </cell>
          <cell r="BB4065">
            <v>0</v>
          </cell>
          <cell r="BC4065">
            <v>0</v>
          </cell>
        </row>
        <row r="4066">
          <cell r="AM4066">
            <v>0</v>
          </cell>
          <cell r="AQ4066">
            <v>0</v>
          </cell>
          <cell r="AT4066">
            <v>0</v>
          </cell>
          <cell r="AW4066">
            <v>0</v>
          </cell>
          <cell r="AZ4066">
            <v>0</v>
          </cell>
          <cell r="BA4066">
            <v>0</v>
          </cell>
          <cell r="BB4066">
            <v>0</v>
          </cell>
          <cell r="BC4066">
            <v>0</v>
          </cell>
        </row>
        <row r="4067">
          <cell r="AM4067">
            <v>0</v>
          </cell>
          <cell r="AQ4067">
            <v>0</v>
          </cell>
          <cell r="AT4067">
            <v>0</v>
          </cell>
          <cell r="AW4067">
            <v>0</v>
          </cell>
          <cell r="AZ4067">
            <v>0</v>
          </cell>
          <cell r="BA4067">
            <v>0</v>
          </cell>
          <cell r="BB4067">
            <v>0</v>
          </cell>
          <cell r="BC4067">
            <v>0</v>
          </cell>
        </row>
        <row r="4068">
          <cell r="AM4068">
            <v>0</v>
          </cell>
          <cell r="AQ4068">
            <v>0</v>
          </cell>
          <cell r="AT4068">
            <v>0</v>
          </cell>
          <cell r="AW4068">
            <v>0</v>
          </cell>
          <cell r="AZ4068">
            <v>0</v>
          </cell>
          <cell r="BA4068">
            <v>0</v>
          </cell>
          <cell r="BB4068">
            <v>0</v>
          </cell>
          <cell r="BC4068">
            <v>0</v>
          </cell>
        </row>
        <row r="4069">
          <cell r="AM4069">
            <v>0</v>
          </cell>
          <cell r="AQ4069">
            <v>0</v>
          </cell>
          <cell r="AT4069">
            <v>0</v>
          </cell>
          <cell r="AW4069">
            <v>0</v>
          </cell>
          <cell r="AZ4069">
            <v>0</v>
          </cell>
          <cell r="BA4069">
            <v>0</v>
          </cell>
          <cell r="BB4069">
            <v>0</v>
          </cell>
          <cell r="BC4069">
            <v>0</v>
          </cell>
        </row>
        <row r="4070">
          <cell r="AM4070">
            <v>0</v>
          </cell>
          <cell r="AQ4070">
            <v>8</v>
          </cell>
          <cell r="AT4070">
            <v>0</v>
          </cell>
          <cell r="AW4070">
            <v>0</v>
          </cell>
          <cell r="AZ4070">
            <v>0</v>
          </cell>
          <cell r="BA4070">
            <v>0</v>
          </cell>
          <cell r="BB4070">
            <v>0</v>
          </cell>
          <cell r="BC4070">
            <v>0</v>
          </cell>
        </row>
        <row r="4071">
          <cell r="AM4071">
            <v>4276503.7</v>
          </cell>
          <cell r="AQ4071">
            <v>0</v>
          </cell>
          <cell r="AT4071" t="str">
            <v>Оборудование</v>
          </cell>
          <cell r="AZ4071">
            <v>0</v>
          </cell>
          <cell r="BA4071">
            <v>0</v>
          </cell>
          <cell r="BB4071">
            <v>0</v>
          </cell>
          <cell r="BC4071">
            <v>0</v>
          </cell>
        </row>
        <row r="4072">
          <cell r="AM4072">
            <v>0</v>
          </cell>
          <cell r="AQ4072">
            <v>0</v>
          </cell>
          <cell r="AT4072">
            <v>0</v>
          </cell>
          <cell r="AW4072">
            <v>0</v>
          </cell>
          <cell r="AZ4072">
            <v>0</v>
          </cell>
          <cell r="BA4072">
            <v>0</v>
          </cell>
          <cell r="BB4072">
            <v>0</v>
          </cell>
          <cell r="BC4072">
            <v>0</v>
          </cell>
        </row>
        <row r="4073">
          <cell r="AM4073">
            <v>0</v>
          </cell>
          <cell r="AQ4073">
            <v>0</v>
          </cell>
          <cell r="AT4073">
            <v>0</v>
          </cell>
          <cell r="AW4073">
            <v>0</v>
          </cell>
          <cell r="AZ4073">
            <v>0</v>
          </cell>
          <cell r="BA4073">
            <v>0</v>
          </cell>
          <cell r="BB4073">
            <v>0</v>
          </cell>
          <cell r="BC4073">
            <v>0</v>
          </cell>
        </row>
        <row r="4074">
          <cell r="AM4074">
            <v>0</v>
          </cell>
          <cell r="AQ4074">
            <v>0</v>
          </cell>
          <cell r="AT4074">
            <v>0</v>
          </cell>
          <cell r="AW4074">
            <v>0</v>
          </cell>
          <cell r="AZ4074">
            <v>0</v>
          </cell>
          <cell r="BA4074">
            <v>0</v>
          </cell>
          <cell r="BB4074">
            <v>0</v>
          </cell>
          <cell r="BC4074">
            <v>0</v>
          </cell>
        </row>
        <row r="4075">
          <cell r="AM4075">
            <v>0</v>
          </cell>
          <cell r="AQ4075">
            <v>0</v>
          </cell>
          <cell r="AT4075">
            <v>0</v>
          </cell>
          <cell r="AW4075">
            <v>0</v>
          </cell>
          <cell r="AZ4075">
            <v>0</v>
          </cell>
          <cell r="BA4075">
            <v>0</v>
          </cell>
          <cell r="BB4075">
            <v>0</v>
          </cell>
          <cell r="BC4075">
            <v>0</v>
          </cell>
        </row>
        <row r="4076">
          <cell r="AM4076">
            <v>0</v>
          </cell>
          <cell r="AQ4076">
            <v>0</v>
          </cell>
          <cell r="AT4076">
            <v>0</v>
          </cell>
          <cell r="AW4076">
            <v>0</v>
          </cell>
          <cell r="AZ4076">
            <v>0</v>
          </cell>
          <cell r="BA4076">
            <v>0</v>
          </cell>
          <cell r="BB4076">
            <v>0</v>
          </cell>
          <cell r="BC4076">
            <v>0</v>
          </cell>
        </row>
        <row r="4077">
          <cell r="AM4077">
            <v>0</v>
          </cell>
          <cell r="AQ4077">
            <v>0</v>
          </cell>
          <cell r="AT4077">
            <v>0</v>
          </cell>
          <cell r="AW4077">
            <v>0</v>
          </cell>
          <cell r="AZ4077">
            <v>0</v>
          </cell>
          <cell r="BA4077">
            <v>0</v>
          </cell>
          <cell r="BB4077">
            <v>0</v>
          </cell>
          <cell r="BC4077">
            <v>0</v>
          </cell>
        </row>
        <row r="4078">
          <cell r="AM4078">
            <v>0</v>
          </cell>
          <cell r="AQ4078">
            <v>0</v>
          </cell>
          <cell r="AT4078">
            <v>0</v>
          </cell>
          <cell r="AW4078">
            <v>0</v>
          </cell>
          <cell r="AZ4078">
            <v>0</v>
          </cell>
          <cell r="BA4078">
            <v>0</v>
          </cell>
          <cell r="BB4078">
            <v>0</v>
          </cell>
          <cell r="BC4078">
            <v>0</v>
          </cell>
        </row>
        <row r="4079">
          <cell r="AM4079">
            <v>0</v>
          </cell>
          <cell r="AQ4079">
            <v>0</v>
          </cell>
          <cell r="AT4079">
            <v>0</v>
          </cell>
          <cell r="AW4079">
            <v>0</v>
          </cell>
          <cell r="AZ4079">
            <v>0</v>
          </cell>
          <cell r="BA4079">
            <v>0</v>
          </cell>
          <cell r="BB4079">
            <v>0</v>
          </cell>
          <cell r="BC4079">
            <v>0</v>
          </cell>
        </row>
        <row r="4080">
          <cell r="AM4080">
            <v>0</v>
          </cell>
          <cell r="AQ4080">
            <v>0</v>
          </cell>
          <cell r="AT4080">
            <v>0</v>
          </cell>
          <cell r="AW4080">
            <v>0</v>
          </cell>
          <cell r="AZ4080">
            <v>0</v>
          </cell>
          <cell r="BA4080">
            <v>0</v>
          </cell>
          <cell r="BB4080">
            <v>0</v>
          </cell>
          <cell r="BC4080">
            <v>0</v>
          </cell>
        </row>
        <row r="4081">
          <cell r="AM4081">
            <v>0</v>
          </cell>
          <cell r="AQ4081">
            <v>0</v>
          </cell>
          <cell r="AT4081">
            <v>0</v>
          </cell>
          <cell r="AW4081">
            <v>0</v>
          </cell>
          <cell r="AZ4081">
            <v>0</v>
          </cell>
          <cell r="BA4081">
            <v>0</v>
          </cell>
          <cell r="BB4081">
            <v>0</v>
          </cell>
          <cell r="BC4081">
            <v>0</v>
          </cell>
        </row>
        <row r="4082">
          <cell r="AM4082">
            <v>0</v>
          </cell>
          <cell r="AQ4082">
            <v>0</v>
          </cell>
          <cell r="AT4082">
            <v>0</v>
          </cell>
          <cell r="AW4082">
            <v>0</v>
          </cell>
          <cell r="AZ4082">
            <v>0</v>
          </cell>
          <cell r="BA4082">
            <v>0</v>
          </cell>
          <cell r="BB4082">
            <v>0</v>
          </cell>
          <cell r="BC4082">
            <v>0</v>
          </cell>
        </row>
        <row r="4083">
          <cell r="AM4083">
            <v>0</v>
          </cell>
          <cell r="AQ4083">
            <v>0</v>
          </cell>
          <cell r="AT4083">
            <v>0</v>
          </cell>
          <cell r="AW4083">
            <v>0</v>
          </cell>
          <cell r="AZ4083">
            <v>0</v>
          </cell>
          <cell r="BA4083">
            <v>0</v>
          </cell>
          <cell r="BB4083">
            <v>0</v>
          </cell>
          <cell r="BC4083">
            <v>0</v>
          </cell>
        </row>
        <row r="4084">
          <cell r="AM4084">
            <v>0</v>
          </cell>
          <cell r="AQ4084">
            <v>0</v>
          </cell>
          <cell r="AT4084">
            <v>0</v>
          </cell>
          <cell r="AW4084">
            <v>0</v>
          </cell>
          <cell r="AZ4084">
            <v>0</v>
          </cell>
          <cell r="BA4084">
            <v>0</v>
          </cell>
          <cell r="BB4084">
            <v>0</v>
          </cell>
          <cell r="BC4084">
            <v>0</v>
          </cell>
        </row>
        <row r="4085">
          <cell r="AM4085">
            <v>328510.15000000002</v>
          </cell>
          <cell r="AQ4085">
            <v>8</v>
          </cell>
          <cell r="AT4085" t="str">
            <v>Оборудование</v>
          </cell>
          <cell r="AW4085" t="str">
            <v xml:space="preserve"> не принят</v>
          </cell>
          <cell r="AZ4085" t="e">
            <v>#VALUE!</v>
          </cell>
          <cell r="BA4085" t="e">
            <v>#VALUE!</v>
          </cell>
          <cell r="BB4085">
            <v>0</v>
          </cell>
          <cell r="BC4085" t="e">
            <v>#VALUE!</v>
          </cell>
        </row>
        <row r="4086">
          <cell r="AM4086">
            <v>0</v>
          </cell>
          <cell r="AQ4086">
            <v>0</v>
          </cell>
          <cell r="AT4086">
            <v>0</v>
          </cell>
          <cell r="AW4086">
            <v>0</v>
          </cell>
          <cell r="AZ4086">
            <v>0</v>
          </cell>
          <cell r="BA4086">
            <v>0</v>
          </cell>
          <cell r="BB4086">
            <v>0</v>
          </cell>
          <cell r="BC4086">
            <v>0</v>
          </cell>
        </row>
        <row r="4087">
          <cell r="AM4087">
            <v>328510.15000000002</v>
          </cell>
          <cell r="AQ4087">
            <v>0</v>
          </cell>
          <cell r="AT4087" t="str">
            <v>Оборудование</v>
          </cell>
          <cell r="AZ4087">
            <v>0</v>
          </cell>
          <cell r="BA4087">
            <v>0</v>
          </cell>
          <cell r="BB4087">
            <v>0</v>
          </cell>
          <cell r="BC4087">
            <v>0</v>
          </cell>
        </row>
        <row r="4088">
          <cell r="AM4088">
            <v>0</v>
          </cell>
          <cell r="AQ4088">
            <v>0</v>
          </cell>
          <cell r="AT4088">
            <v>0</v>
          </cell>
          <cell r="AW4088">
            <v>0</v>
          </cell>
          <cell r="AZ4088">
            <v>0</v>
          </cell>
          <cell r="BA4088">
            <v>0</v>
          </cell>
          <cell r="BB4088">
            <v>0</v>
          </cell>
          <cell r="BC4088">
            <v>0</v>
          </cell>
        </row>
        <row r="4089">
          <cell r="AM4089">
            <v>0</v>
          </cell>
          <cell r="AQ4089">
            <v>0</v>
          </cell>
          <cell r="AT4089">
            <v>0</v>
          </cell>
          <cell r="AW4089">
            <v>0</v>
          </cell>
          <cell r="AZ4089">
            <v>0</v>
          </cell>
          <cell r="BA4089">
            <v>0</v>
          </cell>
          <cell r="BB4089">
            <v>0</v>
          </cell>
          <cell r="BC4089">
            <v>0</v>
          </cell>
        </row>
        <row r="4090">
          <cell r="AM4090">
            <v>0</v>
          </cell>
          <cell r="AQ4090">
            <v>0</v>
          </cell>
          <cell r="AT4090">
            <v>0</v>
          </cell>
          <cell r="AW4090">
            <v>0</v>
          </cell>
          <cell r="AZ4090">
            <v>0</v>
          </cell>
          <cell r="BA4090">
            <v>0</v>
          </cell>
          <cell r="BB4090">
            <v>0</v>
          </cell>
          <cell r="BC4090">
            <v>0</v>
          </cell>
        </row>
        <row r="4091">
          <cell r="AM4091">
            <v>0</v>
          </cell>
          <cell r="AQ4091">
            <v>0</v>
          </cell>
          <cell r="AT4091">
            <v>0</v>
          </cell>
          <cell r="AW4091">
            <v>0</v>
          </cell>
          <cell r="AZ4091">
            <v>0</v>
          </cell>
          <cell r="BA4091">
            <v>0</v>
          </cell>
          <cell r="BB4091">
            <v>0</v>
          </cell>
          <cell r="BC4091">
            <v>0</v>
          </cell>
        </row>
        <row r="4092">
          <cell r="AM4092">
            <v>0</v>
          </cell>
          <cell r="AQ4092">
            <v>0</v>
          </cell>
          <cell r="AT4092">
            <v>0</v>
          </cell>
          <cell r="AW4092">
            <v>0</v>
          </cell>
          <cell r="AZ4092">
            <v>0</v>
          </cell>
          <cell r="BA4092">
            <v>0</v>
          </cell>
          <cell r="BB4092">
            <v>0</v>
          </cell>
          <cell r="BC4092">
            <v>0</v>
          </cell>
        </row>
        <row r="4093">
          <cell r="AM4093">
            <v>0</v>
          </cell>
          <cell r="AQ4093">
            <v>0</v>
          </cell>
          <cell r="AT4093">
            <v>0</v>
          </cell>
          <cell r="AW4093">
            <v>0</v>
          </cell>
          <cell r="AZ4093">
            <v>0</v>
          </cell>
          <cell r="BA4093">
            <v>0</v>
          </cell>
          <cell r="BB4093">
            <v>0</v>
          </cell>
          <cell r="BC4093">
            <v>0</v>
          </cell>
        </row>
        <row r="4094">
          <cell r="AM4094">
            <v>0</v>
          </cell>
          <cell r="AQ4094">
            <v>0</v>
          </cell>
          <cell r="AT4094">
            <v>0</v>
          </cell>
          <cell r="AW4094">
            <v>0</v>
          </cell>
          <cell r="AZ4094">
            <v>0</v>
          </cell>
          <cell r="BA4094">
            <v>0</v>
          </cell>
          <cell r="BB4094">
            <v>0</v>
          </cell>
          <cell r="BC4094">
            <v>0</v>
          </cell>
        </row>
        <row r="4095">
          <cell r="AM4095">
            <v>0</v>
          </cell>
          <cell r="AQ4095">
            <v>0</v>
          </cell>
          <cell r="AT4095">
            <v>0</v>
          </cell>
          <cell r="AW4095">
            <v>0</v>
          </cell>
          <cell r="AZ4095">
            <v>0</v>
          </cell>
          <cell r="BA4095">
            <v>0</v>
          </cell>
          <cell r="BB4095">
            <v>0</v>
          </cell>
          <cell r="BC4095">
            <v>0</v>
          </cell>
        </row>
        <row r="4096">
          <cell r="AM4096">
            <v>0</v>
          </cell>
          <cell r="AQ4096">
            <v>0</v>
          </cell>
          <cell r="AT4096">
            <v>0</v>
          </cell>
          <cell r="AW4096">
            <v>0</v>
          </cell>
          <cell r="AZ4096">
            <v>0</v>
          </cell>
          <cell r="BA4096">
            <v>0</v>
          </cell>
          <cell r="BB4096">
            <v>0</v>
          </cell>
          <cell r="BC4096">
            <v>0</v>
          </cell>
        </row>
        <row r="4097">
          <cell r="AM4097">
            <v>0</v>
          </cell>
          <cell r="AQ4097">
            <v>0</v>
          </cell>
          <cell r="AT4097">
            <v>0</v>
          </cell>
          <cell r="AW4097">
            <v>0</v>
          </cell>
          <cell r="AZ4097">
            <v>0</v>
          </cell>
          <cell r="BA4097">
            <v>0</v>
          </cell>
          <cell r="BB4097">
            <v>0</v>
          </cell>
          <cell r="BC4097">
            <v>0</v>
          </cell>
        </row>
        <row r="4098">
          <cell r="AM4098">
            <v>0</v>
          </cell>
          <cell r="AQ4098">
            <v>0</v>
          </cell>
          <cell r="AT4098">
            <v>0</v>
          </cell>
          <cell r="AW4098">
            <v>0</v>
          </cell>
          <cell r="AZ4098">
            <v>0</v>
          </cell>
          <cell r="BA4098">
            <v>0</v>
          </cell>
          <cell r="BB4098">
            <v>0</v>
          </cell>
          <cell r="BC4098">
            <v>0</v>
          </cell>
        </row>
        <row r="4099">
          <cell r="AM4099">
            <v>0</v>
          </cell>
          <cell r="AQ4099">
            <v>0</v>
          </cell>
          <cell r="AT4099">
            <v>0</v>
          </cell>
          <cell r="AW4099">
            <v>0</v>
          </cell>
          <cell r="AZ4099">
            <v>0</v>
          </cell>
          <cell r="BA4099">
            <v>0</v>
          </cell>
          <cell r="BB4099">
            <v>0</v>
          </cell>
          <cell r="BC4099">
            <v>0</v>
          </cell>
        </row>
        <row r="4100">
          <cell r="AM4100">
            <v>0</v>
          </cell>
          <cell r="AQ4100">
            <v>0</v>
          </cell>
          <cell r="AT4100">
            <v>0</v>
          </cell>
          <cell r="AW4100">
            <v>0</v>
          </cell>
          <cell r="AZ4100">
            <v>0</v>
          </cell>
          <cell r="BA4100">
            <v>0</v>
          </cell>
          <cell r="BB4100">
            <v>0</v>
          </cell>
          <cell r="BC4100">
            <v>0</v>
          </cell>
        </row>
        <row r="4101">
          <cell r="AM4101">
            <v>0</v>
          </cell>
          <cell r="AQ4101">
            <v>0</v>
          </cell>
          <cell r="AT4101">
            <v>0</v>
          </cell>
          <cell r="AW4101">
            <v>0</v>
          </cell>
          <cell r="AZ4101">
            <v>0</v>
          </cell>
          <cell r="BA4101">
            <v>0</v>
          </cell>
          <cell r="BB4101">
            <v>0</v>
          </cell>
          <cell r="BC4101">
            <v>0</v>
          </cell>
        </row>
        <row r="4102">
          <cell r="AM4102">
            <v>0</v>
          </cell>
          <cell r="AQ4102">
            <v>0</v>
          </cell>
          <cell r="AT4102">
            <v>0</v>
          </cell>
          <cell r="AW4102">
            <v>0</v>
          </cell>
          <cell r="AZ4102">
            <v>0</v>
          </cell>
          <cell r="BA4102">
            <v>0</v>
          </cell>
          <cell r="BB4102">
            <v>0</v>
          </cell>
          <cell r="BC4102">
            <v>0</v>
          </cell>
        </row>
        <row r="4103">
          <cell r="AM4103">
            <v>0</v>
          </cell>
          <cell r="AQ4103">
            <v>0</v>
          </cell>
          <cell r="AT4103">
            <v>0</v>
          </cell>
          <cell r="AW4103">
            <v>0</v>
          </cell>
          <cell r="AZ4103">
            <v>0</v>
          </cell>
          <cell r="BA4103">
            <v>0</v>
          </cell>
          <cell r="BB4103">
            <v>0</v>
          </cell>
          <cell r="BC4103">
            <v>0</v>
          </cell>
        </row>
        <row r="4104">
          <cell r="AM4104">
            <v>0</v>
          </cell>
          <cell r="AQ4104">
            <v>0</v>
          </cell>
          <cell r="AT4104">
            <v>0</v>
          </cell>
          <cell r="AW4104">
            <v>0</v>
          </cell>
          <cell r="AZ4104">
            <v>0</v>
          </cell>
          <cell r="BA4104">
            <v>0</v>
          </cell>
          <cell r="BB4104">
            <v>0</v>
          </cell>
          <cell r="BC4104">
            <v>0</v>
          </cell>
        </row>
        <row r="4105">
          <cell r="AM4105">
            <v>0</v>
          </cell>
          <cell r="AQ4105">
            <v>0</v>
          </cell>
          <cell r="AT4105">
            <v>0</v>
          </cell>
          <cell r="AW4105">
            <v>0</v>
          </cell>
          <cell r="AZ4105">
            <v>0</v>
          </cell>
          <cell r="BA4105">
            <v>0</v>
          </cell>
          <cell r="BB4105">
            <v>0</v>
          </cell>
          <cell r="BC4105">
            <v>0</v>
          </cell>
        </row>
        <row r="4106">
          <cell r="AM4106">
            <v>0</v>
          </cell>
          <cell r="AQ4106">
            <v>0</v>
          </cell>
          <cell r="AT4106">
            <v>0</v>
          </cell>
          <cell r="AW4106">
            <v>0</v>
          </cell>
          <cell r="AZ4106">
            <v>0</v>
          </cell>
          <cell r="BA4106">
            <v>0</v>
          </cell>
          <cell r="BB4106">
            <v>0</v>
          </cell>
          <cell r="BC4106">
            <v>0</v>
          </cell>
        </row>
        <row r="4107">
          <cell r="AM4107">
            <v>0</v>
          </cell>
          <cell r="AQ4107">
            <v>8</v>
          </cell>
          <cell r="AT4107">
            <v>0</v>
          </cell>
          <cell r="AW4107">
            <v>0</v>
          </cell>
          <cell r="AZ4107">
            <v>0</v>
          </cell>
          <cell r="BA4107">
            <v>0</v>
          </cell>
          <cell r="BB4107">
            <v>0</v>
          </cell>
          <cell r="BC4107">
            <v>0</v>
          </cell>
        </row>
        <row r="4108">
          <cell r="AM4108">
            <v>1954162.73</v>
          </cell>
          <cell r="AQ4108">
            <v>0</v>
          </cell>
          <cell r="AT4108" t="str">
            <v>Оборудование</v>
          </cell>
          <cell r="AZ4108">
            <v>0</v>
          </cell>
          <cell r="BA4108">
            <v>0</v>
          </cell>
          <cell r="BB4108">
            <v>0</v>
          </cell>
          <cell r="BC4108">
            <v>0</v>
          </cell>
        </row>
        <row r="4109">
          <cell r="AM4109">
            <v>0</v>
          </cell>
          <cell r="AQ4109">
            <v>0</v>
          </cell>
          <cell r="AT4109">
            <v>0</v>
          </cell>
          <cell r="AW4109">
            <v>0</v>
          </cell>
          <cell r="AZ4109">
            <v>0</v>
          </cell>
          <cell r="BA4109">
            <v>0</v>
          </cell>
          <cell r="BB4109">
            <v>0</v>
          </cell>
          <cell r="BC4109">
            <v>0</v>
          </cell>
        </row>
        <row r="4110">
          <cell r="AM4110">
            <v>0</v>
          </cell>
          <cell r="AQ4110">
            <v>0</v>
          </cell>
          <cell r="AT4110">
            <v>0</v>
          </cell>
          <cell r="AW4110">
            <v>0</v>
          </cell>
          <cell r="AZ4110">
            <v>0</v>
          </cell>
          <cell r="BA4110">
            <v>0</v>
          </cell>
          <cell r="BB4110">
            <v>0</v>
          </cell>
          <cell r="BC4110">
            <v>0</v>
          </cell>
        </row>
        <row r="4111">
          <cell r="AM4111">
            <v>0</v>
          </cell>
          <cell r="AQ4111">
            <v>0</v>
          </cell>
          <cell r="AT4111">
            <v>0</v>
          </cell>
          <cell r="AW4111">
            <v>0</v>
          </cell>
          <cell r="AZ4111">
            <v>0</v>
          </cell>
          <cell r="BA4111">
            <v>0</v>
          </cell>
          <cell r="BB4111">
            <v>0</v>
          </cell>
          <cell r="BC4111">
            <v>0</v>
          </cell>
        </row>
        <row r="4112">
          <cell r="AM4112">
            <v>0</v>
          </cell>
          <cell r="AQ4112">
            <v>0</v>
          </cell>
          <cell r="AT4112">
            <v>0</v>
          </cell>
          <cell r="AW4112">
            <v>0</v>
          </cell>
          <cell r="AZ4112">
            <v>0</v>
          </cell>
          <cell r="BA4112">
            <v>0</v>
          </cell>
          <cell r="BB4112">
            <v>0</v>
          </cell>
          <cell r="BC4112">
            <v>0</v>
          </cell>
        </row>
        <row r="4113">
          <cell r="AM4113">
            <v>0</v>
          </cell>
          <cell r="AQ4113">
            <v>0</v>
          </cell>
          <cell r="AT4113">
            <v>0</v>
          </cell>
          <cell r="AW4113">
            <v>0</v>
          </cell>
          <cell r="AZ4113">
            <v>0</v>
          </cell>
          <cell r="BA4113">
            <v>0</v>
          </cell>
          <cell r="BB4113">
            <v>0</v>
          </cell>
          <cell r="BC4113">
            <v>0</v>
          </cell>
        </row>
        <row r="4114">
          <cell r="AM4114">
            <v>0</v>
          </cell>
          <cell r="AQ4114">
            <v>0</v>
          </cell>
          <cell r="AT4114">
            <v>0</v>
          </cell>
          <cell r="AW4114">
            <v>0</v>
          </cell>
          <cell r="AZ4114">
            <v>0</v>
          </cell>
          <cell r="BA4114">
            <v>0</v>
          </cell>
          <cell r="BB4114">
            <v>0</v>
          </cell>
          <cell r="BC4114">
            <v>0</v>
          </cell>
        </row>
        <row r="4115">
          <cell r="AM4115">
            <v>0</v>
          </cell>
          <cell r="AQ4115">
            <v>0</v>
          </cell>
          <cell r="AT4115">
            <v>0</v>
          </cell>
          <cell r="AW4115">
            <v>0</v>
          </cell>
          <cell r="AZ4115">
            <v>0</v>
          </cell>
          <cell r="BA4115">
            <v>0</v>
          </cell>
          <cell r="BB4115">
            <v>0</v>
          </cell>
          <cell r="BC4115">
            <v>0</v>
          </cell>
        </row>
        <row r="4116">
          <cell r="AM4116">
            <v>0</v>
          </cell>
          <cell r="AQ4116">
            <v>0</v>
          </cell>
          <cell r="AT4116">
            <v>0</v>
          </cell>
          <cell r="AW4116">
            <v>0</v>
          </cell>
          <cell r="AZ4116">
            <v>0</v>
          </cell>
          <cell r="BA4116">
            <v>0</v>
          </cell>
          <cell r="BB4116">
            <v>0</v>
          </cell>
          <cell r="BC4116">
            <v>0</v>
          </cell>
        </row>
        <row r="4117">
          <cell r="AM4117">
            <v>0</v>
          </cell>
          <cell r="AQ4117">
            <v>0</v>
          </cell>
          <cell r="AT4117">
            <v>0</v>
          </cell>
          <cell r="AW4117">
            <v>0</v>
          </cell>
          <cell r="AZ4117">
            <v>0</v>
          </cell>
          <cell r="BA4117">
            <v>0</v>
          </cell>
          <cell r="BB4117">
            <v>0</v>
          </cell>
          <cell r="BC4117">
            <v>0</v>
          </cell>
        </row>
        <row r="4118">
          <cell r="AM4118">
            <v>0</v>
          </cell>
          <cell r="AQ4118">
            <v>0</v>
          </cell>
          <cell r="AT4118">
            <v>0</v>
          </cell>
          <cell r="AW4118">
            <v>0</v>
          </cell>
          <cell r="AZ4118">
            <v>0</v>
          </cell>
          <cell r="BA4118">
            <v>0</v>
          </cell>
          <cell r="BB4118">
            <v>0</v>
          </cell>
          <cell r="BC4118">
            <v>0</v>
          </cell>
        </row>
        <row r="4119">
          <cell r="AM4119">
            <v>0</v>
          </cell>
          <cell r="AQ4119">
            <v>0</v>
          </cell>
          <cell r="AT4119">
            <v>0</v>
          </cell>
          <cell r="AW4119">
            <v>0</v>
          </cell>
          <cell r="AZ4119">
            <v>0</v>
          </cell>
          <cell r="BA4119">
            <v>0</v>
          </cell>
          <cell r="BB4119">
            <v>0</v>
          </cell>
          <cell r="BC4119">
            <v>0</v>
          </cell>
        </row>
        <row r="4120">
          <cell r="AM4120">
            <v>0</v>
          </cell>
          <cell r="AQ4120">
            <v>5</v>
          </cell>
          <cell r="AT4120">
            <v>0</v>
          </cell>
          <cell r="AW4120">
            <v>0</v>
          </cell>
          <cell r="AZ4120">
            <v>0</v>
          </cell>
          <cell r="BA4120">
            <v>0</v>
          </cell>
          <cell r="BB4120">
            <v>0</v>
          </cell>
          <cell r="BC4120">
            <v>0</v>
          </cell>
        </row>
        <row r="4121">
          <cell r="AM4121">
            <v>0</v>
          </cell>
          <cell r="AQ4121">
            <v>0</v>
          </cell>
          <cell r="AT4121">
            <v>0</v>
          </cell>
          <cell r="AW4121">
            <v>0</v>
          </cell>
          <cell r="AZ4121">
            <v>0</v>
          </cell>
          <cell r="BA4121">
            <v>0</v>
          </cell>
          <cell r="BB4121">
            <v>0</v>
          </cell>
          <cell r="BC4121">
            <v>0</v>
          </cell>
        </row>
        <row r="4122">
          <cell r="AM4122">
            <v>0</v>
          </cell>
          <cell r="AQ4122">
            <v>5</v>
          </cell>
          <cell r="AT4122">
            <v>0</v>
          </cell>
          <cell r="AW4122">
            <v>0</v>
          </cell>
          <cell r="AZ4122">
            <v>0</v>
          </cell>
          <cell r="BA4122">
            <v>0</v>
          </cell>
          <cell r="BB4122">
            <v>0</v>
          </cell>
          <cell r="BC4122">
            <v>0</v>
          </cell>
        </row>
        <row r="4123">
          <cell r="AM4123">
            <v>0</v>
          </cell>
          <cell r="AQ4123">
            <v>0</v>
          </cell>
          <cell r="AT4123">
            <v>0</v>
          </cell>
          <cell r="AW4123">
            <v>0</v>
          </cell>
          <cell r="AZ4123">
            <v>0</v>
          </cell>
          <cell r="BA4123">
            <v>0</v>
          </cell>
          <cell r="BB4123">
            <v>0</v>
          </cell>
          <cell r="BC4123">
            <v>0</v>
          </cell>
        </row>
        <row r="4124">
          <cell r="AM4124">
            <v>0</v>
          </cell>
          <cell r="AQ4124">
            <v>5</v>
          </cell>
          <cell r="AT4124">
            <v>0</v>
          </cell>
          <cell r="AW4124">
            <v>0</v>
          </cell>
          <cell r="AZ4124">
            <v>0</v>
          </cell>
          <cell r="BA4124">
            <v>0</v>
          </cell>
          <cell r="BB4124">
            <v>0</v>
          </cell>
          <cell r="BC4124">
            <v>0</v>
          </cell>
        </row>
        <row r="4125">
          <cell r="AM4125">
            <v>0</v>
          </cell>
          <cell r="AQ4125">
            <v>0</v>
          </cell>
          <cell r="AT4125">
            <v>0</v>
          </cell>
          <cell r="AW4125">
            <v>0</v>
          </cell>
          <cell r="AZ4125">
            <v>0</v>
          </cell>
          <cell r="BA4125">
            <v>0</v>
          </cell>
          <cell r="BB4125">
            <v>0</v>
          </cell>
          <cell r="BC4125">
            <v>0</v>
          </cell>
        </row>
        <row r="4126">
          <cell r="AM4126">
            <v>0</v>
          </cell>
          <cell r="AQ4126">
            <v>5</v>
          </cell>
          <cell r="AT4126">
            <v>0</v>
          </cell>
          <cell r="AW4126">
            <v>0</v>
          </cell>
          <cell r="AZ4126">
            <v>0</v>
          </cell>
          <cell r="BA4126">
            <v>0</v>
          </cell>
          <cell r="BB4126">
            <v>0</v>
          </cell>
          <cell r="BC4126">
            <v>0</v>
          </cell>
        </row>
        <row r="4127">
          <cell r="AM4127">
            <v>0</v>
          </cell>
          <cell r="AQ4127">
            <v>0</v>
          </cell>
          <cell r="AT4127">
            <v>0</v>
          </cell>
          <cell r="AW4127">
            <v>0</v>
          </cell>
          <cell r="AZ4127">
            <v>0</v>
          </cell>
          <cell r="BA4127">
            <v>0</v>
          </cell>
          <cell r="BB4127">
            <v>0</v>
          </cell>
          <cell r="BC4127">
            <v>0</v>
          </cell>
        </row>
        <row r="4128">
          <cell r="AM4128">
            <v>0</v>
          </cell>
          <cell r="AQ4128">
            <v>0</v>
          </cell>
          <cell r="AT4128">
            <v>0</v>
          </cell>
          <cell r="AW4128">
            <v>0</v>
          </cell>
          <cell r="AZ4128">
            <v>0</v>
          </cell>
          <cell r="BA4128">
            <v>0</v>
          </cell>
          <cell r="BB4128">
            <v>0</v>
          </cell>
          <cell r="BC4128">
            <v>0</v>
          </cell>
        </row>
        <row r="4129">
          <cell r="AM4129">
            <v>0</v>
          </cell>
          <cell r="AQ4129">
            <v>0</v>
          </cell>
          <cell r="AT4129">
            <v>0</v>
          </cell>
          <cell r="AW4129">
            <v>0</v>
          </cell>
          <cell r="AZ4129">
            <v>0</v>
          </cell>
          <cell r="BA4129">
            <v>0</v>
          </cell>
          <cell r="BB4129">
            <v>0</v>
          </cell>
          <cell r="BC4129">
            <v>0</v>
          </cell>
        </row>
        <row r="4130">
          <cell r="AM4130">
            <v>0</v>
          </cell>
          <cell r="AQ4130">
            <v>0</v>
          </cell>
          <cell r="AT4130">
            <v>0</v>
          </cell>
          <cell r="AW4130">
            <v>0</v>
          </cell>
          <cell r="AZ4130">
            <v>0</v>
          </cell>
          <cell r="BA4130">
            <v>0</v>
          </cell>
          <cell r="BB4130">
            <v>0</v>
          </cell>
          <cell r="BC4130">
            <v>0</v>
          </cell>
        </row>
        <row r="4131">
          <cell r="AM4131">
            <v>0</v>
          </cell>
          <cell r="AQ4131">
            <v>0</v>
          </cell>
          <cell r="AT4131">
            <v>0</v>
          </cell>
          <cell r="AW4131">
            <v>0</v>
          </cell>
          <cell r="AZ4131">
            <v>0</v>
          </cell>
          <cell r="BA4131">
            <v>0</v>
          </cell>
          <cell r="BB4131">
            <v>0</v>
          </cell>
          <cell r="BC4131">
            <v>0</v>
          </cell>
        </row>
        <row r="4132">
          <cell r="AM4132">
            <v>0</v>
          </cell>
          <cell r="AQ4132">
            <v>0</v>
          </cell>
          <cell r="AT4132">
            <v>0</v>
          </cell>
          <cell r="AW4132">
            <v>0</v>
          </cell>
          <cell r="AZ4132">
            <v>0</v>
          </cell>
          <cell r="BA4132">
            <v>0</v>
          </cell>
          <cell r="BB4132">
            <v>0</v>
          </cell>
          <cell r="BC4132">
            <v>0</v>
          </cell>
        </row>
        <row r="4133">
          <cell r="AM4133">
            <v>0</v>
          </cell>
          <cell r="AQ4133">
            <v>0</v>
          </cell>
          <cell r="AT4133">
            <v>0</v>
          </cell>
          <cell r="AW4133">
            <v>0</v>
          </cell>
          <cell r="AZ4133">
            <v>0</v>
          </cell>
          <cell r="BA4133">
            <v>0</v>
          </cell>
          <cell r="BB4133">
            <v>0</v>
          </cell>
          <cell r="BC4133">
            <v>0</v>
          </cell>
        </row>
        <row r="4134">
          <cell r="AM4134">
            <v>0</v>
          </cell>
          <cell r="AQ4134">
            <v>0</v>
          </cell>
          <cell r="AT4134">
            <v>0</v>
          </cell>
          <cell r="AW4134">
            <v>0</v>
          </cell>
          <cell r="AZ4134">
            <v>0</v>
          </cell>
          <cell r="BA4134">
            <v>0</v>
          </cell>
          <cell r="BB4134">
            <v>0</v>
          </cell>
          <cell r="BC4134">
            <v>0</v>
          </cell>
        </row>
        <row r="4135">
          <cell r="AM4135">
            <v>0</v>
          </cell>
          <cell r="AQ4135">
            <v>0</v>
          </cell>
          <cell r="AT4135">
            <v>0</v>
          </cell>
          <cell r="AW4135">
            <v>0</v>
          </cell>
          <cell r="AZ4135">
            <v>0</v>
          </cell>
          <cell r="BA4135">
            <v>0</v>
          </cell>
          <cell r="BB4135">
            <v>0</v>
          </cell>
          <cell r="BC4135">
            <v>0</v>
          </cell>
        </row>
        <row r="4136">
          <cell r="AM4136">
            <v>0</v>
          </cell>
          <cell r="AQ4136">
            <v>0</v>
          </cell>
          <cell r="AT4136">
            <v>0</v>
          </cell>
          <cell r="AW4136">
            <v>0</v>
          </cell>
          <cell r="AZ4136">
            <v>0</v>
          </cell>
          <cell r="BA4136">
            <v>0</v>
          </cell>
          <cell r="BB4136">
            <v>0</v>
          </cell>
          <cell r="BC4136">
            <v>0</v>
          </cell>
        </row>
        <row r="4137">
          <cell r="AM4137">
            <v>0</v>
          </cell>
          <cell r="AQ4137">
            <v>0</v>
          </cell>
          <cell r="AT4137">
            <v>0</v>
          </cell>
          <cell r="AW4137">
            <v>0</v>
          </cell>
          <cell r="AZ4137">
            <v>0</v>
          </cell>
          <cell r="BA4137">
            <v>0</v>
          </cell>
          <cell r="BB4137">
            <v>0</v>
          </cell>
          <cell r="BC4137">
            <v>0</v>
          </cell>
        </row>
        <row r="4138">
          <cell r="AM4138">
            <v>0</v>
          </cell>
          <cell r="AQ4138">
            <v>0</v>
          </cell>
          <cell r="AT4138">
            <v>0</v>
          </cell>
          <cell r="AW4138">
            <v>0</v>
          </cell>
          <cell r="AZ4138">
            <v>0</v>
          </cell>
          <cell r="BA4138">
            <v>0</v>
          </cell>
          <cell r="BB4138">
            <v>0</v>
          </cell>
          <cell r="BC4138">
            <v>0</v>
          </cell>
        </row>
        <row r="4139">
          <cell r="AM4139">
            <v>0</v>
          </cell>
          <cell r="AQ4139">
            <v>0</v>
          </cell>
          <cell r="AT4139">
            <v>0</v>
          </cell>
          <cell r="AW4139">
            <v>0</v>
          </cell>
          <cell r="AZ4139">
            <v>0</v>
          </cell>
          <cell r="BA4139">
            <v>0</v>
          </cell>
          <cell r="BB4139">
            <v>0</v>
          </cell>
          <cell r="BC4139">
            <v>0</v>
          </cell>
        </row>
        <row r="4140">
          <cell r="AM4140">
            <v>0</v>
          </cell>
          <cell r="AQ4140">
            <v>0</v>
          </cell>
          <cell r="AT4140">
            <v>0</v>
          </cell>
          <cell r="AW4140">
            <v>0</v>
          </cell>
          <cell r="AZ4140">
            <v>0</v>
          </cell>
          <cell r="BA4140">
            <v>0</v>
          </cell>
          <cell r="BB4140">
            <v>0</v>
          </cell>
          <cell r="BC4140">
            <v>0</v>
          </cell>
        </row>
        <row r="4141">
          <cell r="AM4141">
            <v>139504.26999999999</v>
          </cell>
          <cell r="AQ4141">
            <v>5</v>
          </cell>
          <cell r="AT4141" t="str">
            <v>СМР</v>
          </cell>
          <cell r="AW4141">
            <v>40633</v>
          </cell>
          <cell r="AZ4141" t="str">
            <v>3.2011</v>
          </cell>
          <cell r="BA4141" t="str">
            <v>3.2011</v>
          </cell>
          <cell r="BB4141" t="str">
            <v>4.2011</v>
          </cell>
          <cell r="BC4141" t="str">
            <v>1.2011</v>
          </cell>
        </row>
        <row r="4142">
          <cell r="AM4142">
            <v>0</v>
          </cell>
          <cell r="AQ4142">
            <v>0</v>
          </cell>
          <cell r="AT4142">
            <v>0</v>
          </cell>
          <cell r="AW4142">
            <v>0</v>
          </cell>
          <cell r="AZ4142">
            <v>0</v>
          </cell>
          <cell r="BA4142">
            <v>0</v>
          </cell>
          <cell r="BB4142">
            <v>0</v>
          </cell>
          <cell r="BC4142">
            <v>0</v>
          </cell>
        </row>
        <row r="4143">
          <cell r="AM4143">
            <v>0</v>
          </cell>
          <cell r="AQ4143">
            <v>0</v>
          </cell>
          <cell r="AT4143">
            <v>0</v>
          </cell>
          <cell r="AW4143">
            <v>0</v>
          </cell>
          <cell r="AZ4143">
            <v>0</v>
          </cell>
          <cell r="BA4143">
            <v>0</v>
          </cell>
          <cell r="BB4143">
            <v>0</v>
          </cell>
          <cell r="BC4143">
            <v>0</v>
          </cell>
        </row>
        <row r="4144">
          <cell r="AM4144">
            <v>0</v>
          </cell>
          <cell r="AQ4144">
            <v>0</v>
          </cell>
          <cell r="AT4144">
            <v>0</v>
          </cell>
          <cell r="AW4144">
            <v>0</v>
          </cell>
          <cell r="AZ4144">
            <v>0</v>
          </cell>
          <cell r="BA4144">
            <v>0</v>
          </cell>
          <cell r="BB4144">
            <v>0</v>
          </cell>
          <cell r="BC4144">
            <v>0</v>
          </cell>
        </row>
        <row r="4145">
          <cell r="AM4145">
            <v>0</v>
          </cell>
          <cell r="AQ4145">
            <v>0</v>
          </cell>
          <cell r="AT4145">
            <v>0</v>
          </cell>
          <cell r="AW4145">
            <v>0</v>
          </cell>
          <cell r="AZ4145">
            <v>0</v>
          </cell>
          <cell r="BA4145">
            <v>0</v>
          </cell>
          <cell r="BB4145">
            <v>0</v>
          </cell>
          <cell r="BC4145">
            <v>0</v>
          </cell>
        </row>
        <row r="4146">
          <cell r="AM4146">
            <v>0</v>
          </cell>
          <cell r="AQ4146">
            <v>0</v>
          </cell>
          <cell r="AT4146">
            <v>0</v>
          </cell>
          <cell r="AW4146">
            <v>0</v>
          </cell>
          <cell r="AZ4146">
            <v>0</v>
          </cell>
          <cell r="BA4146">
            <v>0</v>
          </cell>
          <cell r="BB4146">
            <v>0</v>
          </cell>
          <cell r="BC4146">
            <v>0</v>
          </cell>
        </row>
        <row r="4147">
          <cell r="AM4147">
            <v>0</v>
          </cell>
          <cell r="AQ4147">
            <v>0</v>
          </cell>
          <cell r="AT4147">
            <v>0</v>
          </cell>
          <cell r="AW4147">
            <v>0</v>
          </cell>
          <cell r="AZ4147">
            <v>0</v>
          </cell>
          <cell r="BA4147">
            <v>0</v>
          </cell>
          <cell r="BB4147">
            <v>0</v>
          </cell>
          <cell r="BC4147">
            <v>0</v>
          </cell>
        </row>
        <row r="4148">
          <cell r="AM4148">
            <v>314681</v>
          </cell>
          <cell r="AQ4148">
            <v>5</v>
          </cell>
          <cell r="AT4148" t="str">
            <v>СМР</v>
          </cell>
          <cell r="AW4148">
            <v>40409</v>
          </cell>
          <cell r="AZ4148" t="str">
            <v>7.2010</v>
          </cell>
          <cell r="BA4148" t="str">
            <v>8.2010</v>
          </cell>
          <cell r="BB4148">
            <v>0</v>
          </cell>
          <cell r="BC4148" t="str">
            <v>3.2010</v>
          </cell>
        </row>
        <row r="4149">
          <cell r="AM4149">
            <v>77964.41</v>
          </cell>
          <cell r="AQ4149">
            <v>5</v>
          </cell>
          <cell r="AT4149" t="str">
            <v>СМР</v>
          </cell>
          <cell r="AW4149">
            <v>40421</v>
          </cell>
          <cell r="AZ4149" t="str">
            <v>8.2010</v>
          </cell>
          <cell r="BA4149" t="str">
            <v>8.2010</v>
          </cell>
          <cell r="BB4149">
            <v>0</v>
          </cell>
          <cell r="BC4149" t="str">
            <v>3.2010</v>
          </cell>
        </row>
        <row r="4150">
          <cell r="AM4150">
            <v>32867.97</v>
          </cell>
          <cell r="AQ4150">
            <v>5</v>
          </cell>
          <cell r="AT4150" t="str">
            <v>СМР</v>
          </cell>
          <cell r="AW4150">
            <v>40464</v>
          </cell>
          <cell r="AZ4150" t="str">
            <v>9.2010</v>
          </cell>
          <cell r="BA4150" t="str">
            <v>10.2010</v>
          </cell>
          <cell r="BB4150">
            <v>0</v>
          </cell>
          <cell r="BC4150" t="str">
            <v>4.2010</v>
          </cell>
        </row>
        <row r="4151">
          <cell r="AM4151">
            <v>0</v>
          </cell>
          <cell r="AQ4151">
            <v>0</v>
          </cell>
          <cell r="AT4151">
            <v>0</v>
          </cell>
          <cell r="AW4151">
            <v>0</v>
          </cell>
          <cell r="AZ4151">
            <v>0</v>
          </cell>
          <cell r="BA4151">
            <v>0</v>
          </cell>
          <cell r="BB4151">
            <v>0</v>
          </cell>
          <cell r="BC4151">
            <v>0</v>
          </cell>
        </row>
        <row r="4152">
          <cell r="AM4152">
            <v>316958.40999999997</v>
          </cell>
          <cell r="AQ4152">
            <v>5</v>
          </cell>
          <cell r="AT4152" t="str">
            <v>СМР</v>
          </cell>
          <cell r="AW4152">
            <v>40409</v>
          </cell>
          <cell r="AZ4152" t="str">
            <v>7.2010</v>
          </cell>
          <cell r="BA4152" t="str">
            <v>8.2010</v>
          </cell>
          <cell r="BB4152">
            <v>0</v>
          </cell>
          <cell r="BC4152" t="str">
            <v>3.2010</v>
          </cell>
        </row>
        <row r="4153">
          <cell r="AM4153">
            <v>71661.070000000007</v>
          </cell>
          <cell r="AQ4153">
            <v>5</v>
          </cell>
          <cell r="AT4153" t="str">
            <v>СМР</v>
          </cell>
          <cell r="AW4153">
            <v>40421</v>
          </cell>
          <cell r="AZ4153" t="str">
            <v>8.2010</v>
          </cell>
          <cell r="BA4153" t="str">
            <v>8.2010</v>
          </cell>
          <cell r="BB4153">
            <v>0</v>
          </cell>
          <cell r="BC4153" t="str">
            <v>3.2010</v>
          </cell>
        </row>
        <row r="4154">
          <cell r="AM4154">
            <v>72873.23</v>
          </cell>
          <cell r="AQ4154">
            <v>5</v>
          </cell>
          <cell r="AT4154" t="str">
            <v>СМР</v>
          </cell>
          <cell r="AW4154">
            <v>40464</v>
          </cell>
          <cell r="AZ4154" t="str">
            <v>9.2010</v>
          </cell>
          <cell r="BA4154" t="str">
            <v>10.2010</v>
          </cell>
          <cell r="BB4154">
            <v>0</v>
          </cell>
          <cell r="BC4154" t="str">
            <v>4.2010</v>
          </cell>
        </row>
        <row r="4155">
          <cell r="AM4155">
            <v>0</v>
          </cell>
          <cell r="AQ4155">
            <v>0</v>
          </cell>
          <cell r="AT4155">
            <v>0</v>
          </cell>
          <cell r="AW4155">
            <v>0</v>
          </cell>
          <cell r="AZ4155">
            <v>0</v>
          </cell>
          <cell r="BA4155">
            <v>0</v>
          </cell>
          <cell r="BB4155">
            <v>0</v>
          </cell>
          <cell r="BC4155">
            <v>0</v>
          </cell>
        </row>
        <row r="4156">
          <cell r="AM4156">
            <v>880685.04</v>
          </cell>
          <cell r="AQ4156">
            <v>5</v>
          </cell>
          <cell r="AT4156" t="str">
            <v>СМР</v>
          </cell>
          <cell r="AW4156">
            <v>40409</v>
          </cell>
          <cell r="AZ4156" t="str">
            <v>7.2010</v>
          </cell>
          <cell r="BA4156" t="str">
            <v>8.2010</v>
          </cell>
          <cell r="BB4156">
            <v>0</v>
          </cell>
          <cell r="BC4156" t="str">
            <v>3.2010</v>
          </cell>
        </row>
        <row r="4157">
          <cell r="AM4157">
            <v>527259.88</v>
          </cell>
          <cell r="AQ4157">
            <v>5</v>
          </cell>
          <cell r="AT4157" t="str">
            <v>СМР</v>
          </cell>
          <cell r="AW4157">
            <v>40421</v>
          </cell>
          <cell r="AZ4157" t="str">
            <v>8.2010</v>
          </cell>
          <cell r="BA4157" t="str">
            <v>8.2010</v>
          </cell>
          <cell r="BB4157">
            <v>0</v>
          </cell>
          <cell r="BC4157" t="str">
            <v>3.2010</v>
          </cell>
        </row>
        <row r="4158">
          <cell r="AM4158">
            <v>228260.18</v>
          </cell>
          <cell r="AQ4158">
            <v>5</v>
          </cell>
          <cell r="AT4158" t="str">
            <v>СМР</v>
          </cell>
          <cell r="AW4158">
            <v>40464</v>
          </cell>
          <cell r="AZ4158" t="str">
            <v>9.2010</v>
          </cell>
          <cell r="BA4158" t="str">
            <v>10.2010</v>
          </cell>
          <cell r="BB4158">
            <v>0</v>
          </cell>
          <cell r="BC4158" t="str">
            <v>4.2010</v>
          </cell>
        </row>
        <row r="4159">
          <cell r="AM4159">
            <v>0</v>
          </cell>
          <cell r="AQ4159">
            <v>0</v>
          </cell>
          <cell r="AT4159">
            <v>0</v>
          </cell>
          <cell r="AW4159">
            <v>0</v>
          </cell>
          <cell r="AZ4159">
            <v>0</v>
          </cell>
          <cell r="BA4159">
            <v>0</v>
          </cell>
          <cell r="BB4159">
            <v>0</v>
          </cell>
          <cell r="BC4159">
            <v>0</v>
          </cell>
        </row>
        <row r="4160">
          <cell r="AM4160">
            <v>1333859.68</v>
          </cell>
          <cell r="AQ4160">
            <v>5</v>
          </cell>
          <cell r="AT4160" t="str">
            <v>СМР</v>
          </cell>
          <cell r="AW4160">
            <v>40409</v>
          </cell>
          <cell r="AZ4160" t="str">
            <v>7.2010</v>
          </cell>
          <cell r="BA4160" t="str">
            <v>8.2010</v>
          </cell>
          <cell r="BB4160">
            <v>0</v>
          </cell>
          <cell r="BC4160" t="str">
            <v>3.2010</v>
          </cell>
        </row>
        <row r="4161">
          <cell r="AM4161">
            <v>215558.49</v>
          </cell>
          <cell r="AQ4161">
            <v>5</v>
          </cell>
          <cell r="AT4161" t="str">
            <v>СМР</v>
          </cell>
          <cell r="AW4161">
            <v>40421</v>
          </cell>
          <cell r="AZ4161" t="str">
            <v>8.2010</v>
          </cell>
          <cell r="BA4161" t="str">
            <v>8.2010</v>
          </cell>
          <cell r="BB4161">
            <v>0</v>
          </cell>
          <cell r="BC4161" t="str">
            <v>3.2010</v>
          </cell>
        </row>
        <row r="4162">
          <cell r="AM4162">
            <v>235690.91</v>
          </cell>
          <cell r="AQ4162">
            <v>5</v>
          </cell>
          <cell r="AT4162" t="str">
            <v>СМР</v>
          </cell>
          <cell r="AW4162">
            <v>40464</v>
          </cell>
          <cell r="AZ4162" t="str">
            <v>9.2010</v>
          </cell>
          <cell r="BA4162" t="str">
            <v>10.2010</v>
          </cell>
          <cell r="BB4162">
            <v>0</v>
          </cell>
          <cell r="BC4162" t="str">
            <v>4.2010</v>
          </cell>
        </row>
        <row r="4163">
          <cell r="AM4163">
            <v>0</v>
          </cell>
          <cell r="AQ4163">
            <v>0</v>
          </cell>
          <cell r="AT4163">
            <v>0</v>
          </cell>
          <cell r="AW4163">
            <v>0</v>
          </cell>
          <cell r="AZ4163">
            <v>0</v>
          </cell>
          <cell r="BA4163">
            <v>0</v>
          </cell>
          <cell r="BB4163">
            <v>0</v>
          </cell>
          <cell r="BC4163">
            <v>0</v>
          </cell>
        </row>
        <row r="4164">
          <cell r="AM4164">
            <v>0</v>
          </cell>
          <cell r="AQ4164">
            <v>0</v>
          </cell>
          <cell r="AT4164">
            <v>0</v>
          </cell>
          <cell r="AW4164">
            <v>0</v>
          </cell>
          <cell r="AZ4164">
            <v>0</v>
          </cell>
          <cell r="BA4164">
            <v>0</v>
          </cell>
          <cell r="BB4164">
            <v>0</v>
          </cell>
          <cell r="BC4164">
            <v>0</v>
          </cell>
        </row>
        <row r="4165">
          <cell r="AM4165">
            <v>0</v>
          </cell>
          <cell r="AQ4165">
            <v>0</v>
          </cell>
          <cell r="AT4165">
            <v>0</v>
          </cell>
          <cell r="AW4165">
            <v>0</v>
          </cell>
          <cell r="AZ4165">
            <v>0</v>
          </cell>
          <cell r="BA4165">
            <v>0</v>
          </cell>
          <cell r="BB4165">
            <v>0</v>
          </cell>
          <cell r="BC4165">
            <v>0</v>
          </cell>
        </row>
        <row r="4166">
          <cell r="AM4166">
            <v>321518.27</v>
          </cell>
          <cell r="AQ4166">
            <v>5</v>
          </cell>
          <cell r="AT4166" t="str">
            <v>СМР</v>
          </cell>
          <cell r="AW4166">
            <v>40409</v>
          </cell>
          <cell r="AZ4166" t="str">
            <v>7.2010</v>
          </cell>
          <cell r="BA4166" t="str">
            <v>8.2010</v>
          </cell>
          <cell r="BB4166">
            <v>0</v>
          </cell>
          <cell r="BC4166" t="str">
            <v>3.2010</v>
          </cell>
        </row>
        <row r="4167">
          <cell r="AM4167">
            <v>55959.58</v>
          </cell>
          <cell r="AQ4167">
            <v>5</v>
          </cell>
          <cell r="AT4167" t="str">
            <v>СМР</v>
          </cell>
          <cell r="AW4167">
            <v>40421</v>
          </cell>
          <cell r="AZ4167" t="str">
            <v>8.2010</v>
          </cell>
          <cell r="BA4167" t="str">
            <v>8.2010</v>
          </cell>
          <cell r="BB4167">
            <v>0</v>
          </cell>
          <cell r="BC4167" t="str">
            <v>3.2010</v>
          </cell>
        </row>
        <row r="4168">
          <cell r="AM4168">
            <v>0</v>
          </cell>
          <cell r="AQ4168">
            <v>0</v>
          </cell>
          <cell r="AT4168">
            <v>0</v>
          </cell>
          <cell r="AW4168">
            <v>0</v>
          </cell>
          <cell r="AZ4168">
            <v>0</v>
          </cell>
          <cell r="BA4168">
            <v>0</v>
          </cell>
          <cell r="BB4168">
            <v>0</v>
          </cell>
          <cell r="BC4168">
            <v>0</v>
          </cell>
        </row>
        <row r="4169">
          <cell r="AM4169">
            <v>0</v>
          </cell>
          <cell r="AQ4169">
            <v>0</v>
          </cell>
          <cell r="AT4169">
            <v>0</v>
          </cell>
          <cell r="AW4169">
            <v>0</v>
          </cell>
          <cell r="AZ4169">
            <v>0</v>
          </cell>
          <cell r="BA4169">
            <v>0</v>
          </cell>
          <cell r="BB4169">
            <v>0</v>
          </cell>
          <cell r="BC4169">
            <v>0</v>
          </cell>
        </row>
        <row r="4170">
          <cell r="AM4170">
            <v>843148.39</v>
          </cell>
          <cell r="AQ4170">
            <v>5</v>
          </cell>
          <cell r="AT4170" t="str">
            <v>СМР</v>
          </cell>
          <cell r="AW4170">
            <v>40409</v>
          </cell>
          <cell r="AZ4170" t="str">
            <v>7.2010</v>
          </cell>
          <cell r="BA4170" t="str">
            <v>8.2010</v>
          </cell>
          <cell r="BB4170">
            <v>0</v>
          </cell>
          <cell r="BC4170" t="str">
            <v>3.2010</v>
          </cell>
        </row>
        <row r="4171">
          <cell r="AM4171">
            <v>57852.92</v>
          </cell>
          <cell r="AQ4171">
            <v>5</v>
          </cell>
          <cell r="AT4171" t="str">
            <v>СМР</v>
          </cell>
          <cell r="AW4171">
            <v>40421</v>
          </cell>
          <cell r="AZ4171" t="str">
            <v>8.2010</v>
          </cell>
          <cell r="BA4171" t="str">
            <v>8.2010</v>
          </cell>
          <cell r="BB4171">
            <v>0</v>
          </cell>
          <cell r="BC4171" t="str">
            <v>3.2010</v>
          </cell>
        </row>
        <row r="4172">
          <cell r="AM4172">
            <v>0</v>
          </cell>
          <cell r="AQ4172">
            <v>0</v>
          </cell>
          <cell r="AT4172">
            <v>0</v>
          </cell>
          <cell r="AW4172">
            <v>0</v>
          </cell>
          <cell r="AZ4172">
            <v>0</v>
          </cell>
          <cell r="BA4172">
            <v>0</v>
          </cell>
          <cell r="BB4172">
            <v>0</v>
          </cell>
          <cell r="BC4172">
            <v>0</v>
          </cell>
        </row>
        <row r="4173">
          <cell r="AM4173">
            <v>0</v>
          </cell>
          <cell r="AQ4173">
            <v>0</v>
          </cell>
          <cell r="AT4173">
            <v>0</v>
          </cell>
          <cell r="AW4173">
            <v>0</v>
          </cell>
          <cell r="AZ4173">
            <v>0</v>
          </cell>
          <cell r="BA4173">
            <v>0</v>
          </cell>
          <cell r="BB4173">
            <v>0</v>
          </cell>
          <cell r="BC4173">
            <v>0</v>
          </cell>
        </row>
        <row r="4174">
          <cell r="AM4174">
            <v>1513437.97</v>
          </cell>
          <cell r="AQ4174">
            <v>5</v>
          </cell>
          <cell r="AT4174" t="str">
            <v>СМР</v>
          </cell>
          <cell r="AW4174">
            <v>40409</v>
          </cell>
          <cell r="AZ4174" t="str">
            <v>7.2010</v>
          </cell>
          <cell r="BA4174" t="str">
            <v>8.2010</v>
          </cell>
          <cell r="BB4174">
            <v>0</v>
          </cell>
          <cell r="BC4174" t="str">
            <v>3.2010</v>
          </cell>
        </row>
        <row r="4175">
          <cell r="AM4175">
            <v>192628.42</v>
          </cell>
          <cell r="AQ4175">
            <v>5</v>
          </cell>
          <cell r="AT4175" t="str">
            <v>СМР</v>
          </cell>
          <cell r="AW4175">
            <v>40421</v>
          </cell>
          <cell r="AZ4175" t="str">
            <v>8.2010</v>
          </cell>
          <cell r="BA4175" t="str">
            <v>8.2010</v>
          </cell>
          <cell r="BB4175">
            <v>0</v>
          </cell>
          <cell r="BC4175" t="str">
            <v>3.2010</v>
          </cell>
        </row>
        <row r="4176">
          <cell r="AM4176">
            <v>0</v>
          </cell>
          <cell r="AQ4176">
            <v>0</v>
          </cell>
          <cell r="AT4176">
            <v>0</v>
          </cell>
          <cell r="AW4176">
            <v>0</v>
          </cell>
          <cell r="AZ4176">
            <v>0</v>
          </cell>
          <cell r="BA4176">
            <v>0</v>
          </cell>
          <cell r="BB4176">
            <v>0</v>
          </cell>
          <cell r="BC4176">
            <v>0</v>
          </cell>
        </row>
        <row r="4177">
          <cell r="AM4177">
            <v>0</v>
          </cell>
          <cell r="AQ4177">
            <v>0</v>
          </cell>
          <cell r="AT4177">
            <v>0</v>
          </cell>
          <cell r="AW4177">
            <v>0</v>
          </cell>
          <cell r="AZ4177">
            <v>0</v>
          </cell>
          <cell r="BA4177">
            <v>0</v>
          </cell>
          <cell r="BB4177">
            <v>0</v>
          </cell>
          <cell r="BC4177">
            <v>0</v>
          </cell>
        </row>
        <row r="4178">
          <cell r="AM4178">
            <v>1065017.95</v>
          </cell>
          <cell r="AQ4178">
            <v>5</v>
          </cell>
          <cell r="AT4178" t="str">
            <v>СМР</v>
          </cell>
          <cell r="AW4178">
            <v>40409</v>
          </cell>
          <cell r="AZ4178" t="str">
            <v>7.2010</v>
          </cell>
          <cell r="BA4178" t="str">
            <v>8.2010</v>
          </cell>
          <cell r="BB4178">
            <v>0</v>
          </cell>
          <cell r="BC4178" t="str">
            <v>3.2010</v>
          </cell>
        </row>
        <row r="4179">
          <cell r="AM4179">
            <v>130689.74</v>
          </cell>
          <cell r="AQ4179">
            <v>5</v>
          </cell>
          <cell r="AT4179" t="str">
            <v>СМР</v>
          </cell>
          <cell r="AW4179">
            <v>40421</v>
          </cell>
          <cell r="AZ4179" t="str">
            <v>8.2010</v>
          </cell>
          <cell r="BA4179" t="str">
            <v>8.2010</v>
          </cell>
          <cell r="BB4179">
            <v>0</v>
          </cell>
          <cell r="BC4179" t="str">
            <v>3.2010</v>
          </cell>
        </row>
        <row r="4180">
          <cell r="AM4180">
            <v>0</v>
          </cell>
          <cell r="AQ4180">
            <v>0</v>
          </cell>
          <cell r="AT4180">
            <v>0</v>
          </cell>
          <cell r="AW4180">
            <v>0</v>
          </cell>
          <cell r="AZ4180">
            <v>0</v>
          </cell>
          <cell r="BA4180">
            <v>0</v>
          </cell>
          <cell r="BB4180">
            <v>0</v>
          </cell>
          <cell r="BC4180">
            <v>0</v>
          </cell>
        </row>
        <row r="4181">
          <cell r="AM4181">
            <v>0</v>
          </cell>
          <cell r="AQ4181">
            <v>0</v>
          </cell>
          <cell r="AT4181">
            <v>0</v>
          </cell>
          <cell r="AW4181">
            <v>0</v>
          </cell>
          <cell r="AZ4181">
            <v>0</v>
          </cell>
          <cell r="BA4181">
            <v>0</v>
          </cell>
          <cell r="BB4181">
            <v>0</v>
          </cell>
          <cell r="BC4181">
            <v>0</v>
          </cell>
        </row>
        <row r="4182">
          <cell r="AM4182">
            <v>0</v>
          </cell>
          <cell r="AQ4182">
            <v>0</v>
          </cell>
          <cell r="AT4182">
            <v>0</v>
          </cell>
          <cell r="AW4182">
            <v>0</v>
          </cell>
          <cell r="AZ4182">
            <v>0</v>
          </cell>
          <cell r="BA4182">
            <v>0</v>
          </cell>
          <cell r="BB4182">
            <v>0</v>
          </cell>
          <cell r="BC4182">
            <v>0</v>
          </cell>
        </row>
        <row r="4183">
          <cell r="AM4183">
            <v>0</v>
          </cell>
          <cell r="AQ4183">
            <v>0</v>
          </cell>
          <cell r="AT4183">
            <v>0</v>
          </cell>
          <cell r="AW4183">
            <v>0</v>
          </cell>
          <cell r="AZ4183">
            <v>0</v>
          </cell>
          <cell r="BA4183">
            <v>0</v>
          </cell>
          <cell r="BB4183">
            <v>0</v>
          </cell>
          <cell r="BC4183">
            <v>0</v>
          </cell>
        </row>
        <row r="4184">
          <cell r="AM4184">
            <v>46118.57</v>
          </cell>
          <cell r="AQ4184">
            <v>5</v>
          </cell>
          <cell r="AT4184" t="str">
            <v>СМР</v>
          </cell>
          <cell r="AW4184">
            <v>40540</v>
          </cell>
          <cell r="AZ4184" t="str">
            <v>12.2010</v>
          </cell>
          <cell r="BA4184" t="str">
            <v>12.2010</v>
          </cell>
          <cell r="BB4184">
            <v>0</v>
          </cell>
          <cell r="BC4184" t="str">
            <v>4.2010</v>
          </cell>
        </row>
        <row r="4185">
          <cell r="AM4185">
            <v>0</v>
          </cell>
          <cell r="AQ4185">
            <v>0</v>
          </cell>
          <cell r="AT4185">
            <v>0</v>
          </cell>
          <cell r="AW4185">
            <v>0</v>
          </cell>
          <cell r="AZ4185">
            <v>0</v>
          </cell>
          <cell r="BA4185">
            <v>0</v>
          </cell>
          <cell r="BB4185">
            <v>0</v>
          </cell>
          <cell r="BC4185">
            <v>0</v>
          </cell>
        </row>
        <row r="4186">
          <cell r="AM4186">
            <v>0</v>
          </cell>
          <cell r="AQ4186">
            <v>0</v>
          </cell>
          <cell r="AT4186">
            <v>0</v>
          </cell>
          <cell r="AW4186">
            <v>0</v>
          </cell>
          <cell r="AZ4186">
            <v>0</v>
          </cell>
          <cell r="BA4186">
            <v>0</v>
          </cell>
          <cell r="BB4186">
            <v>0</v>
          </cell>
          <cell r="BC4186">
            <v>0</v>
          </cell>
        </row>
        <row r="4187">
          <cell r="AM4187">
            <v>43054.81</v>
          </cell>
          <cell r="AQ4187">
            <v>5</v>
          </cell>
          <cell r="AT4187" t="str">
            <v>СМР</v>
          </cell>
          <cell r="AW4187">
            <v>40540</v>
          </cell>
          <cell r="AZ4187" t="str">
            <v>12.2010</v>
          </cell>
          <cell r="BA4187" t="str">
            <v>12.2010</v>
          </cell>
          <cell r="BB4187">
            <v>0</v>
          </cell>
          <cell r="BC4187" t="str">
            <v>4.2010</v>
          </cell>
        </row>
        <row r="4188">
          <cell r="AM4188">
            <v>0</v>
          </cell>
          <cell r="AQ4188">
            <v>0</v>
          </cell>
          <cell r="AT4188">
            <v>0</v>
          </cell>
          <cell r="AW4188">
            <v>0</v>
          </cell>
          <cell r="AZ4188">
            <v>0</v>
          </cell>
          <cell r="BA4188">
            <v>0</v>
          </cell>
          <cell r="BB4188">
            <v>0</v>
          </cell>
          <cell r="BC4188">
            <v>0</v>
          </cell>
        </row>
        <row r="4189">
          <cell r="AM4189">
            <v>0</v>
          </cell>
          <cell r="AQ4189">
            <v>0</v>
          </cell>
          <cell r="AT4189">
            <v>0</v>
          </cell>
          <cell r="AW4189">
            <v>0</v>
          </cell>
          <cell r="AZ4189">
            <v>0</v>
          </cell>
          <cell r="BA4189">
            <v>0</v>
          </cell>
          <cell r="BB4189">
            <v>0</v>
          </cell>
          <cell r="BC4189">
            <v>0</v>
          </cell>
        </row>
        <row r="4190">
          <cell r="AM4190">
            <v>263186.7</v>
          </cell>
          <cell r="AQ4190">
            <v>5</v>
          </cell>
          <cell r="AT4190" t="str">
            <v>СМР</v>
          </cell>
          <cell r="AW4190">
            <v>40540</v>
          </cell>
          <cell r="AZ4190" t="str">
            <v>12.2010</v>
          </cell>
          <cell r="BA4190" t="str">
            <v>12.2010</v>
          </cell>
          <cell r="BB4190">
            <v>0</v>
          </cell>
          <cell r="BC4190" t="str">
            <v>4.2010</v>
          </cell>
        </row>
        <row r="4191">
          <cell r="AM4191">
            <v>0</v>
          </cell>
          <cell r="AQ4191">
            <v>0</v>
          </cell>
          <cell r="AT4191">
            <v>0</v>
          </cell>
          <cell r="AW4191">
            <v>0</v>
          </cell>
          <cell r="AZ4191">
            <v>0</v>
          </cell>
          <cell r="BA4191">
            <v>0</v>
          </cell>
          <cell r="BB4191">
            <v>0</v>
          </cell>
          <cell r="BC4191">
            <v>0</v>
          </cell>
        </row>
        <row r="4192">
          <cell r="AM4192">
            <v>0</v>
          </cell>
          <cell r="AQ4192">
            <v>0</v>
          </cell>
          <cell r="AT4192">
            <v>0</v>
          </cell>
          <cell r="AW4192">
            <v>0</v>
          </cell>
          <cell r="AZ4192">
            <v>0</v>
          </cell>
          <cell r="BA4192">
            <v>0</v>
          </cell>
          <cell r="BB4192">
            <v>0</v>
          </cell>
          <cell r="BC4192">
            <v>0</v>
          </cell>
        </row>
        <row r="4193">
          <cell r="AM4193">
            <v>135675.82</v>
          </cell>
          <cell r="AQ4193">
            <v>5</v>
          </cell>
          <cell r="AT4193" t="str">
            <v>СМР</v>
          </cell>
          <cell r="AW4193">
            <v>40540</v>
          </cell>
          <cell r="AZ4193" t="str">
            <v>12.2010</v>
          </cell>
          <cell r="BA4193" t="str">
            <v>12.2010</v>
          </cell>
          <cell r="BB4193">
            <v>0</v>
          </cell>
          <cell r="BC4193" t="str">
            <v>4.2010</v>
          </cell>
        </row>
        <row r="4194">
          <cell r="AM4194">
            <v>0</v>
          </cell>
          <cell r="AQ4194">
            <v>0</v>
          </cell>
          <cell r="AT4194">
            <v>0</v>
          </cell>
          <cell r="AW4194">
            <v>0</v>
          </cell>
          <cell r="AZ4194">
            <v>0</v>
          </cell>
          <cell r="BA4194">
            <v>0</v>
          </cell>
          <cell r="BB4194">
            <v>0</v>
          </cell>
          <cell r="BC4194">
            <v>0</v>
          </cell>
        </row>
        <row r="4195">
          <cell r="AM4195">
            <v>0</v>
          </cell>
          <cell r="AQ4195">
            <v>0</v>
          </cell>
          <cell r="AT4195">
            <v>0</v>
          </cell>
          <cell r="AW4195">
            <v>0</v>
          </cell>
          <cell r="AZ4195">
            <v>0</v>
          </cell>
          <cell r="BA4195">
            <v>0</v>
          </cell>
          <cell r="BB4195">
            <v>0</v>
          </cell>
          <cell r="BC4195">
            <v>0</v>
          </cell>
        </row>
        <row r="4196">
          <cell r="AM4196">
            <v>279639.33</v>
          </cell>
          <cell r="AQ4196">
            <v>5</v>
          </cell>
          <cell r="AT4196" t="str">
            <v>СМР</v>
          </cell>
          <cell r="AW4196">
            <v>40592</v>
          </cell>
          <cell r="AZ4196" t="str">
            <v>2.2011</v>
          </cell>
          <cell r="BA4196" t="str">
            <v>2.2011</v>
          </cell>
          <cell r="BB4196" t="str">
            <v>3.2011</v>
          </cell>
          <cell r="BC4196" t="str">
            <v>1.2011</v>
          </cell>
        </row>
        <row r="4197">
          <cell r="AM4197">
            <v>0</v>
          </cell>
          <cell r="AQ4197">
            <v>0</v>
          </cell>
          <cell r="AT4197">
            <v>0</v>
          </cell>
          <cell r="AW4197">
            <v>0</v>
          </cell>
          <cell r="AZ4197">
            <v>0</v>
          </cell>
          <cell r="BA4197">
            <v>0</v>
          </cell>
          <cell r="BB4197">
            <v>0</v>
          </cell>
          <cell r="BC4197">
            <v>0</v>
          </cell>
        </row>
        <row r="4198">
          <cell r="AM4198">
            <v>0</v>
          </cell>
          <cell r="AQ4198">
            <v>0</v>
          </cell>
          <cell r="AT4198">
            <v>0</v>
          </cell>
          <cell r="AW4198">
            <v>0</v>
          </cell>
          <cell r="AZ4198">
            <v>0</v>
          </cell>
          <cell r="BA4198">
            <v>0</v>
          </cell>
          <cell r="BB4198">
            <v>0</v>
          </cell>
          <cell r="BC4198">
            <v>0</v>
          </cell>
        </row>
        <row r="4199">
          <cell r="AM4199">
            <v>21634.57</v>
          </cell>
          <cell r="AQ4199">
            <v>5</v>
          </cell>
          <cell r="AT4199" t="str">
            <v>СМР</v>
          </cell>
          <cell r="AW4199">
            <v>40540</v>
          </cell>
          <cell r="AZ4199" t="str">
            <v>12.2010</v>
          </cell>
          <cell r="BA4199" t="str">
            <v>12.2010</v>
          </cell>
          <cell r="BB4199">
            <v>0</v>
          </cell>
          <cell r="BC4199" t="str">
            <v>4.2010</v>
          </cell>
        </row>
        <row r="4200">
          <cell r="AM4200">
            <v>22905.14</v>
          </cell>
          <cell r="AQ4200">
            <v>5</v>
          </cell>
          <cell r="AT4200" t="str">
            <v>СМР</v>
          </cell>
          <cell r="AW4200">
            <v>40592</v>
          </cell>
          <cell r="AZ4200" t="str">
            <v>2.2011</v>
          </cell>
          <cell r="BA4200" t="str">
            <v>2.2011</v>
          </cell>
          <cell r="BB4200" t="str">
            <v>3.2011</v>
          </cell>
          <cell r="BC4200" t="str">
            <v>1.2011</v>
          </cell>
        </row>
        <row r="4201">
          <cell r="AM4201">
            <v>0</v>
          </cell>
          <cell r="AQ4201">
            <v>0</v>
          </cell>
          <cell r="AT4201">
            <v>0</v>
          </cell>
          <cell r="AW4201">
            <v>0</v>
          </cell>
          <cell r="AZ4201">
            <v>0</v>
          </cell>
          <cell r="BA4201">
            <v>0</v>
          </cell>
          <cell r="BB4201">
            <v>0</v>
          </cell>
          <cell r="BC4201">
            <v>0</v>
          </cell>
        </row>
        <row r="4202">
          <cell r="AM4202">
            <v>195184.21</v>
          </cell>
          <cell r="AQ4202">
            <v>5</v>
          </cell>
          <cell r="AT4202" t="str">
            <v>СМР</v>
          </cell>
          <cell r="AW4202">
            <v>40540</v>
          </cell>
          <cell r="AZ4202" t="str">
            <v>12.2010</v>
          </cell>
          <cell r="BA4202" t="str">
            <v>12.2010</v>
          </cell>
          <cell r="BB4202">
            <v>0</v>
          </cell>
          <cell r="BC4202" t="str">
            <v>4.2010</v>
          </cell>
        </row>
        <row r="4203">
          <cell r="AM4203">
            <v>0</v>
          </cell>
          <cell r="AQ4203">
            <v>0</v>
          </cell>
          <cell r="AT4203">
            <v>0</v>
          </cell>
          <cell r="AW4203">
            <v>0</v>
          </cell>
          <cell r="AZ4203">
            <v>0</v>
          </cell>
          <cell r="BA4203">
            <v>0</v>
          </cell>
          <cell r="BB4203">
            <v>0</v>
          </cell>
          <cell r="BC4203">
            <v>0</v>
          </cell>
        </row>
        <row r="4204">
          <cell r="AM4204">
            <v>0</v>
          </cell>
          <cell r="AQ4204">
            <v>5</v>
          </cell>
          <cell r="AT4204">
            <v>0</v>
          </cell>
          <cell r="AW4204">
            <v>0</v>
          </cell>
          <cell r="AZ4204">
            <v>0</v>
          </cell>
          <cell r="BA4204">
            <v>0</v>
          </cell>
          <cell r="BB4204">
            <v>0</v>
          </cell>
          <cell r="BC4204">
            <v>0</v>
          </cell>
        </row>
        <row r="4205">
          <cell r="AM4205">
            <v>0</v>
          </cell>
          <cell r="AQ4205">
            <v>0</v>
          </cell>
          <cell r="AT4205">
            <v>0</v>
          </cell>
          <cell r="AW4205">
            <v>0</v>
          </cell>
          <cell r="AZ4205">
            <v>0</v>
          </cell>
          <cell r="BA4205">
            <v>0</v>
          </cell>
          <cell r="BB4205">
            <v>0</v>
          </cell>
          <cell r="BC4205">
            <v>0</v>
          </cell>
        </row>
        <row r="4206">
          <cell r="AM4206">
            <v>72160.63</v>
          </cell>
          <cell r="AQ4206">
            <v>5</v>
          </cell>
          <cell r="AT4206" t="str">
            <v>СМР</v>
          </cell>
          <cell r="AW4206">
            <v>40540</v>
          </cell>
          <cell r="AZ4206" t="str">
            <v>12.2010</v>
          </cell>
          <cell r="BA4206" t="str">
            <v>12.2010</v>
          </cell>
          <cell r="BB4206">
            <v>0</v>
          </cell>
          <cell r="BC4206" t="str">
            <v>4.2010</v>
          </cell>
        </row>
        <row r="4207">
          <cell r="AM4207">
            <v>0</v>
          </cell>
          <cell r="AQ4207">
            <v>0</v>
          </cell>
          <cell r="AT4207">
            <v>0</v>
          </cell>
          <cell r="AW4207">
            <v>0</v>
          </cell>
          <cell r="AZ4207">
            <v>0</v>
          </cell>
          <cell r="BA4207">
            <v>0</v>
          </cell>
          <cell r="BB4207">
            <v>0</v>
          </cell>
          <cell r="BC4207">
            <v>0</v>
          </cell>
        </row>
        <row r="4208">
          <cell r="AM4208">
            <v>0</v>
          </cell>
          <cell r="AQ4208">
            <v>0</v>
          </cell>
          <cell r="AT4208">
            <v>0</v>
          </cell>
          <cell r="AW4208">
            <v>0</v>
          </cell>
          <cell r="AZ4208">
            <v>0</v>
          </cell>
          <cell r="BA4208">
            <v>0</v>
          </cell>
          <cell r="BB4208">
            <v>0</v>
          </cell>
          <cell r="BC4208">
            <v>0</v>
          </cell>
        </row>
        <row r="4209">
          <cell r="AM4209">
            <v>35110.68</v>
          </cell>
          <cell r="AQ4209">
            <v>5</v>
          </cell>
          <cell r="AT4209" t="str">
            <v>СМР</v>
          </cell>
          <cell r="AW4209">
            <v>40540</v>
          </cell>
          <cell r="AZ4209" t="str">
            <v>12.2010</v>
          </cell>
          <cell r="BA4209" t="str">
            <v>12.2010</v>
          </cell>
          <cell r="BB4209">
            <v>0</v>
          </cell>
          <cell r="BC4209" t="str">
            <v>4.2010</v>
          </cell>
        </row>
        <row r="4210">
          <cell r="AM4210">
            <v>0</v>
          </cell>
          <cell r="AQ4210">
            <v>0</v>
          </cell>
          <cell r="AT4210">
            <v>0</v>
          </cell>
          <cell r="AW4210">
            <v>0</v>
          </cell>
          <cell r="AZ4210">
            <v>0</v>
          </cell>
          <cell r="BA4210">
            <v>0</v>
          </cell>
          <cell r="BB4210">
            <v>0</v>
          </cell>
          <cell r="BC4210">
            <v>0</v>
          </cell>
        </row>
        <row r="4211">
          <cell r="AM4211">
            <v>0</v>
          </cell>
          <cell r="AQ4211">
            <v>0</v>
          </cell>
          <cell r="AT4211">
            <v>0</v>
          </cell>
          <cell r="AW4211">
            <v>0</v>
          </cell>
          <cell r="AZ4211">
            <v>0</v>
          </cell>
          <cell r="BA4211">
            <v>0</v>
          </cell>
          <cell r="BB4211">
            <v>0</v>
          </cell>
          <cell r="BC4211">
            <v>0</v>
          </cell>
        </row>
        <row r="4212">
          <cell r="AM4212">
            <v>261458.95</v>
          </cell>
          <cell r="AQ4212">
            <v>5</v>
          </cell>
          <cell r="AT4212" t="str">
            <v>СМР</v>
          </cell>
          <cell r="AW4212">
            <v>40540</v>
          </cell>
          <cell r="AZ4212" t="str">
            <v>12.2010</v>
          </cell>
          <cell r="BA4212" t="str">
            <v>12.2010</v>
          </cell>
          <cell r="BB4212">
            <v>0</v>
          </cell>
          <cell r="BC4212" t="str">
            <v>4.2010</v>
          </cell>
        </row>
        <row r="4213">
          <cell r="AM4213">
            <v>0</v>
          </cell>
          <cell r="AQ4213">
            <v>0</v>
          </cell>
          <cell r="AT4213">
            <v>0</v>
          </cell>
          <cell r="AW4213">
            <v>0</v>
          </cell>
          <cell r="AZ4213">
            <v>0</v>
          </cell>
          <cell r="BA4213">
            <v>0</v>
          </cell>
          <cell r="BB4213">
            <v>0</v>
          </cell>
          <cell r="BC4213">
            <v>0</v>
          </cell>
        </row>
        <row r="4214">
          <cell r="AM4214">
            <v>0</v>
          </cell>
          <cell r="AQ4214">
            <v>0</v>
          </cell>
          <cell r="AT4214">
            <v>0</v>
          </cell>
          <cell r="AW4214">
            <v>0</v>
          </cell>
          <cell r="AZ4214">
            <v>0</v>
          </cell>
          <cell r="BA4214">
            <v>0</v>
          </cell>
          <cell r="BB4214">
            <v>0</v>
          </cell>
          <cell r="BC4214">
            <v>0</v>
          </cell>
        </row>
        <row r="4215">
          <cell r="AM4215">
            <v>328793.32</v>
          </cell>
          <cell r="AQ4215">
            <v>5</v>
          </cell>
          <cell r="AT4215" t="str">
            <v>СМР</v>
          </cell>
          <cell r="AW4215">
            <v>40540</v>
          </cell>
          <cell r="AZ4215" t="str">
            <v>12.2010</v>
          </cell>
          <cell r="BA4215" t="str">
            <v>12.2010</v>
          </cell>
          <cell r="BB4215">
            <v>0</v>
          </cell>
          <cell r="BC4215" t="str">
            <v>4.2010</v>
          </cell>
        </row>
        <row r="4216">
          <cell r="AM4216">
            <v>0</v>
          </cell>
          <cell r="AQ4216">
            <v>0</v>
          </cell>
          <cell r="AT4216">
            <v>0</v>
          </cell>
          <cell r="AW4216">
            <v>0</v>
          </cell>
          <cell r="AZ4216">
            <v>0</v>
          </cell>
          <cell r="BA4216">
            <v>0</v>
          </cell>
          <cell r="BB4216">
            <v>0</v>
          </cell>
          <cell r="BC4216">
            <v>0</v>
          </cell>
        </row>
        <row r="4217">
          <cell r="AM4217">
            <v>0</v>
          </cell>
          <cell r="AQ4217">
            <v>0</v>
          </cell>
          <cell r="AT4217">
            <v>0</v>
          </cell>
          <cell r="AW4217">
            <v>0</v>
          </cell>
          <cell r="AZ4217">
            <v>0</v>
          </cell>
          <cell r="BA4217">
            <v>0</v>
          </cell>
          <cell r="BB4217">
            <v>0</v>
          </cell>
          <cell r="BC4217">
            <v>0</v>
          </cell>
        </row>
        <row r="4218">
          <cell r="AM4218">
            <v>280594.82</v>
          </cell>
          <cell r="AQ4218">
            <v>5</v>
          </cell>
          <cell r="AT4218" t="str">
            <v>СМР</v>
          </cell>
          <cell r="AW4218">
            <v>40540</v>
          </cell>
          <cell r="AZ4218" t="str">
            <v>12.2010</v>
          </cell>
          <cell r="BA4218" t="str">
            <v>12.2010</v>
          </cell>
          <cell r="BB4218">
            <v>0</v>
          </cell>
          <cell r="BC4218" t="str">
            <v>4.2010</v>
          </cell>
        </row>
        <row r="4219">
          <cell r="AM4219">
            <v>0</v>
          </cell>
          <cell r="AQ4219">
            <v>0</v>
          </cell>
          <cell r="AT4219">
            <v>0</v>
          </cell>
          <cell r="AW4219">
            <v>0</v>
          </cell>
          <cell r="AZ4219">
            <v>0</v>
          </cell>
          <cell r="BA4219">
            <v>0</v>
          </cell>
          <cell r="BB4219">
            <v>0</v>
          </cell>
          <cell r="BC4219">
            <v>0</v>
          </cell>
        </row>
        <row r="4220">
          <cell r="AM4220">
            <v>0</v>
          </cell>
          <cell r="AQ4220">
            <v>0</v>
          </cell>
          <cell r="AT4220">
            <v>0</v>
          </cell>
          <cell r="AW4220">
            <v>0</v>
          </cell>
          <cell r="AZ4220">
            <v>0</v>
          </cell>
          <cell r="BA4220">
            <v>0</v>
          </cell>
          <cell r="BB4220">
            <v>0</v>
          </cell>
          <cell r="BC4220">
            <v>0</v>
          </cell>
        </row>
        <row r="4221">
          <cell r="AM4221">
            <v>0</v>
          </cell>
          <cell r="AQ4221">
            <v>0</v>
          </cell>
          <cell r="AT4221">
            <v>0</v>
          </cell>
          <cell r="AW4221">
            <v>0</v>
          </cell>
          <cell r="AZ4221">
            <v>0</v>
          </cell>
          <cell r="BA4221">
            <v>0</v>
          </cell>
          <cell r="BB4221">
            <v>0</v>
          </cell>
          <cell r="BC4221">
            <v>0</v>
          </cell>
        </row>
        <row r="4222">
          <cell r="AM4222">
            <v>0</v>
          </cell>
          <cell r="AQ4222">
            <v>0</v>
          </cell>
          <cell r="AT4222">
            <v>0</v>
          </cell>
          <cell r="AW4222">
            <v>0</v>
          </cell>
          <cell r="AZ4222">
            <v>0</v>
          </cell>
          <cell r="BA4222">
            <v>0</v>
          </cell>
          <cell r="BB4222">
            <v>0</v>
          </cell>
          <cell r="BC4222">
            <v>0</v>
          </cell>
        </row>
        <row r="4223">
          <cell r="AM4223">
            <v>0</v>
          </cell>
          <cell r="AQ4223">
            <v>0</v>
          </cell>
          <cell r="AT4223">
            <v>0</v>
          </cell>
          <cell r="AW4223">
            <v>0</v>
          </cell>
          <cell r="AZ4223">
            <v>0</v>
          </cell>
          <cell r="BA4223">
            <v>0</v>
          </cell>
          <cell r="BB4223">
            <v>0</v>
          </cell>
          <cell r="BC4223">
            <v>0</v>
          </cell>
        </row>
        <row r="4224">
          <cell r="AM4224">
            <v>337649.34</v>
          </cell>
          <cell r="AQ4224">
            <v>5</v>
          </cell>
          <cell r="AT4224" t="str">
            <v>СМР</v>
          </cell>
          <cell r="AW4224">
            <v>40540</v>
          </cell>
          <cell r="AZ4224" t="str">
            <v>12.2010</v>
          </cell>
          <cell r="BA4224" t="str">
            <v>12.2010</v>
          </cell>
          <cell r="BB4224">
            <v>0</v>
          </cell>
          <cell r="BC4224" t="str">
            <v>4.2010</v>
          </cell>
        </row>
        <row r="4225">
          <cell r="AM4225">
            <v>0</v>
          </cell>
          <cell r="AQ4225">
            <v>0</v>
          </cell>
          <cell r="AT4225">
            <v>0</v>
          </cell>
          <cell r="AW4225">
            <v>0</v>
          </cell>
          <cell r="AZ4225">
            <v>0</v>
          </cell>
          <cell r="BA4225">
            <v>0</v>
          </cell>
          <cell r="BB4225">
            <v>0</v>
          </cell>
          <cell r="BC4225">
            <v>0</v>
          </cell>
        </row>
        <row r="4226">
          <cell r="AM4226">
            <v>0</v>
          </cell>
          <cell r="AQ4226">
            <v>0</v>
          </cell>
          <cell r="AT4226">
            <v>0</v>
          </cell>
          <cell r="AW4226">
            <v>0</v>
          </cell>
          <cell r="AZ4226">
            <v>0</v>
          </cell>
          <cell r="BA4226">
            <v>0</v>
          </cell>
          <cell r="BB4226">
            <v>0</v>
          </cell>
          <cell r="BC4226">
            <v>0</v>
          </cell>
        </row>
        <row r="4227">
          <cell r="AM4227">
            <v>0</v>
          </cell>
          <cell r="AQ4227">
            <v>0</v>
          </cell>
          <cell r="AT4227">
            <v>0</v>
          </cell>
          <cell r="AW4227">
            <v>0</v>
          </cell>
          <cell r="AZ4227">
            <v>0</v>
          </cell>
          <cell r="BA4227">
            <v>0</v>
          </cell>
          <cell r="BB4227">
            <v>0</v>
          </cell>
          <cell r="BC4227">
            <v>0</v>
          </cell>
        </row>
        <row r="4228">
          <cell r="AM4228">
            <v>0</v>
          </cell>
          <cell r="AQ4228">
            <v>0</v>
          </cell>
          <cell r="AT4228">
            <v>0</v>
          </cell>
          <cell r="AW4228">
            <v>0</v>
          </cell>
          <cell r="AZ4228">
            <v>0</v>
          </cell>
          <cell r="BA4228">
            <v>0</v>
          </cell>
          <cell r="BB4228">
            <v>0</v>
          </cell>
          <cell r="BC4228">
            <v>0</v>
          </cell>
        </row>
        <row r="4229">
          <cell r="AM4229">
            <v>1316.87</v>
          </cell>
          <cell r="AQ4229">
            <v>5</v>
          </cell>
          <cell r="AT4229" t="str">
            <v>СМР</v>
          </cell>
          <cell r="AW4229">
            <v>40542</v>
          </cell>
          <cell r="AZ4229" t="str">
            <v>12.2010</v>
          </cell>
          <cell r="BA4229" t="str">
            <v>12.2010</v>
          </cell>
          <cell r="BB4229">
            <v>0</v>
          </cell>
          <cell r="BC4229" t="str">
            <v>4.2010</v>
          </cell>
        </row>
        <row r="4230">
          <cell r="AM4230">
            <v>49909.77</v>
          </cell>
          <cell r="AQ4230">
            <v>5</v>
          </cell>
          <cell r="AT4230" t="str">
            <v>СМР</v>
          </cell>
          <cell r="AW4230">
            <v>40592</v>
          </cell>
          <cell r="AZ4230" t="str">
            <v>2.2011</v>
          </cell>
          <cell r="BA4230" t="str">
            <v>2.2011</v>
          </cell>
          <cell r="BB4230" t="str">
            <v>3.2011</v>
          </cell>
          <cell r="BC4230" t="str">
            <v>1.2011</v>
          </cell>
        </row>
        <row r="4231">
          <cell r="AM4231">
            <v>0</v>
          </cell>
          <cell r="AQ4231">
            <v>0</v>
          </cell>
          <cell r="AT4231">
            <v>0</v>
          </cell>
          <cell r="AW4231">
            <v>0</v>
          </cell>
          <cell r="AZ4231">
            <v>0</v>
          </cell>
          <cell r="BA4231">
            <v>0</v>
          </cell>
          <cell r="BB4231">
            <v>0</v>
          </cell>
          <cell r="BC4231">
            <v>0</v>
          </cell>
        </row>
        <row r="4232">
          <cell r="AM4232">
            <v>495615.86</v>
          </cell>
          <cell r="AQ4232">
            <v>5</v>
          </cell>
          <cell r="AT4232" t="str">
            <v>СМР</v>
          </cell>
          <cell r="AW4232">
            <v>40542</v>
          </cell>
          <cell r="AZ4232" t="str">
            <v>12.2010</v>
          </cell>
          <cell r="BA4232" t="str">
            <v>12.2010</v>
          </cell>
          <cell r="BB4232">
            <v>0</v>
          </cell>
          <cell r="BC4232" t="str">
            <v>4.2010</v>
          </cell>
        </row>
        <row r="4233">
          <cell r="AM4233">
            <v>632534.4</v>
          </cell>
          <cell r="AQ4233">
            <v>5</v>
          </cell>
          <cell r="AT4233" t="str">
            <v>СМР</v>
          </cell>
          <cell r="AW4233">
            <v>40592</v>
          </cell>
          <cell r="AZ4233" t="str">
            <v>2.2011</v>
          </cell>
          <cell r="BA4233" t="str">
            <v>2.2011</v>
          </cell>
          <cell r="BB4233" t="str">
            <v>3.2011</v>
          </cell>
          <cell r="BC4233" t="str">
            <v>1.2011</v>
          </cell>
        </row>
        <row r="4234">
          <cell r="AM4234">
            <v>0</v>
          </cell>
          <cell r="AQ4234">
            <v>0</v>
          </cell>
          <cell r="AT4234">
            <v>0</v>
          </cell>
          <cell r="AW4234">
            <v>0</v>
          </cell>
          <cell r="AZ4234">
            <v>0</v>
          </cell>
          <cell r="BA4234">
            <v>0</v>
          </cell>
          <cell r="BB4234">
            <v>0</v>
          </cell>
          <cell r="BC4234">
            <v>0</v>
          </cell>
        </row>
        <row r="4235">
          <cell r="AM4235">
            <v>19814.060000000001</v>
          </cell>
          <cell r="AQ4235">
            <v>5</v>
          </cell>
          <cell r="AT4235" t="str">
            <v>СМР</v>
          </cell>
          <cell r="AW4235">
            <v>40592</v>
          </cell>
          <cell r="AZ4235" t="str">
            <v>2.2011</v>
          </cell>
          <cell r="BA4235" t="str">
            <v>2.2011</v>
          </cell>
          <cell r="BB4235" t="str">
            <v>3.2011</v>
          </cell>
          <cell r="BC4235" t="str">
            <v>1.2011</v>
          </cell>
        </row>
        <row r="4236">
          <cell r="AM4236">
            <v>407610.17</v>
          </cell>
          <cell r="AQ4236">
            <v>5</v>
          </cell>
          <cell r="AT4236" t="str">
            <v>СМР</v>
          </cell>
          <cell r="AW4236">
            <v>40592</v>
          </cell>
          <cell r="AZ4236" t="str">
            <v>2.2011</v>
          </cell>
          <cell r="BA4236" t="str">
            <v>2.2011</v>
          </cell>
          <cell r="BB4236" t="str">
            <v>3.2011</v>
          </cell>
          <cell r="BC4236" t="str">
            <v>1.2011</v>
          </cell>
        </row>
        <row r="4237">
          <cell r="AM4237">
            <v>0</v>
          </cell>
          <cell r="AQ4237">
            <v>0</v>
          </cell>
          <cell r="AT4237">
            <v>0</v>
          </cell>
          <cell r="AW4237">
            <v>0</v>
          </cell>
          <cell r="AZ4237">
            <v>0</v>
          </cell>
          <cell r="BA4237">
            <v>0</v>
          </cell>
          <cell r="BB4237">
            <v>0</v>
          </cell>
          <cell r="BC4237">
            <v>0</v>
          </cell>
        </row>
        <row r="4238">
          <cell r="AM4238">
            <v>0</v>
          </cell>
          <cell r="AQ4238">
            <v>5</v>
          </cell>
          <cell r="AT4238">
            <v>0</v>
          </cell>
          <cell r="AW4238">
            <v>0</v>
          </cell>
          <cell r="AZ4238">
            <v>0</v>
          </cell>
          <cell r="BA4238">
            <v>0</v>
          </cell>
          <cell r="BB4238">
            <v>0</v>
          </cell>
          <cell r="BC4238">
            <v>0</v>
          </cell>
        </row>
        <row r="4239">
          <cell r="AM4239">
            <v>55793.55</v>
          </cell>
          <cell r="AQ4239">
            <v>5</v>
          </cell>
          <cell r="AT4239" t="str">
            <v>СМР</v>
          </cell>
          <cell r="AW4239">
            <v>40711</v>
          </cell>
          <cell r="AZ4239" t="str">
            <v>6.2011</v>
          </cell>
          <cell r="BA4239" t="str">
            <v>6.2011</v>
          </cell>
          <cell r="BB4239" t="str">
            <v>1.1900</v>
          </cell>
          <cell r="BC4239" t="str">
            <v>2.2011</v>
          </cell>
        </row>
        <row r="4240">
          <cell r="AM4240">
            <v>55793.55</v>
          </cell>
          <cell r="AQ4240">
            <v>5</v>
          </cell>
          <cell r="AT4240" t="str">
            <v>СМР</v>
          </cell>
          <cell r="AW4240">
            <v>40711</v>
          </cell>
          <cell r="AZ4240" t="str">
            <v>6.2011</v>
          </cell>
          <cell r="BA4240" t="str">
            <v>6.2011</v>
          </cell>
          <cell r="BB4240" t="str">
            <v>1.1900</v>
          </cell>
          <cell r="BC4240" t="str">
            <v>2.2011</v>
          </cell>
        </row>
        <row r="4241">
          <cell r="AM4241">
            <v>0</v>
          </cell>
          <cell r="AQ4241">
            <v>5</v>
          </cell>
          <cell r="AT4241">
            <v>0</v>
          </cell>
          <cell r="AW4241">
            <v>0</v>
          </cell>
          <cell r="AZ4241">
            <v>0</v>
          </cell>
          <cell r="BA4241">
            <v>0</v>
          </cell>
          <cell r="BB4241">
            <v>0</v>
          </cell>
          <cell r="BC4241">
            <v>0</v>
          </cell>
        </row>
        <row r="4242">
          <cell r="AM4242">
            <v>849678.4</v>
          </cell>
          <cell r="AQ4242">
            <v>5</v>
          </cell>
          <cell r="AT4242" t="str">
            <v>СМР</v>
          </cell>
          <cell r="AW4242">
            <v>0</v>
          </cell>
          <cell r="AZ4242" t="str">
            <v>6.2011</v>
          </cell>
          <cell r="BA4242">
            <v>0</v>
          </cell>
          <cell r="BB4242">
            <v>0</v>
          </cell>
          <cell r="BC4242">
            <v>0</v>
          </cell>
        </row>
        <row r="4243">
          <cell r="AM4243">
            <v>782301.38</v>
          </cell>
          <cell r="AQ4243">
            <v>5</v>
          </cell>
          <cell r="AT4243" t="str">
            <v>СМР</v>
          </cell>
          <cell r="AW4243">
            <v>0</v>
          </cell>
          <cell r="AZ4243" t="str">
            <v>6.2011</v>
          </cell>
          <cell r="BA4243">
            <v>0</v>
          </cell>
          <cell r="BB4243">
            <v>0</v>
          </cell>
          <cell r="BC4243">
            <v>0</v>
          </cell>
        </row>
        <row r="4244">
          <cell r="AM4244">
            <v>0</v>
          </cell>
          <cell r="AQ4244">
            <v>0</v>
          </cell>
          <cell r="AT4244">
            <v>0</v>
          </cell>
          <cell r="AW4244">
            <v>0</v>
          </cell>
          <cell r="AZ4244">
            <v>0</v>
          </cell>
          <cell r="BA4244">
            <v>0</v>
          </cell>
          <cell r="BB4244">
            <v>0</v>
          </cell>
          <cell r="BC4244">
            <v>0</v>
          </cell>
        </row>
        <row r="4245">
          <cell r="AM4245">
            <v>421836.96</v>
          </cell>
          <cell r="AQ4245">
            <v>5</v>
          </cell>
          <cell r="AT4245" t="str">
            <v>СМР</v>
          </cell>
          <cell r="AW4245">
            <v>40711</v>
          </cell>
          <cell r="AZ4245" t="str">
            <v>6.2011</v>
          </cell>
          <cell r="BA4245" t="str">
            <v>6.2011</v>
          </cell>
          <cell r="BB4245" t="str">
            <v>1.1900</v>
          </cell>
          <cell r="BC4245" t="str">
            <v>2.2011</v>
          </cell>
        </row>
        <row r="4246">
          <cell r="AM4246">
            <v>421836.96</v>
          </cell>
          <cell r="AQ4246">
            <v>5</v>
          </cell>
          <cell r="AT4246" t="str">
            <v>СМР</v>
          </cell>
          <cell r="AW4246">
            <v>40711</v>
          </cell>
          <cell r="AZ4246" t="str">
            <v>6.2011</v>
          </cell>
          <cell r="BA4246" t="str">
            <v>6.2011</v>
          </cell>
          <cell r="BB4246" t="str">
            <v>1.1900</v>
          </cell>
          <cell r="BC4246" t="str">
            <v>2.2011</v>
          </cell>
        </row>
        <row r="4247">
          <cell r="AM4247">
            <v>0</v>
          </cell>
          <cell r="AQ4247">
            <v>0</v>
          </cell>
          <cell r="AT4247">
            <v>0</v>
          </cell>
          <cell r="AW4247">
            <v>0</v>
          </cell>
          <cell r="AZ4247">
            <v>0</v>
          </cell>
          <cell r="BA4247">
            <v>0</v>
          </cell>
          <cell r="BB4247">
            <v>0</v>
          </cell>
          <cell r="BC4247">
            <v>0</v>
          </cell>
        </row>
        <row r="4248">
          <cell r="AM4248">
            <v>0</v>
          </cell>
          <cell r="AQ4248">
            <v>5</v>
          </cell>
          <cell r="AT4248">
            <v>0</v>
          </cell>
          <cell r="AW4248">
            <v>0</v>
          </cell>
          <cell r="AZ4248">
            <v>0</v>
          </cell>
          <cell r="BA4248">
            <v>0</v>
          </cell>
          <cell r="BB4248">
            <v>0</v>
          </cell>
          <cell r="BC4248">
            <v>0</v>
          </cell>
        </row>
        <row r="4249">
          <cell r="AM4249">
            <v>0</v>
          </cell>
          <cell r="AQ4249">
            <v>0</v>
          </cell>
          <cell r="AT4249">
            <v>0</v>
          </cell>
          <cell r="AW4249">
            <v>0</v>
          </cell>
          <cell r="AZ4249">
            <v>0</v>
          </cell>
          <cell r="BA4249">
            <v>0</v>
          </cell>
          <cell r="BB4249">
            <v>0</v>
          </cell>
          <cell r="BC4249">
            <v>0</v>
          </cell>
        </row>
        <row r="4250">
          <cell r="AM4250">
            <v>0</v>
          </cell>
          <cell r="AQ4250">
            <v>0</v>
          </cell>
          <cell r="AT4250">
            <v>0</v>
          </cell>
          <cell r="AW4250">
            <v>0</v>
          </cell>
          <cell r="AZ4250">
            <v>0</v>
          </cell>
          <cell r="BA4250">
            <v>0</v>
          </cell>
          <cell r="BB4250">
            <v>0</v>
          </cell>
          <cell r="BC4250">
            <v>0</v>
          </cell>
        </row>
        <row r="4251">
          <cell r="AM4251">
            <v>176541.38</v>
          </cell>
          <cell r="AQ4251">
            <v>5</v>
          </cell>
          <cell r="AT4251" t="str">
            <v>СМР</v>
          </cell>
          <cell r="AW4251">
            <v>40542</v>
          </cell>
          <cell r="AZ4251" t="str">
            <v>12.2010</v>
          </cell>
          <cell r="BA4251" t="str">
            <v>12.2010</v>
          </cell>
          <cell r="BB4251">
            <v>0</v>
          </cell>
          <cell r="BC4251" t="str">
            <v>4.2010</v>
          </cell>
        </row>
        <row r="4252">
          <cell r="AM4252">
            <v>39163.480000000003</v>
          </cell>
          <cell r="AQ4252">
            <v>5</v>
          </cell>
          <cell r="AT4252" t="str">
            <v>СМР</v>
          </cell>
          <cell r="AW4252">
            <v>40569</v>
          </cell>
          <cell r="AZ4252" t="str">
            <v>12.2010</v>
          </cell>
          <cell r="BA4252" t="str">
            <v>1.2011</v>
          </cell>
          <cell r="BB4252" t="str">
            <v>3.2011</v>
          </cell>
          <cell r="BC4252" t="str">
            <v>1.2011</v>
          </cell>
        </row>
        <row r="4253">
          <cell r="AM4253">
            <v>338508.33</v>
          </cell>
          <cell r="AQ4253">
            <v>5</v>
          </cell>
          <cell r="AT4253" t="str">
            <v>СМР</v>
          </cell>
          <cell r="AW4253">
            <v>40542</v>
          </cell>
          <cell r="AZ4253" t="str">
            <v>12.2010</v>
          </cell>
          <cell r="BA4253" t="str">
            <v>12.2010</v>
          </cell>
          <cell r="BB4253">
            <v>0</v>
          </cell>
          <cell r="BC4253" t="str">
            <v>4.2010</v>
          </cell>
        </row>
        <row r="4254">
          <cell r="AM4254">
            <v>0</v>
          </cell>
          <cell r="AQ4254">
            <v>0</v>
          </cell>
          <cell r="AT4254">
            <v>0</v>
          </cell>
          <cell r="AW4254">
            <v>0</v>
          </cell>
          <cell r="AZ4254">
            <v>0</v>
          </cell>
          <cell r="BA4254">
            <v>0</v>
          </cell>
          <cell r="BB4254">
            <v>0</v>
          </cell>
          <cell r="BC4254">
            <v>0</v>
          </cell>
        </row>
        <row r="4255">
          <cell r="AM4255">
            <v>247324.87</v>
          </cell>
          <cell r="AQ4255">
            <v>5</v>
          </cell>
          <cell r="AT4255" t="str">
            <v>СМР</v>
          </cell>
          <cell r="AW4255">
            <v>40542</v>
          </cell>
          <cell r="AZ4255" t="str">
            <v>12.2010</v>
          </cell>
          <cell r="BA4255" t="str">
            <v>12.2010</v>
          </cell>
          <cell r="BB4255">
            <v>0</v>
          </cell>
          <cell r="BC4255" t="str">
            <v>4.2010</v>
          </cell>
        </row>
        <row r="4256">
          <cell r="AM4256">
            <v>314537.45</v>
          </cell>
          <cell r="AQ4256">
            <v>5</v>
          </cell>
          <cell r="AT4256" t="str">
            <v>СМР</v>
          </cell>
          <cell r="AW4256">
            <v>40542</v>
          </cell>
          <cell r="AZ4256" t="str">
            <v>12.2010</v>
          </cell>
          <cell r="BA4256" t="str">
            <v>12.2010</v>
          </cell>
          <cell r="BB4256">
            <v>0</v>
          </cell>
          <cell r="BC4256" t="str">
            <v>4.2010</v>
          </cell>
        </row>
        <row r="4257">
          <cell r="AM4257">
            <v>2180.2800000000002</v>
          </cell>
          <cell r="AQ4257">
            <v>5</v>
          </cell>
          <cell r="AT4257" t="str">
            <v>СМР</v>
          </cell>
          <cell r="AW4257">
            <v>40542</v>
          </cell>
          <cell r="AZ4257" t="str">
            <v>12.2010</v>
          </cell>
          <cell r="BA4257" t="str">
            <v>12.2010</v>
          </cell>
          <cell r="BB4257">
            <v>0</v>
          </cell>
          <cell r="BC4257" t="str">
            <v>4.2010</v>
          </cell>
        </row>
        <row r="4258">
          <cell r="AM4258">
            <v>1347865.68</v>
          </cell>
          <cell r="AQ4258">
            <v>5</v>
          </cell>
          <cell r="AT4258" t="str">
            <v>СМР</v>
          </cell>
          <cell r="AW4258">
            <v>40542</v>
          </cell>
          <cell r="AZ4258" t="str">
            <v>12.2010</v>
          </cell>
          <cell r="BA4258" t="str">
            <v>12.2010</v>
          </cell>
          <cell r="BB4258">
            <v>0</v>
          </cell>
          <cell r="BC4258" t="str">
            <v>4.2010</v>
          </cell>
        </row>
        <row r="4259">
          <cell r="AM4259">
            <v>0</v>
          </cell>
          <cell r="AQ4259">
            <v>0</v>
          </cell>
          <cell r="AT4259">
            <v>0</v>
          </cell>
          <cell r="AW4259">
            <v>0</v>
          </cell>
          <cell r="AZ4259">
            <v>0</v>
          </cell>
          <cell r="BA4259">
            <v>0</v>
          </cell>
          <cell r="BB4259">
            <v>0</v>
          </cell>
          <cell r="BC4259">
            <v>0</v>
          </cell>
        </row>
        <row r="4260">
          <cell r="AM4260">
            <v>0</v>
          </cell>
          <cell r="AQ4260">
            <v>0</v>
          </cell>
          <cell r="AT4260">
            <v>0</v>
          </cell>
          <cell r="AW4260">
            <v>0</v>
          </cell>
          <cell r="AZ4260">
            <v>0</v>
          </cell>
          <cell r="BA4260">
            <v>0</v>
          </cell>
          <cell r="BB4260">
            <v>0</v>
          </cell>
          <cell r="BC4260">
            <v>0</v>
          </cell>
        </row>
        <row r="4261">
          <cell r="AM4261">
            <v>174566.96</v>
          </cell>
          <cell r="AQ4261">
            <v>5</v>
          </cell>
          <cell r="AT4261" t="str">
            <v>СМР</v>
          </cell>
          <cell r="AW4261">
            <v>40540</v>
          </cell>
          <cell r="AZ4261" t="str">
            <v>12.2010</v>
          </cell>
          <cell r="BA4261" t="str">
            <v>12.2010</v>
          </cell>
          <cell r="BB4261">
            <v>0</v>
          </cell>
          <cell r="BC4261" t="str">
            <v>4.2010</v>
          </cell>
        </row>
        <row r="4262">
          <cell r="AM4262">
            <v>20652.98</v>
          </cell>
          <cell r="AQ4262">
            <v>5</v>
          </cell>
          <cell r="AT4262" t="str">
            <v>СМР</v>
          </cell>
          <cell r="AW4262">
            <v>40711</v>
          </cell>
          <cell r="AZ4262" t="str">
            <v>6.2011</v>
          </cell>
          <cell r="BA4262" t="str">
            <v>6.2011</v>
          </cell>
          <cell r="BB4262" t="str">
            <v>1.1900</v>
          </cell>
          <cell r="BC4262" t="str">
            <v>2.2011</v>
          </cell>
        </row>
        <row r="4263">
          <cell r="AM4263">
            <v>0</v>
          </cell>
          <cell r="AQ4263">
            <v>0</v>
          </cell>
          <cell r="AT4263">
            <v>0</v>
          </cell>
          <cell r="AW4263">
            <v>0</v>
          </cell>
          <cell r="AZ4263">
            <v>0</v>
          </cell>
          <cell r="BA4263">
            <v>0</v>
          </cell>
          <cell r="BB4263">
            <v>0</v>
          </cell>
          <cell r="BC4263">
            <v>0</v>
          </cell>
        </row>
        <row r="4264">
          <cell r="AM4264">
            <v>184548.79</v>
          </cell>
          <cell r="AQ4264">
            <v>5</v>
          </cell>
          <cell r="AT4264" t="str">
            <v>СМР</v>
          </cell>
          <cell r="AW4264">
            <v>40540</v>
          </cell>
          <cell r="AZ4264" t="str">
            <v>12.2010</v>
          </cell>
          <cell r="BA4264" t="str">
            <v>12.2010</v>
          </cell>
          <cell r="BB4264">
            <v>0</v>
          </cell>
          <cell r="BC4264" t="str">
            <v>4.2010</v>
          </cell>
        </row>
        <row r="4265">
          <cell r="AM4265">
            <v>76875.02</v>
          </cell>
          <cell r="AQ4265">
            <v>5</v>
          </cell>
          <cell r="AT4265" t="str">
            <v>СМР</v>
          </cell>
          <cell r="AW4265">
            <v>40711</v>
          </cell>
          <cell r="AZ4265" t="str">
            <v>6.2011</v>
          </cell>
          <cell r="BA4265" t="str">
            <v>6.2011</v>
          </cell>
          <cell r="BB4265" t="str">
            <v>1.1900</v>
          </cell>
          <cell r="BC4265" t="str">
            <v>2.2011</v>
          </cell>
        </row>
        <row r="4266">
          <cell r="AM4266">
            <v>208108.27</v>
          </cell>
          <cell r="AQ4266">
            <v>5</v>
          </cell>
          <cell r="AT4266" t="str">
            <v>СМР</v>
          </cell>
          <cell r="AW4266">
            <v>40540</v>
          </cell>
          <cell r="AZ4266" t="str">
            <v>12.2010</v>
          </cell>
          <cell r="BA4266" t="str">
            <v>12.2010</v>
          </cell>
          <cell r="BB4266">
            <v>0</v>
          </cell>
          <cell r="BC4266" t="str">
            <v>4.2010</v>
          </cell>
        </row>
        <row r="4267">
          <cell r="AM4267">
            <v>0</v>
          </cell>
          <cell r="AQ4267">
            <v>5</v>
          </cell>
          <cell r="AT4267">
            <v>0</v>
          </cell>
          <cell r="AW4267">
            <v>0</v>
          </cell>
          <cell r="AZ4267">
            <v>0</v>
          </cell>
          <cell r="BA4267">
            <v>0</v>
          </cell>
          <cell r="BB4267">
            <v>0</v>
          </cell>
          <cell r="BC4267">
            <v>0</v>
          </cell>
        </row>
        <row r="4268">
          <cell r="AM4268">
            <v>0</v>
          </cell>
          <cell r="AQ4268">
            <v>0</v>
          </cell>
          <cell r="AT4268">
            <v>0</v>
          </cell>
          <cell r="AW4268">
            <v>0</v>
          </cell>
          <cell r="AZ4268">
            <v>0</v>
          </cell>
          <cell r="BA4268">
            <v>0</v>
          </cell>
          <cell r="BB4268">
            <v>0</v>
          </cell>
          <cell r="BC4268">
            <v>0</v>
          </cell>
        </row>
        <row r="4269">
          <cell r="AM4269">
            <v>409896.81</v>
          </cell>
          <cell r="AQ4269">
            <v>5</v>
          </cell>
          <cell r="AT4269" t="str">
            <v>СМР</v>
          </cell>
          <cell r="AW4269">
            <v>40540</v>
          </cell>
          <cell r="AZ4269" t="str">
            <v>12.2010</v>
          </cell>
          <cell r="BA4269" t="str">
            <v>12.2010</v>
          </cell>
          <cell r="BB4269">
            <v>0</v>
          </cell>
          <cell r="BC4269" t="str">
            <v>4.2010</v>
          </cell>
        </row>
        <row r="4270">
          <cell r="AM4270">
            <v>282937.65000000002</v>
          </cell>
          <cell r="AQ4270">
            <v>5</v>
          </cell>
          <cell r="AT4270" t="str">
            <v>СМР</v>
          </cell>
          <cell r="AW4270">
            <v>40711</v>
          </cell>
          <cell r="AZ4270" t="str">
            <v>6.2011</v>
          </cell>
          <cell r="BA4270" t="str">
            <v>6.2011</v>
          </cell>
          <cell r="BB4270" t="str">
            <v>1.1900</v>
          </cell>
          <cell r="BC4270" t="str">
            <v>2.2011</v>
          </cell>
        </row>
        <row r="4271">
          <cell r="AM4271">
            <v>0</v>
          </cell>
          <cell r="AQ4271">
            <v>0</v>
          </cell>
          <cell r="AT4271">
            <v>0</v>
          </cell>
          <cell r="AW4271">
            <v>0</v>
          </cell>
          <cell r="AZ4271">
            <v>0</v>
          </cell>
          <cell r="BA4271">
            <v>0</v>
          </cell>
          <cell r="BB4271">
            <v>0</v>
          </cell>
          <cell r="BC4271">
            <v>0</v>
          </cell>
        </row>
        <row r="4272">
          <cell r="AM4272">
            <v>0</v>
          </cell>
          <cell r="AQ4272">
            <v>0</v>
          </cell>
          <cell r="AT4272">
            <v>0</v>
          </cell>
          <cell r="AW4272">
            <v>0</v>
          </cell>
          <cell r="AZ4272">
            <v>0</v>
          </cell>
          <cell r="BA4272">
            <v>0</v>
          </cell>
          <cell r="BB4272">
            <v>0</v>
          </cell>
          <cell r="BC4272">
            <v>0</v>
          </cell>
        </row>
        <row r="4273">
          <cell r="AM4273">
            <v>0</v>
          </cell>
          <cell r="AQ4273">
            <v>0</v>
          </cell>
          <cell r="AT4273">
            <v>0</v>
          </cell>
          <cell r="AW4273">
            <v>0</v>
          </cell>
          <cell r="AZ4273">
            <v>0</v>
          </cell>
          <cell r="BA4273">
            <v>0</v>
          </cell>
          <cell r="BB4273">
            <v>0</v>
          </cell>
          <cell r="BC4273">
            <v>0</v>
          </cell>
        </row>
        <row r="4274">
          <cell r="AM4274">
            <v>0</v>
          </cell>
          <cell r="AQ4274">
            <v>0</v>
          </cell>
          <cell r="AT4274">
            <v>0</v>
          </cell>
          <cell r="AW4274">
            <v>0</v>
          </cell>
          <cell r="AZ4274">
            <v>0</v>
          </cell>
          <cell r="BA4274">
            <v>0</v>
          </cell>
          <cell r="BB4274">
            <v>0</v>
          </cell>
          <cell r="BC4274">
            <v>0</v>
          </cell>
        </row>
        <row r="4275">
          <cell r="AM4275">
            <v>151746.73000000001</v>
          </cell>
          <cell r="AQ4275">
            <v>5</v>
          </cell>
          <cell r="AT4275" t="str">
            <v>СМР</v>
          </cell>
          <cell r="AW4275">
            <v>40421</v>
          </cell>
          <cell r="AZ4275" t="str">
            <v>8.2010</v>
          </cell>
          <cell r="BA4275" t="str">
            <v>8.2010</v>
          </cell>
          <cell r="BB4275">
            <v>0</v>
          </cell>
          <cell r="BC4275" t="str">
            <v>3.2010</v>
          </cell>
        </row>
        <row r="4276">
          <cell r="AM4276">
            <v>93486.95</v>
          </cell>
          <cell r="AQ4276">
            <v>5</v>
          </cell>
          <cell r="AT4276" t="str">
            <v>СМР</v>
          </cell>
          <cell r="AW4276">
            <v>40442</v>
          </cell>
          <cell r="AZ4276" t="str">
            <v>8.2010</v>
          </cell>
          <cell r="BA4276" t="str">
            <v>9.2010</v>
          </cell>
          <cell r="BB4276">
            <v>0</v>
          </cell>
          <cell r="BC4276" t="str">
            <v>3.2010</v>
          </cell>
        </row>
        <row r="4277">
          <cell r="AM4277">
            <v>133843.34</v>
          </cell>
          <cell r="AQ4277">
            <v>5</v>
          </cell>
          <cell r="AT4277" t="str">
            <v>СМР</v>
          </cell>
          <cell r="AW4277">
            <v>40540</v>
          </cell>
          <cell r="AZ4277" t="str">
            <v>12.2010</v>
          </cell>
          <cell r="BA4277" t="str">
            <v>12.2010</v>
          </cell>
          <cell r="BB4277">
            <v>0</v>
          </cell>
          <cell r="BC4277" t="str">
            <v>4.2010</v>
          </cell>
        </row>
        <row r="4278">
          <cell r="AM4278">
            <v>8868.1299999999992</v>
          </cell>
          <cell r="AQ4278">
            <v>5</v>
          </cell>
          <cell r="AT4278" t="str">
            <v>СМР</v>
          </cell>
          <cell r="AW4278">
            <v>40711</v>
          </cell>
          <cell r="AZ4278" t="str">
            <v>6.2011</v>
          </cell>
          <cell r="BA4278" t="str">
            <v>6.2011</v>
          </cell>
          <cell r="BB4278" t="str">
            <v>1.1900</v>
          </cell>
          <cell r="BC4278" t="str">
            <v>2.2011</v>
          </cell>
        </row>
        <row r="4279">
          <cell r="AM4279">
            <v>503267.77</v>
          </cell>
          <cell r="AQ4279">
            <v>5</v>
          </cell>
          <cell r="AT4279" t="str">
            <v>СМР</v>
          </cell>
          <cell r="AW4279">
            <v>40421</v>
          </cell>
          <cell r="AZ4279" t="str">
            <v>8.2010</v>
          </cell>
          <cell r="BA4279" t="str">
            <v>8.2010</v>
          </cell>
          <cell r="BB4279">
            <v>0</v>
          </cell>
          <cell r="BC4279" t="str">
            <v>3.2010</v>
          </cell>
        </row>
        <row r="4280">
          <cell r="AM4280">
            <v>0</v>
          </cell>
          <cell r="AQ4280">
            <v>0</v>
          </cell>
          <cell r="AT4280">
            <v>0</v>
          </cell>
          <cell r="AW4280">
            <v>0</v>
          </cell>
          <cell r="AZ4280">
            <v>0</v>
          </cell>
          <cell r="BA4280">
            <v>0</v>
          </cell>
          <cell r="BB4280">
            <v>0</v>
          </cell>
          <cell r="BC4280">
            <v>0</v>
          </cell>
        </row>
        <row r="4281">
          <cell r="AM4281">
            <v>601817</v>
          </cell>
          <cell r="AQ4281">
            <v>5</v>
          </cell>
          <cell r="AT4281" t="str">
            <v>СМР</v>
          </cell>
          <cell r="AW4281">
            <v>40540</v>
          </cell>
          <cell r="AZ4281" t="str">
            <v>12.2010</v>
          </cell>
          <cell r="BA4281" t="str">
            <v>12.2010</v>
          </cell>
          <cell r="BB4281">
            <v>0</v>
          </cell>
          <cell r="BC4281" t="str">
            <v>4.2010</v>
          </cell>
        </row>
        <row r="4282">
          <cell r="AM4282">
            <v>156139.56</v>
          </cell>
          <cell r="AQ4282">
            <v>5</v>
          </cell>
          <cell r="AT4282" t="str">
            <v>СМР</v>
          </cell>
          <cell r="AW4282">
            <v>40711</v>
          </cell>
          <cell r="AZ4282" t="str">
            <v>6.2011</v>
          </cell>
          <cell r="BA4282" t="str">
            <v>6.2011</v>
          </cell>
          <cell r="BB4282" t="str">
            <v>1.1900</v>
          </cell>
          <cell r="BC4282" t="str">
            <v>2.2011</v>
          </cell>
        </row>
        <row r="4283">
          <cell r="AM4283">
            <v>789520.47</v>
          </cell>
          <cell r="AQ4283">
            <v>5</v>
          </cell>
          <cell r="AT4283" t="str">
            <v>СМР</v>
          </cell>
          <cell r="AW4283">
            <v>40421</v>
          </cell>
          <cell r="AZ4283" t="str">
            <v>8.2010</v>
          </cell>
          <cell r="BA4283" t="str">
            <v>8.2010</v>
          </cell>
          <cell r="BB4283">
            <v>0</v>
          </cell>
          <cell r="BC4283" t="str">
            <v>3.2010</v>
          </cell>
        </row>
        <row r="4284">
          <cell r="AM4284">
            <v>674148.96</v>
          </cell>
          <cell r="AQ4284">
            <v>5</v>
          </cell>
          <cell r="AT4284" t="str">
            <v>СМР</v>
          </cell>
          <cell r="AW4284">
            <v>40442</v>
          </cell>
          <cell r="AZ4284" t="str">
            <v>8.2010</v>
          </cell>
          <cell r="BA4284" t="str">
            <v>9.2010</v>
          </cell>
          <cell r="BB4284">
            <v>0</v>
          </cell>
          <cell r="BC4284" t="str">
            <v>3.2010</v>
          </cell>
        </row>
        <row r="4285">
          <cell r="AM4285">
            <v>617649.14</v>
          </cell>
          <cell r="AQ4285">
            <v>5</v>
          </cell>
          <cell r="AT4285" t="str">
            <v>СМР</v>
          </cell>
          <cell r="AW4285">
            <v>40542</v>
          </cell>
          <cell r="AZ4285" t="str">
            <v>12.2010</v>
          </cell>
          <cell r="BA4285" t="str">
            <v>12.2010</v>
          </cell>
          <cell r="BB4285">
            <v>0</v>
          </cell>
          <cell r="BC4285" t="str">
            <v>4.2010</v>
          </cell>
        </row>
        <row r="4286">
          <cell r="AM4286">
            <v>0</v>
          </cell>
          <cell r="AQ4286">
            <v>5</v>
          </cell>
          <cell r="AT4286">
            <v>0</v>
          </cell>
          <cell r="AW4286">
            <v>0</v>
          </cell>
          <cell r="AZ4286">
            <v>0</v>
          </cell>
          <cell r="BA4286">
            <v>0</v>
          </cell>
          <cell r="BB4286">
            <v>0</v>
          </cell>
          <cell r="BC4286">
            <v>0</v>
          </cell>
        </row>
        <row r="4287">
          <cell r="AM4287">
            <v>696929.19</v>
          </cell>
          <cell r="AQ4287">
            <v>5</v>
          </cell>
          <cell r="AT4287" t="str">
            <v>СМР</v>
          </cell>
          <cell r="AW4287">
            <v>40421</v>
          </cell>
          <cell r="AZ4287" t="str">
            <v>8.2010</v>
          </cell>
          <cell r="BA4287" t="str">
            <v>8.2010</v>
          </cell>
          <cell r="BB4287">
            <v>0</v>
          </cell>
          <cell r="BC4287" t="str">
            <v>3.2010</v>
          </cell>
        </row>
        <row r="4288">
          <cell r="AM4288">
            <v>410532.16</v>
          </cell>
          <cell r="AQ4288">
            <v>5</v>
          </cell>
          <cell r="AT4288" t="str">
            <v>СМР</v>
          </cell>
          <cell r="AW4288">
            <v>40442</v>
          </cell>
          <cell r="AZ4288" t="str">
            <v>8.2010</v>
          </cell>
          <cell r="BA4288" t="str">
            <v>9.2010</v>
          </cell>
          <cell r="BB4288">
            <v>0</v>
          </cell>
          <cell r="BC4288" t="str">
            <v>3.2010</v>
          </cell>
        </row>
        <row r="4289">
          <cell r="AM4289">
            <v>560019.94999999995</v>
          </cell>
          <cell r="AQ4289">
            <v>5</v>
          </cell>
          <cell r="AT4289" t="str">
            <v>СМР</v>
          </cell>
          <cell r="AW4289">
            <v>40540</v>
          </cell>
          <cell r="AZ4289" t="str">
            <v>12.2010</v>
          </cell>
          <cell r="BA4289" t="str">
            <v>12.2010</v>
          </cell>
          <cell r="BB4289">
            <v>0</v>
          </cell>
          <cell r="BC4289" t="str">
            <v>4.2010</v>
          </cell>
        </row>
        <row r="4290">
          <cell r="AM4290">
            <v>738854.28</v>
          </cell>
          <cell r="AQ4290">
            <v>5</v>
          </cell>
          <cell r="AT4290" t="str">
            <v>СМР</v>
          </cell>
          <cell r="AW4290">
            <v>40711</v>
          </cell>
          <cell r="AZ4290" t="str">
            <v>6.2011</v>
          </cell>
          <cell r="BA4290" t="str">
            <v>6.2011</v>
          </cell>
          <cell r="BB4290" t="str">
            <v>1.1900</v>
          </cell>
          <cell r="BC4290" t="str">
            <v>2.2011</v>
          </cell>
        </row>
        <row r="4291">
          <cell r="AM4291">
            <v>210608.63</v>
          </cell>
          <cell r="AQ4291">
            <v>5</v>
          </cell>
          <cell r="AT4291" t="str">
            <v>СМР</v>
          </cell>
          <cell r="AW4291">
            <v>40542</v>
          </cell>
          <cell r="AZ4291" t="str">
            <v>12.2010</v>
          </cell>
          <cell r="BA4291" t="str">
            <v>12.2010</v>
          </cell>
          <cell r="BB4291">
            <v>0</v>
          </cell>
          <cell r="BC4291" t="str">
            <v>4.2010</v>
          </cell>
        </row>
        <row r="4292">
          <cell r="AM4292">
            <v>440655.48</v>
          </cell>
          <cell r="AQ4292">
            <v>5</v>
          </cell>
          <cell r="AT4292" t="str">
            <v>СМР</v>
          </cell>
          <cell r="AW4292">
            <v>40540</v>
          </cell>
          <cell r="AZ4292" t="str">
            <v>12.2010</v>
          </cell>
          <cell r="BA4292" t="str">
            <v>12.2010</v>
          </cell>
          <cell r="BB4292">
            <v>0</v>
          </cell>
          <cell r="BC4292" t="str">
            <v>4.2010</v>
          </cell>
        </row>
        <row r="4293">
          <cell r="AM4293">
            <v>78056.05</v>
          </cell>
          <cell r="AQ4293">
            <v>5</v>
          </cell>
          <cell r="AT4293" t="str">
            <v>СМР</v>
          </cell>
          <cell r="AW4293">
            <v>40569</v>
          </cell>
          <cell r="AZ4293" t="str">
            <v>12.2010</v>
          </cell>
          <cell r="BA4293" t="str">
            <v>1.2011</v>
          </cell>
          <cell r="BB4293" t="str">
            <v>3.2011</v>
          </cell>
          <cell r="BC4293" t="str">
            <v>1.2011</v>
          </cell>
        </row>
        <row r="4294">
          <cell r="AM4294">
            <v>0</v>
          </cell>
          <cell r="AQ4294">
            <v>5</v>
          </cell>
          <cell r="AT4294">
            <v>0</v>
          </cell>
          <cell r="AW4294">
            <v>0</v>
          </cell>
          <cell r="AZ4294">
            <v>0</v>
          </cell>
          <cell r="BA4294">
            <v>0</v>
          </cell>
          <cell r="BB4294">
            <v>0</v>
          </cell>
          <cell r="BC4294">
            <v>0</v>
          </cell>
        </row>
        <row r="4295">
          <cell r="AM4295">
            <v>20903.18</v>
          </cell>
          <cell r="AQ4295">
            <v>5</v>
          </cell>
          <cell r="AT4295" t="str">
            <v>СМР</v>
          </cell>
          <cell r="AW4295">
            <v>40542</v>
          </cell>
          <cell r="AZ4295" t="str">
            <v>12.2010</v>
          </cell>
          <cell r="BA4295" t="str">
            <v>12.2010</v>
          </cell>
          <cell r="BB4295">
            <v>0</v>
          </cell>
          <cell r="BC4295" t="str">
            <v>4.2010</v>
          </cell>
        </row>
        <row r="4296">
          <cell r="AM4296">
            <v>0</v>
          </cell>
          <cell r="AQ4296">
            <v>5</v>
          </cell>
          <cell r="AT4296">
            <v>0</v>
          </cell>
          <cell r="AW4296">
            <v>0</v>
          </cell>
          <cell r="AZ4296">
            <v>0</v>
          </cell>
          <cell r="BA4296">
            <v>0</v>
          </cell>
          <cell r="BB4296">
            <v>0</v>
          </cell>
          <cell r="BC4296">
            <v>0</v>
          </cell>
        </row>
        <row r="4297">
          <cell r="AM4297">
            <v>0</v>
          </cell>
          <cell r="AQ4297">
            <v>0</v>
          </cell>
          <cell r="AT4297">
            <v>0</v>
          </cell>
          <cell r="AW4297">
            <v>0</v>
          </cell>
          <cell r="AZ4297">
            <v>0</v>
          </cell>
          <cell r="BA4297">
            <v>0</v>
          </cell>
          <cell r="BB4297">
            <v>0</v>
          </cell>
          <cell r="BC4297">
            <v>0</v>
          </cell>
        </row>
        <row r="4298">
          <cell r="AM4298">
            <v>0</v>
          </cell>
          <cell r="AQ4298">
            <v>0</v>
          </cell>
          <cell r="AT4298">
            <v>0</v>
          </cell>
          <cell r="AW4298">
            <v>0</v>
          </cell>
          <cell r="AZ4298">
            <v>0</v>
          </cell>
          <cell r="BA4298">
            <v>0</v>
          </cell>
          <cell r="BB4298">
            <v>0</v>
          </cell>
          <cell r="BC4298">
            <v>0</v>
          </cell>
        </row>
        <row r="4299">
          <cell r="AM4299">
            <v>171944.13</v>
          </cell>
          <cell r="AQ4299">
            <v>5</v>
          </cell>
          <cell r="AT4299" t="str">
            <v>СМР</v>
          </cell>
          <cell r="AW4299">
            <v>40542</v>
          </cell>
          <cell r="AZ4299" t="str">
            <v>12.2010</v>
          </cell>
          <cell r="BA4299" t="str">
            <v>12.2010</v>
          </cell>
          <cell r="BB4299">
            <v>0</v>
          </cell>
          <cell r="BC4299" t="str">
            <v>4.2010</v>
          </cell>
        </row>
        <row r="4300">
          <cell r="AM4300">
            <v>0</v>
          </cell>
          <cell r="AQ4300">
            <v>5</v>
          </cell>
          <cell r="AT4300">
            <v>0</v>
          </cell>
          <cell r="AW4300">
            <v>0</v>
          </cell>
          <cell r="AZ4300">
            <v>0</v>
          </cell>
          <cell r="BA4300">
            <v>0</v>
          </cell>
          <cell r="BB4300">
            <v>0</v>
          </cell>
          <cell r="BC4300">
            <v>0</v>
          </cell>
        </row>
        <row r="4301">
          <cell r="AM4301">
            <v>20488.89</v>
          </cell>
          <cell r="AQ4301">
            <v>5</v>
          </cell>
          <cell r="AT4301" t="str">
            <v>СМР</v>
          </cell>
          <cell r="AW4301">
            <v>40592</v>
          </cell>
          <cell r="AZ4301" t="str">
            <v>2.2011</v>
          </cell>
          <cell r="BA4301" t="str">
            <v>2.2011</v>
          </cell>
          <cell r="BB4301" t="str">
            <v>3.2011</v>
          </cell>
          <cell r="BC4301" t="str">
            <v>1.2011</v>
          </cell>
        </row>
        <row r="4302">
          <cell r="AM4302">
            <v>0</v>
          </cell>
          <cell r="AQ4302">
            <v>5</v>
          </cell>
          <cell r="AT4302">
            <v>0</v>
          </cell>
          <cell r="AW4302">
            <v>0</v>
          </cell>
          <cell r="AZ4302">
            <v>0</v>
          </cell>
          <cell r="BA4302">
            <v>0</v>
          </cell>
          <cell r="BB4302">
            <v>0</v>
          </cell>
          <cell r="BC4302">
            <v>0</v>
          </cell>
        </row>
        <row r="4303">
          <cell r="AM4303">
            <v>0</v>
          </cell>
          <cell r="AQ4303">
            <v>0</v>
          </cell>
          <cell r="AT4303">
            <v>0</v>
          </cell>
          <cell r="AW4303">
            <v>0</v>
          </cell>
          <cell r="AZ4303">
            <v>0</v>
          </cell>
          <cell r="BA4303">
            <v>0</v>
          </cell>
          <cell r="BB4303">
            <v>0</v>
          </cell>
          <cell r="BC4303">
            <v>0</v>
          </cell>
        </row>
        <row r="4304">
          <cell r="AM4304">
            <v>0</v>
          </cell>
          <cell r="AQ4304">
            <v>0</v>
          </cell>
          <cell r="AT4304">
            <v>0</v>
          </cell>
          <cell r="AW4304">
            <v>0</v>
          </cell>
          <cell r="AZ4304">
            <v>0</v>
          </cell>
          <cell r="BA4304">
            <v>0</v>
          </cell>
          <cell r="BB4304">
            <v>0</v>
          </cell>
          <cell r="BC4304">
            <v>0</v>
          </cell>
        </row>
        <row r="4305">
          <cell r="AM4305">
            <v>42011.45</v>
          </cell>
          <cell r="AQ4305">
            <v>5</v>
          </cell>
          <cell r="AT4305" t="str">
            <v>СМР</v>
          </cell>
          <cell r="AW4305">
            <v>40542</v>
          </cell>
          <cell r="AZ4305" t="str">
            <v>12.2010</v>
          </cell>
          <cell r="BA4305" t="str">
            <v>12.2010</v>
          </cell>
          <cell r="BB4305">
            <v>0</v>
          </cell>
          <cell r="BC4305" t="str">
            <v>4.2010</v>
          </cell>
        </row>
        <row r="4306">
          <cell r="AM4306">
            <v>0</v>
          </cell>
          <cell r="AQ4306">
            <v>5</v>
          </cell>
          <cell r="AT4306">
            <v>0</v>
          </cell>
          <cell r="AW4306">
            <v>0</v>
          </cell>
          <cell r="AZ4306">
            <v>0</v>
          </cell>
          <cell r="BA4306">
            <v>0</v>
          </cell>
          <cell r="BB4306">
            <v>0</v>
          </cell>
          <cell r="BC4306">
            <v>0</v>
          </cell>
        </row>
        <row r="4307">
          <cell r="AM4307">
            <v>0</v>
          </cell>
          <cell r="AQ4307">
            <v>0</v>
          </cell>
          <cell r="AT4307">
            <v>0</v>
          </cell>
          <cell r="AW4307">
            <v>0</v>
          </cell>
          <cell r="AZ4307">
            <v>0</v>
          </cell>
          <cell r="BA4307">
            <v>0</v>
          </cell>
          <cell r="BB4307">
            <v>0</v>
          </cell>
          <cell r="BC4307">
            <v>0</v>
          </cell>
        </row>
        <row r="4308">
          <cell r="AM4308">
            <v>96013.53</v>
          </cell>
          <cell r="AQ4308">
            <v>5</v>
          </cell>
          <cell r="AT4308" t="str">
            <v>СМР</v>
          </cell>
          <cell r="AW4308">
            <v>40542</v>
          </cell>
          <cell r="AZ4308" t="str">
            <v>12.2010</v>
          </cell>
          <cell r="BA4308" t="str">
            <v>12.2010</v>
          </cell>
          <cell r="BB4308">
            <v>0</v>
          </cell>
          <cell r="BC4308" t="str">
            <v>4.2010</v>
          </cell>
        </row>
        <row r="4309">
          <cell r="AM4309">
            <v>0</v>
          </cell>
          <cell r="AQ4309">
            <v>5</v>
          </cell>
          <cell r="AT4309">
            <v>0</v>
          </cell>
          <cell r="AW4309">
            <v>0</v>
          </cell>
          <cell r="AZ4309">
            <v>0</v>
          </cell>
          <cell r="BA4309">
            <v>0</v>
          </cell>
          <cell r="BB4309">
            <v>0</v>
          </cell>
          <cell r="BC4309">
            <v>0</v>
          </cell>
        </row>
        <row r="4310">
          <cell r="AM4310">
            <v>0</v>
          </cell>
          <cell r="AQ4310">
            <v>0</v>
          </cell>
          <cell r="AT4310">
            <v>0</v>
          </cell>
          <cell r="AW4310">
            <v>0</v>
          </cell>
          <cell r="AZ4310">
            <v>0</v>
          </cell>
          <cell r="BA4310">
            <v>0</v>
          </cell>
          <cell r="BB4310">
            <v>0</v>
          </cell>
          <cell r="BC4310">
            <v>0</v>
          </cell>
        </row>
        <row r="4311">
          <cell r="AM4311">
            <v>308095.71000000002</v>
          </cell>
          <cell r="AQ4311">
            <v>5</v>
          </cell>
          <cell r="AT4311" t="str">
            <v>СМР</v>
          </cell>
          <cell r="AW4311">
            <v>40542</v>
          </cell>
          <cell r="AZ4311" t="str">
            <v>12.2010</v>
          </cell>
          <cell r="BA4311" t="str">
            <v>12.2010</v>
          </cell>
          <cell r="BB4311">
            <v>0</v>
          </cell>
          <cell r="BC4311" t="str">
            <v>4.2010</v>
          </cell>
        </row>
        <row r="4312">
          <cell r="AM4312">
            <v>0</v>
          </cell>
          <cell r="AQ4312">
            <v>5</v>
          </cell>
          <cell r="AT4312">
            <v>0</v>
          </cell>
          <cell r="AW4312">
            <v>0</v>
          </cell>
          <cell r="AZ4312">
            <v>0</v>
          </cell>
          <cell r="BA4312">
            <v>0</v>
          </cell>
          <cell r="BB4312">
            <v>0</v>
          </cell>
          <cell r="BC4312">
            <v>0</v>
          </cell>
        </row>
        <row r="4313">
          <cell r="AM4313">
            <v>0</v>
          </cell>
          <cell r="AQ4313">
            <v>0</v>
          </cell>
          <cell r="AT4313">
            <v>0</v>
          </cell>
          <cell r="AW4313">
            <v>0</v>
          </cell>
          <cell r="AZ4313">
            <v>0</v>
          </cell>
          <cell r="BA4313">
            <v>0</v>
          </cell>
          <cell r="BB4313">
            <v>0</v>
          </cell>
          <cell r="BC4313">
            <v>0</v>
          </cell>
        </row>
        <row r="4314">
          <cell r="AM4314">
            <v>119237.45</v>
          </cell>
          <cell r="AQ4314">
            <v>5</v>
          </cell>
          <cell r="AT4314" t="str">
            <v>СМР</v>
          </cell>
          <cell r="AW4314">
            <v>40542</v>
          </cell>
          <cell r="AZ4314" t="str">
            <v>12.2010</v>
          </cell>
          <cell r="BA4314" t="str">
            <v>12.2010</v>
          </cell>
          <cell r="BB4314">
            <v>0</v>
          </cell>
          <cell r="BC4314" t="str">
            <v>4.2010</v>
          </cell>
        </row>
        <row r="4315">
          <cell r="AM4315">
            <v>0</v>
          </cell>
          <cell r="AQ4315">
            <v>5</v>
          </cell>
          <cell r="AT4315">
            <v>0</v>
          </cell>
          <cell r="AW4315">
            <v>0</v>
          </cell>
          <cell r="AZ4315">
            <v>0</v>
          </cell>
          <cell r="BA4315">
            <v>0</v>
          </cell>
          <cell r="BB4315">
            <v>0</v>
          </cell>
          <cell r="BC4315">
            <v>0</v>
          </cell>
        </row>
        <row r="4316">
          <cell r="AM4316">
            <v>0</v>
          </cell>
          <cell r="AQ4316">
            <v>0</v>
          </cell>
          <cell r="AT4316">
            <v>0</v>
          </cell>
          <cell r="AW4316">
            <v>0</v>
          </cell>
          <cell r="AZ4316">
            <v>0</v>
          </cell>
          <cell r="BA4316">
            <v>0</v>
          </cell>
          <cell r="BB4316">
            <v>0</v>
          </cell>
          <cell r="BC4316">
            <v>0</v>
          </cell>
        </row>
        <row r="4317">
          <cell r="AM4317">
            <v>0</v>
          </cell>
          <cell r="AQ4317">
            <v>0</v>
          </cell>
          <cell r="AT4317">
            <v>0</v>
          </cell>
          <cell r="AW4317">
            <v>0</v>
          </cell>
          <cell r="AZ4317">
            <v>0</v>
          </cell>
          <cell r="BA4317">
            <v>0</v>
          </cell>
          <cell r="BB4317">
            <v>0</v>
          </cell>
          <cell r="BC4317">
            <v>0</v>
          </cell>
        </row>
        <row r="4318">
          <cell r="AM4318">
            <v>70446.28</v>
          </cell>
          <cell r="AQ4318">
            <v>5</v>
          </cell>
          <cell r="AT4318" t="str">
            <v>СМР</v>
          </cell>
          <cell r="AW4318">
            <v>40421</v>
          </cell>
          <cell r="AZ4318" t="str">
            <v>8.2010</v>
          </cell>
          <cell r="BA4318" t="str">
            <v>8.2010</v>
          </cell>
          <cell r="BB4318">
            <v>0</v>
          </cell>
          <cell r="BC4318" t="str">
            <v>3.2010</v>
          </cell>
        </row>
        <row r="4319">
          <cell r="AM4319">
            <v>77649.03</v>
          </cell>
          <cell r="AQ4319">
            <v>5</v>
          </cell>
          <cell r="AT4319" t="str">
            <v>СМР</v>
          </cell>
          <cell r="AW4319">
            <v>40464</v>
          </cell>
          <cell r="AZ4319" t="str">
            <v>9.2010</v>
          </cell>
          <cell r="BA4319" t="str">
            <v>10.2010</v>
          </cell>
          <cell r="BB4319">
            <v>0</v>
          </cell>
          <cell r="BC4319" t="str">
            <v>4.2010</v>
          </cell>
        </row>
        <row r="4320">
          <cell r="AM4320">
            <v>53240.480000000003</v>
          </cell>
          <cell r="AQ4320">
            <v>5</v>
          </cell>
          <cell r="AT4320" t="str">
            <v>СМР</v>
          </cell>
          <cell r="AW4320">
            <v>40464</v>
          </cell>
          <cell r="AZ4320" t="str">
            <v>9.2010</v>
          </cell>
          <cell r="BA4320" t="str">
            <v>10.2010</v>
          </cell>
          <cell r="BB4320">
            <v>0</v>
          </cell>
          <cell r="BC4320" t="str">
            <v>4.2010</v>
          </cell>
        </row>
        <row r="4321">
          <cell r="AM4321">
            <v>431087.92</v>
          </cell>
          <cell r="AQ4321">
            <v>5</v>
          </cell>
          <cell r="AT4321" t="str">
            <v>СМР</v>
          </cell>
          <cell r="AW4321">
            <v>40464</v>
          </cell>
          <cell r="AZ4321" t="str">
            <v>9.2010</v>
          </cell>
          <cell r="BA4321" t="str">
            <v>10.2010</v>
          </cell>
          <cell r="BB4321">
            <v>0</v>
          </cell>
          <cell r="BC4321" t="str">
            <v>4.2010</v>
          </cell>
        </row>
        <row r="4322">
          <cell r="AM4322">
            <v>0</v>
          </cell>
          <cell r="AQ4322">
            <v>0</v>
          </cell>
          <cell r="AT4322">
            <v>0</v>
          </cell>
          <cell r="AW4322">
            <v>0</v>
          </cell>
          <cell r="AZ4322">
            <v>0</v>
          </cell>
          <cell r="BA4322">
            <v>0</v>
          </cell>
          <cell r="BB4322">
            <v>0</v>
          </cell>
          <cell r="BC4322">
            <v>0</v>
          </cell>
        </row>
        <row r="4323">
          <cell r="AM4323">
            <v>738701.94</v>
          </cell>
          <cell r="AQ4323">
            <v>5</v>
          </cell>
          <cell r="AT4323" t="str">
            <v>СМР</v>
          </cell>
          <cell r="AW4323">
            <v>40421</v>
          </cell>
          <cell r="AZ4323" t="str">
            <v>8.2010</v>
          </cell>
          <cell r="BA4323" t="str">
            <v>8.2010</v>
          </cell>
          <cell r="BB4323">
            <v>0</v>
          </cell>
          <cell r="BC4323" t="str">
            <v>3.2010</v>
          </cell>
        </row>
        <row r="4324">
          <cell r="AM4324">
            <v>660069.36</v>
          </cell>
          <cell r="AQ4324">
            <v>5</v>
          </cell>
          <cell r="AT4324" t="str">
            <v>СМР</v>
          </cell>
          <cell r="AW4324">
            <v>40464</v>
          </cell>
          <cell r="AZ4324" t="str">
            <v>9.2010</v>
          </cell>
          <cell r="BA4324" t="str">
            <v>10.2010</v>
          </cell>
          <cell r="BB4324">
            <v>0</v>
          </cell>
          <cell r="BC4324" t="str">
            <v>4.2010</v>
          </cell>
        </row>
        <row r="4325">
          <cell r="AM4325">
            <v>654921.04</v>
          </cell>
          <cell r="AQ4325">
            <v>5</v>
          </cell>
          <cell r="AT4325" t="str">
            <v>СМР</v>
          </cell>
          <cell r="AW4325">
            <v>40464</v>
          </cell>
          <cell r="AZ4325" t="str">
            <v>9.2010</v>
          </cell>
          <cell r="BA4325" t="str">
            <v>10.2010</v>
          </cell>
          <cell r="BB4325">
            <v>0</v>
          </cell>
          <cell r="BC4325" t="str">
            <v>4.2010</v>
          </cell>
        </row>
        <row r="4326">
          <cell r="AM4326">
            <v>241230.1</v>
          </cell>
          <cell r="AQ4326">
            <v>5</v>
          </cell>
          <cell r="AT4326" t="str">
            <v>СМР</v>
          </cell>
          <cell r="AW4326">
            <v>40421</v>
          </cell>
          <cell r="AZ4326" t="str">
            <v>8.2010</v>
          </cell>
          <cell r="BA4326" t="str">
            <v>8.2010</v>
          </cell>
          <cell r="BB4326">
            <v>0</v>
          </cell>
          <cell r="BC4326" t="str">
            <v>3.2010</v>
          </cell>
        </row>
        <row r="4327">
          <cell r="AM4327">
            <v>286727.8</v>
          </cell>
          <cell r="AQ4327">
            <v>5</v>
          </cell>
          <cell r="AT4327" t="str">
            <v>СМР</v>
          </cell>
          <cell r="AW4327">
            <v>40464</v>
          </cell>
          <cell r="AZ4327" t="str">
            <v>9.2010</v>
          </cell>
          <cell r="BA4327" t="str">
            <v>10.2010</v>
          </cell>
          <cell r="BB4327">
            <v>0</v>
          </cell>
          <cell r="BC4327" t="str">
            <v>4.2010</v>
          </cell>
        </row>
        <row r="4328">
          <cell r="AM4328">
            <v>181675.24</v>
          </cell>
          <cell r="AQ4328">
            <v>5</v>
          </cell>
          <cell r="AT4328" t="str">
            <v>СМР</v>
          </cell>
          <cell r="AW4328">
            <v>40464</v>
          </cell>
          <cell r="AZ4328" t="str">
            <v>9.2010</v>
          </cell>
          <cell r="BA4328" t="str">
            <v>10.2010</v>
          </cell>
          <cell r="BB4328">
            <v>0</v>
          </cell>
          <cell r="BC4328" t="str">
            <v>4.2010</v>
          </cell>
        </row>
        <row r="4329">
          <cell r="AM4329">
            <v>0</v>
          </cell>
          <cell r="AQ4329">
            <v>0</v>
          </cell>
          <cell r="AT4329">
            <v>0</v>
          </cell>
          <cell r="AW4329">
            <v>0</v>
          </cell>
          <cell r="AZ4329">
            <v>0</v>
          </cell>
          <cell r="BA4329">
            <v>0</v>
          </cell>
          <cell r="BB4329">
            <v>0</v>
          </cell>
          <cell r="BC4329">
            <v>0</v>
          </cell>
        </row>
        <row r="4330">
          <cell r="AM4330">
            <v>0</v>
          </cell>
          <cell r="AQ4330">
            <v>0</v>
          </cell>
          <cell r="AT4330">
            <v>0</v>
          </cell>
          <cell r="AW4330">
            <v>0</v>
          </cell>
          <cell r="AZ4330">
            <v>0</v>
          </cell>
          <cell r="BA4330">
            <v>0</v>
          </cell>
          <cell r="BB4330">
            <v>0</v>
          </cell>
          <cell r="BC4330">
            <v>0</v>
          </cell>
        </row>
        <row r="4331">
          <cell r="AM4331">
            <v>16815.09</v>
          </cell>
          <cell r="AQ4331">
            <v>5</v>
          </cell>
          <cell r="AT4331" t="str">
            <v>СМР</v>
          </cell>
          <cell r="AW4331">
            <v>40592</v>
          </cell>
          <cell r="AZ4331" t="str">
            <v>2.2011</v>
          </cell>
          <cell r="BA4331" t="str">
            <v>2.2011</v>
          </cell>
          <cell r="BB4331" t="str">
            <v>3.2011</v>
          </cell>
          <cell r="BC4331" t="str">
            <v>1.2011</v>
          </cell>
        </row>
        <row r="4332">
          <cell r="AM4332">
            <v>17279.77</v>
          </cell>
          <cell r="AQ4332">
            <v>5</v>
          </cell>
          <cell r="AT4332" t="str">
            <v>СМР</v>
          </cell>
          <cell r="AW4332">
            <v>40592</v>
          </cell>
          <cell r="AZ4332" t="str">
            <v>2.2011</v>
          </cell>
          <cell r="BA4332" t="str">
            <v>2.2011</v>
          </cell>
          <cell r="BB4332" t="str">
            <v>3.2011</v>
          </cell>
          <cell r="BC4332" t="str">
            <v>1.2011</v>
          </cell>
        </row>
        <row r="4333">
          <cell r="AM4333">
            <v>459521.25</v>
          </cell>
          <cell r="AQ4333">
            <v>5</v>
          </cell>
          <cell r="AT4333" t="str">
            <v>СМР</v>
          </cell>
          <cell r="AW4333">
            <v>40592</v>
          </cell>
          <cell r="AZ4333" t="str">
            <v>2.2011</v>
          </cell>
          <cell r="BA4333" t="str">
            <v>2.2011</v>
          </cell>
          <cell r="BB4333" t="str">
            <v>3.2011</v>
          </cell>
          <cell r="BC4333" t="str">
            <v>1.2011</v>
          </cell>
        </row>
        <row r="4334">
          <cell r="AM4334">
            <v>12942.2</v>
          </cell>
          <cell r="AQ4334">
            <v>5</v>
          </cell>
          <cell r="AT4334" t="str">
            <v>СМР</v>
          </cell>
          <cell r="AW4334">
            <v>40592</v>
          </cell>
          <cell r="AZ4334" t="str">
            <v>2.2011</v>
          </cell>
          <cell r="BA4334" t="str">
            <v>2.2011</v>
          </cell>
          <cell r="BB4334" t="str">
            <v>3.2011</v>
          </cell>
          <cell r="BC4334" t="str">
            <v>1.2011</v>
          </cell>
        </row>
        <row r="4335">
          <cell r="AM4335">
            <v>123602.23</v>
          </cell>
          <cell r="AQ4335">
            <v>5</v>
          </cell>
          <cell r="AT4335" t="str">
            <v>СМР</v>
          </cell>
          <cell r="AW4335">
            <v>40592</v>
          </cell>
          <cell r="AZ4335" t="str">
            <v>2.2011</v>
          </cell>
          <cell r="BA4335" t="str">
            <v>2.2011</v>
          </cell>
          <cell r="BB4335" t="str">
            <v>3.2011</v>
          </cell>
          <cell r="BC4335" t="str">
            <v>1.2011</v>
          </cell>
        </row>
        <row r="4336">
          <cell r="AM4336">
            <v>0</v>
          </cell>
          <cell r="AQ4336">
            <v>0</v>
          </cell>
          <cell r="AT4336">
            <v>0</v>
          </cell>
          <cell r="AW4336">
            <v>0</v>
          </cell>
          <cell r="AZ4336">
            <v>0</v>
          </cell>
          <cell r="BA4336">
            <v>0</v>
          </cell>
          <cell r="BB4336">
            <v>0</v>
          </cell>
          <cell r="BC4336">
            <v>0</v>
          </cell>
        </row>
        <row r="4337">
          <cell r="AM4337">
            <v>24680.63</v>
          </cell>
          <cell r="AQ4337">
            <v>5</v>
          </cell>
          <cell r="AT4337" t="str">
            <v>СМР</v>
          </cell>
          <cell r="AW4337">
            <v>40711</v>
          </cell>
          <cell r="AZ4337" t="str">
            <v>6.2011</v>
          </cell>
          <cell r="BA4337" t="str">
            <v>6.2011</v>
          </cell>
          <cell r="BB4337" t="str">
            <v>1.1900</v>
          </cell>
          <cell r="BC4337" t="str">
            <v>2.2011</v>
          </cell>
        </row>
        <row r="4338">
          <cell r="AM4338">
            <v>7827.92</v>
          </cell>
          <cell r="AQ4338">
            <v>5</v>
          </cell>
          <cell r="AT4338" t="str">
            <v>СМР</v>
          </cell>
          <cell r="AW4338">
            <v>40711</v>
          </cell>
          <cell r="AZ4338" t="str">
            <v>6.2011</v>
          </cell>
          <cell r="BA4338" t="str">
            <v>6.2011</v>
          </cell>
          <cell r="BB4338" t="str">
            <v>1.1900</v>
          </cell>
          <cell r="BC4338" t="str">
            <v>2.2011</v>
          </cell>
        </row>
        <row r="4339">
          <cell r="AM4339">
            <v>836270.8</v>
          </cell>
          <cell r="AQ4339">
            <v>5</v>
          </cell>
          <cell r="AT4339" t="str">
            <v>СМР</v>
          </cell>
          <cell r="AW4339">
            <v>40711</v>
          </cell>
          <cell r="AZ4339" t="str">
            <v>6.2011</v>
          </cell>
          <cell r="BA4339" t="str">
            <v>6.2011</v>
          </cell>
          <cell r="BB4339" t="str">
            <v>1.1900</v>
          </cell>
          <cell r="BC4339" t="str">
            <v>2.2011</v>
          </cell>
        </row>
        <row r="4340">
          <cell r="AM4340">
            <v>41743.040000000001</v>
          </cell>
          <cell r="AQ4340">
            <v>5</v>
          </cell>
          <cell r="AT4340" t="str">
            <v>СМР</v>
          </cell>
          <cell r="AW4340">
            <v>40711</v>
          </cell>
          <cell r="AZ4340" t="str">
            <v>6.2011</v>
          </cell>
          <cell r="BA4340" t="str">
            <v>6.2011</v>
          </cell>
          <cell r="BB4340" t="str">
            <v>1.1900</v>
          </cell>
          <cell r="BC4340" t="str">
            <v>2.2011</v>
          </cell>
        </row>
        <row r="4341">
          <cell r="AM4341">
            <v>196143.21</v>
          </cell>
          <cell r="AQ4341">
            <v>5</v>
          </cell>
          <cell r="AT4341" t="str">
            <v>СМР</v>
          </cell>
          <cell r="AW4341">
            <v>40711</v>
          </cell>
          <cell r="AZ4341" t="str">
            <v>6.2011</v>
          </cell>
          <cell r="BA4341" t="str">
            <v>6.2011</v>
          </cell>
          <cell r="BB4341" t="str">
            <v>1.1900</v>
          </cell>
          <cell r="BC4341" t="str">
            <v>2.2011</v>
          </cell>
        </row>
        <row r="4342">
          <cell r="AM4342">
            <v>0</v>
          </cell>
          <cell r="AQ4342">
            <v>0</v>
          </cell>
          <cell r="AT4342">
            <v>0</v>
          </cell>
          <cell r="AW4342">
            <v>0</v>
          </cell>
          <cell r="AZ4342">
            <v>0</v>
          </cell>
          <cell r="BA4342">
            <v>0</v>
          </cell>
          <cell r="BB4342">
            <v>0</v>
          </cell>
          <cell r="BC4342">
            <v>0</v>
          </cell>
        </row>
        <row r="4343">
          <cell r="AM4343">
            <v>5360.2</v>
          </cell>
          <cell r="AQ4343">
            <v>5</v>
          </cell>
          <cell r="AT4343" t="str">
            <v>СМР</v>
          </cell>
          <cell r="AW4343">
            <v>0</v>
          </cell>
          <cell r="AZ4343" t="str">
            <v>6.2011</v>
          </cell>
          <cell r="BA4343">
            <v>0</v>
          </cell>
          <cell r="BB4343">
            <v>0</v>
          </cell>
          <cell r="BC4343">
            <v>0</v>
          </cell>
        </row>
        <row r="4344">
          <cell r="AM4344">
            <v>1957</v>
          </cell>
          <cell r="AQ4344">
            <v>5</v>
          </cell>
          <cell r="AT4344" t="str">
            <v>СМР</v>
          </cell>
          <cell r="AW4344">
            <v>0</v>
          </cell>
          <cell r="AZ4344" t="str">
            <v>6.2011</v>
          </cell>
          <cell r="BA4344">
            <v>0</v>
          </cell>
          <cell r="BB4344">
            <v>0</v>
          </cell>
          <cell r="BC4344">
            <v>0</v>
          </cell>
        </row>
        <row r="4345">
          <cell r="AM4345">
            <v>102286.71</v>
          </cell>
          <cell r="AQ4345">
            <v>5</v>
          </cell>
          <cell r="AT4345" t="str">
            <v>СМР</v>
          </cell>
          <cell r="AW4345">
            <v>0</v>
          </cell>
          <cell r="AZ4345" t="str">
            <v>6.2011</v>
          </cell>
          <cell r="BA4345">
            <v>0</v>
          </cell>
          <cell r="BB4345">
            <v>0</v>
          </cell>
          <cell r="BC4345">
            <v>0</v>
          </cell>
        </row>
        <row r="4346">
          <cell r="AM4346">
            <v>10760.31</v>
          </cell>
          <cell r="AQ4346">
            <v>5</v>
          </cell>
          <cell r="AT4346" t="str">
            <v>СМР</v>
          </cell>
          <cell r="AW4346">
            <v>0</v>
          </cell>
          <cell r="AZ4346" t="str">
            <v>6.2011</v>
          </cell>
          <cell r="BA4346">
            <v>0</v>
          </cell>
          <cell r="BB4346">
            <v>0</v>
          </cell>
          <cell r="BC4346">
            <v>0</v>
          </cell>
        </row>
        <row r="4347">
          <cell r="AM4347">
            <v>42012.83</v>
          </cell>
          <cell r="AQ4347">
            <v>5</v>
          </cell>
          <cell r="AT4347" t="str">
            <v>СМР</v>
          </cell>
          <cell r="AW4347">
            <v>0</v>
          </cell>
          <cell r="AZ4347" t="str">
            <v>6.2011</v>
          </cell>
          <cell r="BA4347">
            <v>0</v>
          </cell>
          <cell r="BB4347">
            <v>0</v>
          </cell>
          <cell r="BC4347">
            <v>0</v>
          </cell>
        </row>
        <row r="4348">
          <cell r="AM4348">
            <v>0</v>
          </cell>
          <cell r="AQ4348">
            <v>0</v>
          </cell>
          <cell r="AT4348">
            <v>0</v>
          </cell>
          <cell r="AW4348">
            <v>0</v>
          </cell>
          <cell r="AZ4348">
            <v>0</v>
          </cell>
          <cell r="BA4348">
            <v>0</v>
          </cell>
          <cell r="BB4348">
            <v>0</v>
          </cell>
          <cell r="BC4348">
            <v>0</v>
          </cell>
        </row>
        <row r="4349">
          <cell r="AM4349">
            <v>0</v>
          </cell>
          <cell r="AQ4349">
            <v>0</v>
          </cell>
          <cell r="AT4349">
            <v>0</v>
          </cell>
          <cell r="AW4349">
            <v>0</v>
          </cell>
          <cell r="AZ4349">
            <v>0</v>
          </cell>
          <cell r="BA4349">
            <v>0</v>
          </cell>
          <cell r="BB4349">
            <v>0</v>
          </cell>
          <cell r="BC4349">
            <v>0</v>
          </cell>
        </row>
        <row r="4350">
          <cell r="AM4350">
            <v>0</v>
          </cell>
          <cell r="AQ4350">
            <v>0</v>
          </cell>
          <cell r="AT4350">
            <v>0</v>
          </cell>
          <cell r="AW4350">
            <v>0</v>
          </cell>
          <cell r="AZ4350">
            <v>0</v>
          </cell>
          <cell r="BA4350">
            <v>0</v>
          </cell>
          <cell r="BB4350">
            <v>0</v>
          </cell>
          <cell r="BC4350">
            <v>0</v>
          </cell>
        </row>
        <row r="4351">
          <cell r="AM4351">
            <v>0</v>
          </cell>
          <cell r="AQ4351">
            <v>0</v>
          </cell>
          <cell r="AT4351">
            <v>0</v>
          </cell>
          <cell r="AW4351">
            <v>0</v>
          </cell>
          <cell r="AZ4351">
            <v>0</v>
          </cell>
          <cell r="BA4351">
            <v>0</v>
          </cell>
          <cell r="BB4351">
            <v>0</v>
          </cell>
          <cell r="BC4351">
            <v>0</v>
          </cell>
        </row>
        <row r="4352">
          <cell r="AM4352">
            <v>0</v>
          </cell>
          <cell r="AQ4352">
            <v>0</v>
          </cell>
          <cell r="AT4352">
            <v>0</v>
          </cell>
          <cell r="AW4352">
            <v>0</v>
          </cell>
          <cell r="AZ4352">
            <v>0</v>
          </cell>
          <cell r="BA4352">
            <v>0</v>
          </cell>
          <cell r="BB4352">
            <v>0</v>
          </cell>
          <cell r="BC4352">
            <v>0</v>
          </cell>
        </row>
        <row r="4353">
          <cell r="AM4353">
            <v>0</v>
          </cell>
          <cell r="AQ4353">
            <v>0</v>
          </cell>
          <cell r="AT4353">
            <v>0</v>
          </cell>
          <cell r="AW4353">
            <v>0</v>
          </cell>
          <cell r="AZ4353">
            <v>0</v>
          </cell>
          <cell r="BA4353">
            <v>0</v>
          </cell>
          <cell r="BB4353">
            <v>0</v>
          </cell>
          <cell r="BC4353">
            <v>0</v>
          </cell>
        </row>
        <row r="4354">
          <cell r="AM4354">
            <v>0</v>
          </cell>
          <cell r="AQ4354">
            <v>0</v>
          </cell>
          <cell r="AT4354">
            <v>0</v>
          </cell>
          <cell r="AW4354">
            <v>0</v>
          </cell>
          <cell r="AZ4354">
            <v>0</v>
          </cell>
          <cell r="BA4354">
            <v>0</v>
          </cell>
          <cell r="BB4354">
            <v>0</v>
          </cell>
          <cell r="BC4354">
            <v>0</v>
          </cell>
        </row>
        <row r="4355">
          <cell r="AM4355">
            <v>0</v>
          </cell>
          <cell r="AQ4355">
            <v>0</v>
          </cell>
          <cell r="AT4355">
            <v>0</v>
          </cell>
          <cell r="AW4355">
            <v>0</v>
          </cell>
          <cell r="AZ4355">
            <v>0</v>
          </cell>
          <cell r="BA4355">
            <v>0</v>
          </cell>
          <cell r="BB4355">
            <v>0</v>
          </cell>
          <cell r="BC4355">
            <v>0</v>
          </cell>
        </row>
        <row r="4356">
          <cell r="AM4356">
            <v>0</v>
          </cell>
          <cell r="AQ4356">
            <v>0</v>
          </cell>
          <cell r="AT4356">
            <v>0</v>
          </cell>
          <cell r="AW4356">
            <v>0</v>
          </cell>
          <cell r="AZ4356">
            <v>0</v>
          </cell>
          <cell r="BA4356">
            <v>0</v>
          </cell>
          <cell r="BB4356">
            <v>0</v>
          </cell>
          <cell r="BC4356">
            <v>0</v>
          </cell>
        </row>
        <row r="4357">
          <cell r="AM4357">
            <v>946.04</v>
          </cell>
          <cell r="AQ4357">
            <v>5</v>
          </cell>
          <cell r="AT4357" t="str">
            <v>СМР</v>
          </cell>
          <cell r="AW4357">
            <v>0</v>
          </cell>
          <cell r="AZ4357" t="str">
            <v>6.2011</v>
          </cell>
          <cell r="BA4357">
            <v>0</v>
          </cell>
          <cell r="BB4357">
            <v>0</v>
          </cell>
          <cell r="BC4357">
            <v>0</v>
          </cell>
        </row>
        <row r="4358">
          <cell r="AM4358">
            <v>18166.5</v>
          </cell>
          <cell r="AQ4358">
            <v>5</v>
          </cell>
          <cell r="AT4358" t="str">
            <v>СМР</v>
          </cell>
          <cell r="AW4358">
            <v>0</v>
          </cell>
          <cell r="AZ4358" t="str">
            <v>6.2011</v>
          </cell>
          <cell r="BA4358">
            <v>0</v>
          </cell>
          <cell r="BB4358">
            <v>0</v>
          </cell>
          <cell r="BC4358">
            <v>0</v>
          </cell>
        </row>
        <row r="4359">
          <cell r="AM4359">
            <v>8389.92</v>
          </cell>
          <cell r="AQ4359">
            <v>5</v>
          </cell>
          <cell r="AT4359" t="str">
            <v>СМР</v>
          </cell>
          <cell r="AW4359">
            <v>0</v>
          </cell>
          <cell r="AZ4359" t="str">
            <v>6.2011</v>
          </cell>
          <cell r="BA4359">
            <v>0</v>
          </cell>
          <cell r="BB4359">
            <v>0</v>
          </cell>
          <cell r="BC4359">
            <v>0</v>
          </cell>
        </row>
        <row r="4360">
          <cell r="AM4360">
            <v>0</v>
          </cell>
          <cell r="AQ4360">
            <v>0</v>
          </cell>
          <cell r="AT4360">
            <v>0</v>
          </cell>
          <cell r="AW4360">
            <v>0</v>
          </cell>
          <cell r="AZ4360">
            <v>0</v>
          </cell>
          <cell r="BA4360">
            <v>0</v>
          </cell>
          <cell r="BB4360">
            <v>0</v>
          </cell>
          <cell r="BC4360">
            <v>0</v>
          </cell>
        </row>
        <row r="4361">
          <cell r="AM4361">
            <v>0</v>
          </cell>
          <cell r="AQ4361">
            <v>0</v>
          </cell>
          <cell r="AT4361">
            <v>0</v>
          </cell>
          <cell r="AW4361">
            <v>0</v>
          </cell>
          <cell r="AZ4361">
            <v>0</v>
          </cell>
          <cell r="BA4361">
            <v>0</v>
          </cell>
          <cell r="BB4361">
            <v>0</v>
          </cell>
          <cell r="BC4361">
            <v>0</v>
          </cell>
        </row>
        <row r="4362">
          <cell r="AM4362">
            <v>0</v>
          </cell>
          <cell r="AQ4362">
            <v>0</v>
          </cell>
          <cell r="AT4362">
            <v>0</v>
          </cell>
          <cell r="AW4362">
            <v>0</v>
          </cell>
          <cell r="AZ4362">
            <v>0</v>
          </cell>
          <cell r="BA4362">
            <v>0</v>
          </cell>
          <cell r="BB4362">
            <v>0</v>
          </cell>
          <cell r="BC4362">
            <v>0</v>
          </cell>
        </row>
        <row r="4363">
          <cell r="AM4363">
            <v>0</v>
          </cell>
          <cell r="AQ4363">
            <v>0</v>
          </cell>
          <cell r="AT4363">
            <v>0</v>
          </cell>
          <cell r="AW4363">
            <v>0</v>
          </cell>
          <cell r="AZ4363">
            <v>0</v>
          </cell>
          <cell r="BA4363">
            <v>0</v>
          </cell>
          <cell r="BB4363">
            <v>0</v>
          </cell>
          <cell r="BC4363">
            <v>0</v>
          </cell>
        </row>
        <row r="4364">
          <cell r="AM4364">
            <v>0</v>
          </cell>
          <cell r="AQ4364">
            <v>0</v>
          </cell>
          <cell r="AT4364">
            <v>0</v>
          </cell>
          <cell r="AW4364">
            <v>0</v>
          </cell>
          <cell r="AZ4364">
            <v>0</v>
          </cell>
          <cell r="BA4364">
            <v>0</v>
          </cell>
          <cell r="BB4364">
            <v>0</v>
          </cell>
          <cell r="BC4364">
            <v>0</v>
          </cell>
        </row>
        <row r="4365">
          <cell r="AM4365">
            <v>0</v>
          </cell>
          <cell r="AQ4365">
            <v>0</v>
          </cell>
          <cell r="AT4365">
            <v>0</v>
          </cell>
          <cell r="AW4365">
            <v>0</v>
          </cell>
          <cell r="AZ4365">
            <v>0</v>
          </cell>
          <cell r="BA4365">
            <v>0</v>
          </cell>
          <cell r="BB4365">
            <v>0</v>
          </cell>
          <cell r="BC4365">
            <v>0</v>
          </cell>
        </row>
        <row r="4366">
          <cell r="AM4366">
            <v>0</v>
          </cell>
          <cell r="AQ4366">
            <v>0</v>
          </cell>
          <cell r="AT4366">
            <v>0</v>
          </cell>
          <cell r="AW4366">
            <v>0</v>
          </cell>
          <cell r="AZ4366">
            <v>0</v>
          </cell>
          <cell r="BA4366">
            <v>0</v>
          </cell>
          <cell r="BB4366">
            <v>0</v>
          </cell>
          <cell r="BC4366">
            <v>0</v>
          </cell>
        </row>
        <row r="4367">
          <cell r="AM4367">
            <v>21626.43</v>
          </cell>
          <cell r="AQ4367">
            <v>5</v>
          </cell>
          <cell r="AT4367" t="str">
            <v>СМР</v>
          </cell>
          <cell r="AW4367">
            <v>40409</v>
          </cell>
          <cell r="AZ4367" t="str">
            <v>7.2010</v>
          </cell>
          <cell r="BA4367" t="str">
            <v>8.2010</v>
          </cell>
          <cell r="BB4367">
            <v>0</v>
          </cell>
          <cell r="BC4367" t="str">
            <v>3.2010</v>
          </cell>
        </row>
        <row r="4368">
          <cell r="AM4368">
            <v>171237.08</v>
          </cell>
          <cell r="AQ4368">
            <v>5</v>
          </cell>
          <cell r="AT4368" t="str">
            <v>СМР</v>
          </cell>
          <cell r="AW4368">
            <v>40442</v>
          </cell>
          <cell r="AZ4368" t="str">
            <v>8.2010</v>
          </cell>
          <cell r="BA4368" t="str">
            <v>9.2010</v>
          </cell>
          <cell r="BB4368">
            <v>0</v>
          </cell>
          <cell r="BC4368" t="str">
            <v>3.2010</v>
          </cell>
        </row>
        <row r="4369">
          <cell r="AM4369">
            <v>0</v>
          </cell>
          <cell r="AQ4369">
            <v>0</v>
          </cell>
          <cell r="AT4369">
            <v>0</v>
          </cell>
          <cell r="AW4369">
            <v>0</v>
          </cell>
          <cell r="AZ4369">
            <v>0</v>
          </cell>
          <cell r="BA4369">
            <v>0</v>
          </cell>
          <cell r="BB4369">
            <v>0</v>
          </cell>
          <cell r="BC4369">
            <v>0</v>
          </cell>
        </row>
        <row r="4370">
          <cell r="AM4370">
            <v>386951.78</v>
          </cell>
          <cell r="AQ4370">
            <v>5</v>
          </cell>
          <cell r="AT4370" t="str">
            <v>СМР</v>
          </cell>
          <cell r="AW4370">
            <v>40409</v>
          </cell>
          <cell r="AZ4370" t="str">
            <v>7.2010</v>
          </cell>
          <cell r="BA4370" t="str">
            <v>8.2010</v>
          </cell>
          <cell r="BB4370">
            <v>0</v>
          </cell>
          <cell r="BC4370" t="str">
            <v>3.2010</v>
          </cell>
        </row>
        <row r="4371">
          <cell r="AM4371">
            <v>1801689.44</v>
          </cell>
          <cell r="AQ4371">
            <v>5</v>
          </cell>
          <cell r="AT4371" t="str">
            <v>СМР</v>
          </cell>
          <cell r="AW4371">
            <v>40442</v>
          </cell>
          <cell r="AZ4371" t="str">
            <v>8.2010</v>
          </cell>
          <cell r="BA4371" t="str">
            <v>9.2010</v>
          </cell>
          <cell r="BB4371">
            <v>0</v>
          </cell>
          <cell r="BC4371" t="str">
            <v>3.2010</v>
          </cell>
        </row>
        <row r="4372">
          <cell r="AM4372">
            <v>0</v>
          </cell>
          <cell r="AQ4372">
            <v>0</v>
          </cell>
          <cell r="AT4372">
            <v>0</v>
          </cell>
          <cell r="AW4372">
            <v>0</v>
          </cell>
          <cell r="AZ4372">
            <v>0</v>
          </cell>
          <cell r="BA4372">
            <v>0</v>
          </cell>
          <cell r="BB4372">
            <v>0</v>
          </cell>
          <cell r="BC4372">
            <v>0</v>
          </cell>
        </row>
        <row r="4373">
          <cell r="AM4373">
            <v>70070.179999999993</v>
          </cell>
          <cell r="AQ4373">
            <v>5</v>
          </cell>
          <cell r="AT4373" t="str">
            <v>СМР</v>
          </cell>
          <cell r="AW4373">
            <v>40409</v>
          </cell>
          <cell r="AZ4373" t="str">
            <v>7.2010</v>
          </cell>
          <cell r="BA4373" t="str">
            <v>8.2010</v>
          </cell>
          <cell r="BB4373">
            <v>0</v>
          </cell>
          <cell r="BC4373" t="str">
            <v>3.2010</v>
          </cell>
        </row>
        <row r="4374">
          <cell r="AM4374">
            <v>324739.93</v>
          </cell>
          <cell r="AQ4374">
            <v>5</v>
          </cell>
          <cell r="AT4374" t="str">
            <v>СМР</v>
          </cell>
          <cell r="AW4374">
            <v>40442</v>
          </cell>
          <cell r="AZ4374" t="str">
            <v>8.2010</v>
          </cell>
          <cell r="BA4374" t="str">
            <v>9.2010</v>
          </cell>
          <cell r="BB4374">
            <v>0</v>
          </cell>
          <cell r="BC4374" t="str">
            <v>3.2010</v>
          </cell>
        </row>
        <row r="4375">
          <cell r="AM4375">
            <v>78918.14</v>
          </cell>
          <cell r="AQ4375">
            <v>5</v>
          </cell>
          <cell r="AT4375" t="str">
            <v>СМР</v>
          </cell>
          <cell r="AW4375">
            <v>40442</v>
          </cell>
          <cell r="AZ4375" t="str">
            <v>8.2010</v>
          </cell>
          <cell r="BA4375" t="str">
            <v>9.2010</v>
          </cell>
          <cell r="BB4375">
            <v>0</v>
          </cell>
          <cell r="BC4375" t="str">
            <v>3.2010</v>
          </cell>
        </row>
        <row r="4376">
          <cell r="AM4376">
            <v>0</v>
          </cell>
          <cell r="AQ4376">
            <v>0</v>
          </cell>
          <cell r="AT4376">
            <v>0</v>
          </cell>
          <cell r="AW4376">
            <v>0</v>
          </cell>
          <cell r="AZ4376">
            <v>0</v>
          </cell>
          <cell r="BA4376">
            <v>0</v>
          </cell>
          <cell r="BB4376">
            <v>0</v>
          </cell>
          <cell r="BC4376">
            <v>0</v>
          </cell>
        </row>
        <row r="4377">
          <cell r="AM4377">
            <v>0</v>
          </cell>
          <cell r="AQ4377">
            <v>0</v>
          </cell>
          <cell r="AT4377">
            <v>0</v>
          </cell>
          <cell r="AW4377">
            <v>0</v>
          </cell>
          <cell r="AZ4377">
            <v>0</v>
          </cell>
          <cell r="BA4377">
            <v>0</v>
          </cell>
          <cell r="BB4377">
            <v>0</v>
          </cell>
          <cell r="BC4377">
            <v>0</v>
          </cell>
        </row>
        <row r="4378">
          <cell r="AM4378">
            <v>0</v>
          </cell>
          <cell r="AQ4378">
            <v>0</v>
          </cell>
          <cell r="AT4378">
            <v>0</v>
          </cell>
          <cell r="AW4378">
            <v>0</v>
          </cell>
          <cell r="AZ4378">
            <v>0</v>
          </cell>
          <cell r="BA4378">
            <v>0</v>
          </cell>
          <cell r="BB4378">
            <v>0</v>
          </cell>
          <cell r="BC4378">
            <v>0</v>
          </cell>
        </row>
        <row r="4379">
          <cell r="AM4379">
            <v>0</v>
          </cell>
          <cell r="AQ4379">
            <v>0</v>
          </cell>
          <cell r="AT4379">
            <v>0</v>
          </cell>
          <cell r="AW4379">
            <v>0</v>
          </cell>
          <cell r="AZ4379">
            <v>0</v>
          </cell>
          <cell r="BA4379">
            <v>0</v>
          </cell>
          <cell r="BB4379">
            <v>0</v>
          </cell>
          <cell r="BC4379">
            <v>0</v>
          </cell>
        </row>
        <row r="4380">
          <cell r="AM4380">
            <v>0</v>
          </cell>
          <cell r="AQ4380">
            <v>0</v>
          </cell>
          <cell r="AT4380">
            <v>0</v>
          </cell>
          <cell r="AW4380">
            <v>0</v>
          </cell>
          <cell r="AZ4380">
            <v>0</v>
          </cell>
          <cell r="BA4380">
            <v>0</v>
          </cell>
          <cell r="BB4380">
            <v>0</v>
          </cell>
          <cell r="BC4380">
            <v>0</v>
          </cell>
        </row>
        <row r="4381">
          <cell r="AM4381">
            <v>0</v>
          </cell>
          <cell r="AQ4381">
            <v>0</v>
          </cell>
          <cell r="AT4381">
            <v>0</v>
          </cell>
          <cell r="AW4381">
            <v>0</v>
          </cell>
          <cell r="AZ4381">
            <v>0</v>
          </cell>
          <cell r="BA4381">
            <v>0</v>
          </cell>
          <cell r="BB4381">
            <v>0</v>
          </cell>
          <cell r="BC4381">
            <v>0</v>
          </cell>
        </row>
        <row r="4382">
          <cell r="AM4382">
            <v>0</v>
          </cell>
          <cell r="AQ4382">
            <v>0</v>
          </cell>
          <cell r="AT4382">
            <v>0</v>
          </cell>
          <cell r="AW4382">
            <v>0</v>
          </cell>
          <cell r="AZ4382">
            <v>0</v>
          </cell>
          <cell r="BA4382">
            <v>0</v>
          </cell>
          <cell r="BB4382">
            <v>0</v>
          </cell>
          <cell r="BC4382">
            <v>0</v>
          </cell>
        </row>
        <row r="4383">
          <cell r="AM4383">
            <v>0</v>
          </cell>
          <cell r="AQ4383">
            <v>0</v>
          </cell>
          <cell r="AT4383">
            <v>0</v>
          </cell>
          <cell r="AW4383">
            <v>0</v>
          </cell>
          <cell r="AZ4383">
            <v>0</v>
          </cell>
          <cell r="BA4383">
            <v>0</v>
          </cell>
          <cell r="BB4383">
            <v>0</v>
          </cell>
          <cell r="BC4383">
            <v>0</v>
          </cell>
        </row>
        <row r="4384">
          <cell r="AM4384">
            <v>0</v>
          </cell>
          <cell r="AQ4384">
            <v>0</v>
          </cell>
          <cell r="AT4384">
            <v>0</v>
          </cell>
          <cell r="AW4384">
            <v>0</v>
          </cell>
          <cell r="AZ4384">
            <v>0</v>
          </cell>
          <cell r="BA4384">
            <v>0</v>
          </cell>
          <cell r="BB4384">
            <v>0</v>
          </cell>
          <cell r="BC4384">
            <v>0</v>
          </cell>
        </row>
        <row r="4385">
          <cell r="AM4385">
            <v>0</v>
          </cell>
          <cell r="AQ4385">
            <v>0</v>
          </cell>
          <cell r="AT4385">
            <v>0</v>
          </cell>
          <cell r="AW4385">
            <v>0</v>
          </cell>
          <cell r="AZ4385">
            <v>0</v>
          </cell>
          <cell r="BA4385">
            <v>0</v>
          </cell>
          <cell r="BB4385">
            <v>0</v>
          </cell>
          <cell r="BC4385">
            <v>0</v>
          </cell>
        </row>
        <row r="4386">
          <cell r="AM4386">
            <v>0</v>
          </cell>
          <cell r="AQ4386">
            <v>0</v>
          </cell>
          <cell r="AT4386">
            <v>0</v>
          </cell>
          <cell r="AW4386">
            <v>0</v>
          </cell>
          <cell r="AZ4386">
            <v>0</v>
          </cell>
          <cell r="BA4386">
            <v>0</v>
          </cell>
          <cell r="BB4386">
            <v>0</v>
          </cell>
          <cell r="BC4386">
            <v>0</v>
          </cell>
        </row>
        <row r="4387">
          <cell r="AM4387">
            <v>0</v>
          </cell>
          <cell r="AQ4387">
            <v>0</v>
          </cell>
          <cell r="AT4387">
            <v>0</v>
          </cell>
          <cell r="AW4387">
            <v>0</v>
          </cell>
          <cell r="AZ4387">
            <v>0</v>
          </cell>
          <cell r="BA4387">
            <v>0</v>
          </cell>
          <cell r="BB4387">
            <v>0</v>
          </cell>
          <cell r="BC4387">
            <v>0</v>
          </cell>
        </row>
        <row r="4388">
          <cell r="AM4388">
            <v>0</v>
          </cell>
          <cell r="AQ4388">
            <v>0</v>
          </cell>
          <cell r="AT4388">
            <v>0</v>
          </cell>
          <cell r="AW4388">
            <v>0</v>
          </cell>
          <cell r="AZ4388">
            <v>0</v>
          </cell>
          <cell r="BA4388">
            <v>0</v>
          </cell>
          <cell r="BB4388">
            <v>0</v>
          </cell>
          <cell r="BC4388">
            <v>0</v>
          </cell>
        </row>
        <row r="4389">
          <cell r="AM4389">
            <v>0</v>
          </cell>
          <cell r="AQ4389">
            <v>0</v>
          </cell>
          <cell r="AT4389">
            <v>0</v>
          </cell>
          <cell r="AW4389">
            <v>0</v>
          </cell>
          <cell r="AZ4389">
            <v>0</v>
          </cell>
          <cell r="BA4389">
            <v>0</v>
          </cell>
          <cell r="BB4389">
            <v>0</v>
          </cell>
          <cell r="BC4389">
            <v>0</v>
          </cell>
        </row>
        <row r="4390">
          <cell r="AM4390">
            <v>0</v>
          </cell>
          <cell r="AQ4390">
            <v>0</v>
          </cell>
          <cell r="AT4390">
            <v>0</v>
          </cell>
          <cell r="AW4390">
            <v>0</v>
          </cell>
          <cell r="AZ4390">
            <v>0</v>
          </cell>
          <cell r="BA4390">
            <v>0</v>
          </cell>
          <cell r="BB4390">
            <v>0</v>
          </cell>
          <cell r="BC4390">
            <v>0</v>
          </cell>
        </row>
        <row r="4391">
          <cell r="AM4391">
            <v>0</v>
          </cell>
          <cell r="AQ4391">
            <v>0</v>
          </cell>
          <cell r="AT4391">
            <v>0</v>
          </cell>
          <cell r="AW4391">
            <v>0</v>
          </cell>
          <cell r="AZ4391">
            <v>0</v>
          </cell>
          <cell r="BA4391">
            <v>0</v>
          </cell>
          <cell r="BB4391">
            <v>0</v>
          </cell>
          <cell r="BC4391">
            <v>0</v>
          </cell>
        </row>
        <row r="4392">
          <cell r="AM4392">
            <v>0</v>
          </cell>
          <cell r="AQ4392">
            <v>0</v>
          </cell>
          <cell r="AT4392">
            <v>0</v>
          </cell>
          <cell r="AW4392">
            <v>0</v>
          </cell>
          <cell r="AZ4392">
            <v>0</v>
          </cell>
          <cell r="BA4392">
            <v>0</v>
          </cell>
          <cell r="BB4392">
            <v>0</v>
          </cell>
          <cell r="BC4392">
            <v>0</v>
          </cell>
        </row>
        <row r="4393">
          <cell r="AM4393">
            <v>0</v>
          </cell>
          <cell r="AQ4393">
            <v>5</v>
          </cell>
          <cell r="AT4393">
            <v>0</v>
          </cell>
          <cell r="AW4393">
            <v>0</v>
          </cell>
          <cell r="AZ4393">
            <v>0</v>
          </cell>
          <cell r="BA4393">
            <v>0</v>
          </cell>
          <cell r="BB4393">
            <v>0</v>
          </cell>
          <cell r="BC4393">
            <v>0</v>
          </cell>
        </row>
        <row r="4394">
          <cell r="AM4394">
            <v>7567</v>
          </cell>
          <cell r="AQ4394">
            <v>11</v>
          </cell>
          <cell r="AT4394" t="str">
            <v>СМР</v>
          </cell>
          <cell r="AW4394">
            <v>40681</v>
          </cell>
          <cell r="AZ4394" t="str">
            <v>4.2011</v>
          </cell>
          <cell r="BA4394" t="str">
            <v>5.2011</v>
          </cell>
          <cell r="BB4394" t="str">
            <v>5.2011</v>
          </cell>
          <cell r="BC4394" t="str">
            <v>2.2011</v>
          </cell>
        </row>
        <row r="4395">
          <cell r="AM4395">
            <v>0</v>
          </cell>
          <cell r="AQ4395">
            <v>0</v>
          </cell>
          <cell r="AT4395">
            <v>0</v>
          </cell>
          <cell r="AW4395">
            <v>0</v>
          </cell>
          <cell r="AZ4395">
            <v>0</v>
          </cell>
          <cell r="BA4395">
            <v>0</v>
          </cell>
          <cell r="BB4395">
            <v>0</v>
          </cell>
          <cell r="BC4395">
            <v>0</v>
          </cell>
        </row>
        <row r="4396">
          <cell r="AM4396">
            <v>0</v>
          </cell>
          <cell r="AQ4396">
            <v>0</v>
          </cell>
          <cell r="AT4396">
            <v>0</v>
          </cell>
          <cell r="AW4396">
            <v>0</v>
          </cell>
          <cell r="AZ4396">
            <v>0</v>
          </cell>
          <cell r="BA4396">
            <v>0</v>
          </cell>
          <cell r="BB4396">
            <v>0</v>
          </cell>
          <cell r="BC4396">
            <v>0</v>
          </cell>
        </row>
        <row r="4397">
          <cell r="AM4397">
            <v>0</v>
          </cell>
          <cell r="AQ4397">
            <v>0</v>
          </cell>
          <cell r="AT4397">
            <v>0</v>
          </cell>
          <cell r="AW4397">
            <v>0</v>
          </cell>
          <cell r="AZ4397">
            <v>0</v>
          </cell>
          <cell r="BA4397">
            <v>0</v>
          </cell>
          <cell r="BB4397">
            <v>0</v>
          </cell>
          <cell r="BC4397">
            <v>0</v>
          </cell>
        </row>
        <row r="4398">
          <cell r="AM4398">
            <v>0</v>
          </cell>
          <cell r="AQ4398">
            <v>0</v>
          </cell>
          <cell r="AT4398">
            <v>0</v>
          </cell>
          <cell r="AW4398">
            <v>0</v>
          </cell>
          <cell r="AZ4398">
            <v>0</v>
          </cell>
          <cell r="BA4398">
            <v>0</v>
          </cell>
          <cell r="BB4398">
            <v>0</v>
          </cell>
          <cell r="BC4398">
            <v>0</v>
          </cell>
        </row>
        <row r="4399">
          <cell r="AM4399">
            <v>0</v>
          </cell>
          <cell r="AQ4399">
            <v>0</v>
          </cell>
          <cell r="AT4399">
            <v>0</v>
          </cell>
          <cell r="AW4399">
            <v>0</v>
          </cell>
          <cell r="AZ4399">
            <v>0</v>
          </cell>
          <cell r="BA4399">
            <v>0</v>
          </cell>
          <cell r="BB4399">
            <v>0</v>
          </cell>
          <cell r="BC4399">
            <v>0</v>
          </cell>
        </row>
        <row r="4400">
          <cell r="AM4400">
            <v>55954.99</v>
          </cell>
          <cell r="AQ4400">
            <v>5</v>
          </cell>
          <cell r="AT4400" t="str">
            <v>СМР</v>
          </cell>
          <cell r="AW4400">
            <v>40542</v>
          </cell>
          <cell r="AZ4400" t="str">
            <v>12.2010</v>
          </cell>
          <cell r="BA4400" t="str">
            <v>12.2010</v>
          </cell>
          <cell r="BB4400">
            <v>0</v>
          </cell>
          <cell r="BC4400" t="str">
            <v>4.2010</v>
          </cell>
        </row>
        <row r="4401">
          <cell r="AM4401">
            <v>33262.839999999997</v>
          </cell>
          <cell r="AQ4401">
            <v>5</v>
          </cell>
          <cell r="AT4401" t="str">
            <v>СМР</v>
          </cell>
          <cell r="AW4401">
            <v>40542</v>
          </cell>
          <cell r="AZ4401" t="str">
            <v>12.2010</v>
          </cell>
          <cell r="BA4401" t="str">
            <v>12.2010</v>
          </cell>
          <cell r="BB4401">
            <v>0</v>
          </cell>
          <cell r="BC4401" t="str">
            <v>4.2010</v>
          </cell>
        </row>
        <row r="4402">
          <cell r="AM4402">
            <v>1086851.1200000001</v>
          </cell>
          <cell r="AQ4402">
            <v>5</v>
          </cell>
          <cell r="AT4402" t="str">
            <v>СМР</v>
          </cell>
          <cell r="AW4402">
            <v>40542</v>
          </cell>
          <cell r="AZ4402" t="str">
            <v>12.2010</v>
          </cell>
          <cell r="BA4402" t="str">
            <v>12.2010</v>
          </cell>
          <cell r="BB4402">
            <v>0</v>
          </cell>
          <cell r="BC4402" t="str">
            <v>4.2010</v>
          </cell>
        </row>
        <row r="4403">
          <cell r="AM4403">
            <v>213549.74</v>
          </cell>
          <cell r="AQ4403">
            <v>5</v>
          </cell>
          <cell r="AT4403" t="str">
            <v>СМР</v>
          </cell>
          <cell r="AW4403">
            <v>40542</v>
          </cell>
          <cell r="AZ4403" t="str">
            <v>12.2010</v>
          </cell>
          <cell r="BA4403" t="str">
            <v>12.2010</v>
          </cell>
          <cell r="BB4403">
            <v>0</v>
          </cell>
          <cell r="BC4403" t="str">
            <v>4.2010</v>
          </cell>
        </row>
        <row r="4404">
          <cell r="AM4404">
            <v>0</v>
          </cell>
          <cell r="AQ4404">
            <v>0</v>
          </cell>
          <cell r="AT4404">
            <v>0</v>
          </cell>
          <cell r="AW4404">
            <v>0</v>
          </cell>
          <cell r="AZ4404">
            <v>0</v>
          </cell>
          <cell r="BA4404">
            <v>0</v>
          </cell>
          <cell r="BB4404">
            <v>0</v>
          </cell>
          <cell r="BC4404">
            <v>0</v>
          </cell>
        </row>
        <row r="4405">
          <cell r="AM4405">
            <v>0</v>
          </cell>
          <cell r="AQ4405">
            <v>0</v>
          </cell>
          <cell r="AT4405">
            <v>0</v>
          </cell>
          <cell r="AW4405">
            <v>0</v>
          </cell>
          <cell r="AZ4405">
            <v>0</v>
          </cell>
          <cell r="BA4405">
            <v>0</v>
          </cell>
          <cell r="BB4405">
            <v>0</v>
          </cell>
          <cell r="BC4405">
            <v>0</v>
          </cell>
        </row>
        <row r="4406">
          <cell r="AM4406">
            <v>0</v>
          </cell>
          <cell r="AQ4406">
            <v>0</v>
          </cell>
          <cell r="AT4406">
            <v>0</v>
          </cell>
          <cell r="AW4406">
            <v>0</v>
          </cell>
          <cell r="AZ4406">
            <v>0</v>
          </cell>
          <cell r="BA4406">
            <v>0</v>
          </cell>
          <cell r="BB4406">
            <v>0</v>
          </cell>
          <cell r="BC4406">
            <v>0</v>
          </cell>
        </row>
        <row r="4407">
          <cell r="AM4407">
            <v>0</v>
          </cell>
          <cell r="AQ4407">
            <v>0</v>
          </cell>
          <cell r="AT4407">
            <v>0</v>
          </cell>
          <cell r="AW4407">
            <v>0</v>
          </cell>
          <cell r="AZ4407">
            <v>0</v>
          </cell>
          <cell r="BA4407">
            <v>0</v>
          </cell>
          <cell r="BB4407">
            <v>0</v>
          </cell>
          <cell r="BC4407">
            <v>0</v>
          </cell>
        </row>
        <row r="4408">
          <cell r="AM4408">
            <v>1462500.25</v>
          </cell>
          <cell r="AQ4408">
            <v>0</v>
          </cell>
          <cell r="AT4408" t="str">
            <v>УУП</v>
          </cell>
          <cell r="AW4408">
            <v>40390</v>
          </cell>
          <cell r="AZ4408" t="str">
            <v>7.2010</v>
          </cell>
          <cell r="BA4408" t="str">
            <v>7.2010</v>
          </cell>
          <cell r="BB4408">
            <v>0</v>
          </cell>
          <cell r="BC4408" t="str">
            <v>3.2010</v>
          </cell>
        </row>
        <row r="4409">
          <cell r="AM4409">
            <v>0</v>
          </cell>
          <cell r="AQ4409">
            <v>0</v>
          </cell>
          <cell r="AT4409">
            <v>0</v>
          </cell>
          <cell r="AW4409">
            <v>0</v>
          </cell>
          <cell r="AZ4409">
            <v>0</v>
          </cell>
          <cell r="BA4409">
            <v>0</v>
          </cell>
          <cell r="BB4409">
            <v>0</v>
          </cell>
          <cell r="BC4409">
            <v>0</v>
          </cell>
        </row>
        <row r="4410">
          <cell r="AM4410">
            <v>0</v>
          </cell>
          <cell r="AQ4410">
            <v>0</v>
          </cell>
          <cell r="AT4410">
            <v>0</v>
          </cell>
          <cell r="AW4410">
            <v>0</v>
          </cell>
          <cell r="AZ4410">
            <v>0</v>
          </cell>
          <cell r="BA4410">
            <v>0</v>
          </cell>
          <cell r="BB4410">
            <v>0</v>
          </cell>
          <cell r="BC4410">
            <v>0</v>
          </cell>
        </row>
        <row r="4411">
          <cell r="AM4411">
            <v>0</v>
          </cell>
          <cell r="AQ4411">
            <v>0</v>
          </cell>
          <cell r="AT4411">
            <v>0</v>
          </cell>
          <cell r="AW4411">
            <v>0</v>
          </cell>
          <cell r="AZ4411">
            <v>0</v>
          </cell>
          <cell r="BA4411">
            <v>0</v>
          </cell>
          <cell r="BB4411">
            <v>0</v>
          </cell>
          <cell r="BC4411">
            <v>0</v>
          </cell>
        </row>
        <row r="4412">
          <cell r="AM4412">
            <v>0</v>
          </cell>
          <cell r="AQ4412">
            <v>0</v>
          </cell>
          <cell r="AT4412">
            <v>0</v>
          </cell>
          <cell r="AW4412">
            <v>0</v>
          </cell>
          <cell r="AZ4412">
            <v>0</v>
          </cell>
          <cell r="BA4412">
            <v>0</v>
          </cell>
          <cell r="BB4412">
            <v>0</v>
          </cell>
          <cell r="BC4412">
            <v>0</v>
          </cell>
        </row>
        <row r="4413">
          <cell r="AM4413">
            <v>0</v>
          </cell>
          <cell r="AQ4413">
            <v>0</v>
          </cell>
          <cell r="AT4413">
            <v>0</v>
          </cell>
          <cell r="AW4413">
            <v>0</v>
          </cell>
          <cell r="AZ4413">
            <v>0</v>
          </cell>
          <cell r="BA4413">
            <v>0</v>
          </cell>
          <cell r="BB4413">
            <v>0</v>
          </cell>
          <cell r="BC4413">
            <v>0</v>
          </cell>
        </row>
        <row r="4414">
          <cell r="AM4414">
            <v>0</v>
          </cell>
          <cell r="AQ4414">
            <v>0</v>
          </cell>
          <cell r="AT4414">
            <v>0</v>
          </cell>
          <cell r="AW4414">
            <v>0</v>
          </cell>
          <cell r="AZ4414">
            <v>0</v>
          </cell>
          <cell r="BA4414">
            <v>0</v>
          </cell>
          <cell r="BB4414">
            <v>0</v>
          </cell>
          <cell r="BC4414">
            <v>0</v>
          </cell>
        </row>
        <row r="4415">
          <cell r="AM4415">
            <v>0</v>
          </cell>
          <cell r="AQ4415">
            <v>0</v>
          </cell>
          <cell r="AT4415">
            <v>0</v>
          </cell>
          <cell r="AW4415">
            <v>0</v>
          </cell>
          <cell r="AZ4415">
            <v>0</v>
          </cell>
          <cell r="BA4415">
            <v>0</v>
          </cell>
          <cell r="BB4415">
            <v>0</v>
          </cell>
          <cell r="BC4415">
            <v>0</v>
          </cell>
        </row>
        <row r="4416">
          <cell r="AM4416">
            <v>0</v>
          </cell>
          <cell r="AQ4416">
            <v>0</v>
          </cell>
          <cell r="AT4416">
            <v>0</v>
          </cell>
          <cell r="AW4416">
            <v>0</v>
          </cell>
          <cell r="AZ4416">
            <v>0</v>
          </cell>
          <cell r="BA4416">
            <v>0</v>
          </cell>
          <cell r="BB4416">
            <v>0</v>
          </cell>
          <cell r="BC4416">
            <v>0</v>
          </cell>
        </row>
        <row r="4417">
          <cell r="AM4417">
            <v>0</v>
          </cell>
          <cell r="AQ4417">
            <v>0</v>
          </cell>
          <cell r="AT4417">
            <v>0</v>
          </cell>
          <cell r="AW4417">
            <v>0</v>
          </cell>
          <cell r="AZ4417">
            <v>0</v>
          </cell>
          <cell r="BA4417">
            <v>0</v>
          </cell>
          <cell r="BB4417">
            <v>0</v>
          </cell>
          <cell r="BC4417">
            <v>0</v>
          </cell>
        </row>
        <row r="4418">
          <cell r="AM4418">
            <v>0</v>
          </cell>
          <cell r="AQ4418">
            <v>0</v>
          </cell>
          <cell r="AT4418">
            <v>0</v>
          </cell>
          <cell r="AW4418">
            <v>0</v>
          </cell>
          <cell r="AZ4418">
            <v>0</v>
          </cell>
          <cell r="BA4418">
            <v>0</v>
          </cell>
          <cell r="BB4418">
            <v>0</v>
          </cell>
          <cell r="BC4418">
            <v>0</v>
          </cell>
        </row>
        <row r="4419">
          <cell r="AM4419">
            <v>0</v>
          </cell>
          <cell r="AQ4419">
            <v>0</v>
          </cell>
          <cell r="AT4419">
            <v>0</v>
          </cell>
          <cell r="AW4419">
            <v>0</v>
          </cell>
          <cell r="AZ4419">
            <v>0</v>
          </cell>
          <cell r="BA4419">
            <v>0</v>
          </cell>
          <cell r="BB4419">
            <v>0</v>
          </cell>
          <cell r="BC4419">
            <v>0</v>
          </cell>
        </row>
        <row r="4420">
          <cell r="AM4420">
            <v>0</v>
          </cell>
          <cell r="AQ4420">
            <v>0</v>
          </cell>
          <cell r="AT4420">
            <v>0</v>
          </cell>
          <cell r="AW4420">
            <v>0</v>
          </cell>
          <cell r="AZ4420">
            <v>0</v>
          </cell>
          <cell r="BA4420">
            <v>0</v>
          </cell>
          <cell r="BB4420">
            <v>0</v>
          </cell>
          <cell r="BC4420">
            <v>0</v>
          </cell>
        </row>
        <row r="4421">
          <cell r="AM4421">
            <v>0</v>
          </cell>
          <cell r="AQ4421">
            <v>0</v>
          </cell>
          <cell r="AT4421">
            <v>0</v>
          </cell>
          <cell r="AW4421">
            <v>0</v>
          </cell>
          <cell r="AZ4421">
            <v>0</v>
          </cell>
          <cell r="BA4421">
            <v>0</v>
          </cell>
          <cell r="BB4421">
            <v>0</v>
          </cell>
          <cell r="BC4421">
            <v>0</v>
          </cell>
        </row>
        <row r="4422">
          <cell r="AM4422">
            <v>0</v>
          </cell>
          <cell r="AQ4422">
            <v>0</v>
          </cell>
          <cell r="AT4422">
            <v>0</v>
          </cell>
          <cell r="AW4422">
            <v>0</v>
          </cell>
          <cell r="AZ4422">
            <v>0</v>
          </cell>
          <cell r="BA4422">
            <v>0</v>
          </cell>
          <cell r="BB4422">
            <v>0</v>
          </cell>
          <cell r="BC4422">
            <v>0</v>
          </cell>
        </row>
        <row r="4423">
          <cell r="AM4423">
            <v>0</v>
          </cell>
          <cell r="AQ4423">
            <v>0</v>
          </cell>
          <cell r="AT4423">
            <v>0</v>
          </cell>
          <cell r="AW4423">
            <v>0</v>
          </cell>
          <cell r="AZ4423">
            <v>0</v>
          </cell>
          <cell r="BA4423">
            <v>0</v>
          </cell>
          <cell r="BB4423">
            <v>0</v>
          </cell>
          <cell r="BC4423">
            <v>0</v>
          </cell>
        </row>
        <row r="4424">
          <cell r="AM4424">
            <v>0</v>
          </cell>
          <cell r="AQ4424">
            <v>0</v>
          </cell>
          <cell r="AT4424">
            <v>0</v>
          </cell>
          <cell r="AW4424">
            <v>0</v>
          </cell>
          <cell r="AZ4424">
            <v>0</v>
          </cell>
          <cell r="BA4424">
            <v>0</v>
          </cell>
          <cell r="BB4424">
            <v>0</v>
          </cell>
          <cell r="BC4424">
            <v>0</v>
          </cell>
        </row>
        <row r="4425">
          <cell r="AM4425">
            <v>0</v>
          </cell>
          <cell r="AQ4425">
            <v>0</v>
          </cell>
          <cell r="AT4425">
            <v>0</v>
          </cell>
          <cell r="AW4425">
            <v>0</v>
          </cell>
          <cell r="AZ4425">
            <v>0</v>
          </cell>
          <cell r="BA4425">
            <v>0</v>
          </cell>
          <cell r="BB4425">
            <v>0</v>
          </cell>
          <cell r="BC4425">
            <v>0</v>
          </cell>
        </row>
        <row r="4426">
          <cell r="AM4426">
            <v>5148388.83</v>
          </cell>
          <cell r="AQ4426">
            <v>7</v>
          </cell>
          <cell r="AT4426" t="str">
            <v>СМР</v>
          </cell>
          <cell r="AW4426">
            <v>40633</v>
          </cell>
          <cell r="AZ4426" t="str">
            <v>3.2011</v>
          </cell>
          <cell r="BA4426" t="str">
            <v>3.2011</v>
          </cell>
          <cell r="BB4426" t="str">
            <v>4.2011</v>
          </cell>
          <cell r="BC4426" t="str">
            <v>1.2011</v>
          </cell>
        </row>
        <row r="4427">
          <cell r="AM4427">
            <v>0</v>
          </cell>
          <cell r="AQ4427">
            <v>0</v>
          </cell>
          <cell r="AT4427">
            <v>0</v>
          </cell>
          <cell r="AW4427">
            <v>0</v>
          </cell>
          <cell r="AZ4427">
            <v>0</v>
          </cell>
          <cell r="BA4427">
            <v>0</v>
          </cell>
          <cell r="BB4427">
            <v>0</v>
          </cell>
          <cell r="BC4427">
            <v>0</v>
          </cell>
        </row>
        <row r="4428">
          <cell r="AM4428">
            <v>0</v>
          </cell>
          <cell r="AQ4428">
            <v>0</v>
          </cell>
          <cell r="AT4428">
            <v>0</v>
          </cell>
          <cell r="AW4428">
            <v>0</v>
          </cell>
          <cell r="AZ4428">
            <v>0</v>
          </cell>
          <cell r="BA4428">
            <v>0</v>
          </cell>
          <cell r="BB4428">
            <v>0</v>
          </cell>
          <cell r="BC4428">
            <v>0</v>
          </cell>
        </row>
        <row r="4429">
          <cell r="AM4429">
            <v>0</v>
          </cell>
          <cell r="AQ4429">
            <v>0</v>
          </cell>
          <cell r="AT4429">
            <v>0</v>
          </cell>
          <cell r="AW4429">
            <v>0</v>
          </cell>
          <cell r="AZ4429">
            <v>0</v>
          </cell>
          <cell r="BA4429">
            <v>0</v>
          </cell>
          <cell r="BB4429">
            <v>0</v>
          </cell>
          <cell r="BC4429">
            <v>0</v>
          </cell>
        </row>
        <row r="4430">
          <cell r="AM4430">
            <v>287604.28000000003</v>
          </cell>
          <cell r="AQ4430">
            <v>15</v>
          </cell>
          <cell r="AT4430" t="str">
            <v>СМР</v>
          </cell>
          <cell r="AW4430">
            <v>40442</v>
          </cell>
          <cell r="AZ4430" t="str">
            <v>8.2010</v>
          </cell>
          <cell r="BA4430" t="str">
            <v>9.2010</v>
          </cell>
          <cell r="BB4430">
            <v>0</v>
          </cell>
          <cell r="BC4430" t="str">
            <v>3.2010</v>
          </cell>
        </row>
        <row r="4431">
          <cell r="AM4431">
            <v>1069781.75</v>
          </cell>
          <cell r="AQ4431">
            <v>15</v>
          </cell>
          <cell r="AT4431" t="str">
            <v>СМР</v>
          </cell>
          <cell r="AW4431">
            <v>40442</v>
          </cell>
          <cell r="AZ4431" t="str">
            <v>8.2010</v>
          </cell>
          <cell r="BA4431" t="str">
            <v>9.2010</v>
          </cell>
          <cell r="BB4431">
            <v>0</v>
          </cell>
          <cell r="BC4431" t="str">
            <v>3.2010</v>
          </cell>
        </row>
        <row r="4432">
          <cell r="AM4432">
            <v>3210808.34</v>
          </cell>
          <cell r="AQ4432">
            <v>15</v>
          </cell>
          <cell r="AT4432" t="str">
            <v>СМР</v>
          </cell>
          <cell r="AW4432">
            <v>40442</v>
          </cell>
          <cell r="AZ4432" t="str">
            <v>8.2010</v>
          </cell>
          <cell r="BA4432" t="str">
            <v>9.2010</v>
          </cell>
          <cell r="BB4432">
            <v>0</v>
          </cell>
          <cell r="BC4432" t="str">
            <v>3.2010</v>
          </cell>
        </row>
        <row r="4433">
          <cell r="AM4433">
            <v>635890.27</v>
          </cell>
          <cell r="AQ4433">
            <v>15</v>
          </cell>
          <cell r="AT4433" t="str">
            <v>СМР</v>
          </cell>
          <cell r="AW4433">
            <v>40442</v>
          </cell>
          <cell r="AZ4433" t="str">
            <v>8.2010</v>
          </cell>
          <cell r="BA4433" t="str">
            <v>9.2010</v>
          </cell>
          <cell r="BB4433">
            <v>0</v>
          </cell>
          <cell r="BC4433" t="str">
            <v>3.2010</v>
          </cell>
        </row>
        <row r="4434">
          <cell r="AM4434">
            <v>28871.35</v>
          </cell>
          <cell r="AQ4434">
            <v>15</v>
          </cell>
          <cell r="AT4434" t="str">
            <v>СМР</v>
          </cell>
          <cell r="AW4434">
            <v>40442</v>
          </cell>
          <cell r="AZ4434" t="str">
            <v>8.2010</v>
          </cell>
          <cell r="BA4434" t="str">
            <v>9.2010</v>
          </cell>
          <cell r="BB4434">
            <v>0</v>
          </cell>
          <cell r="BC4434" t="str">
            <v>3.2010</v>
          </cell>
        </row>
        <row r="4435">
          <cell r="AM4435">
            <v>0</v>
          </cell>
          <cell r="AQ4435">
            <v>0</v>
          </cell>
          <cell r="AT4435">
            <v>0</v>
          </cell>
          <cell r="AW4435">
            <v>0</v>
          </cell>
          <cell r="AZ4435">
            <v>0</v>
          </cell>
          <cell r="BA4435">
            <v>0</v>
          </cell>
          <cell r="BB4435">
            <v>0</v>
          </cell>
          <cell r="BC4435">
            <v>0</v>
          </cell>
        </row>
        <row r="4436">
          <cell r="AM4436">
            <v>3437337.24</v>
          </cell>
          <cell r="AQ4436">
            <v>5</v>
          </cell>
          <cell r="AT4436" t="str">
            <v>СМР</v>
          </cell>
          <cell r="AW4436">
            <v>40464</v>
          </cell>
          <cell r="AZ4436" t="str">
            <v>9.2010</v>
          </cell>
          <cell r="BA4436" t="str">
            <v>10.2010</v>
          </cell>
          <cell r="BB4436">
            <v>0</v>
          </cell>
          <cell r="BC4436" t="str">
            <v>4.2010</v>
          </cell>
        </row>
        <row r="4437">
          <cell r="AM4437">
            <v>0</v>
          </cell>
          <cell r="AQ4437">
            <v>0</v>
          </cell>
          <cell r="AT4437">
            <v>0</v>
          </cell>
          <cell r="AW4437">
            <v>0</v>
          </cell>
          <cell r="AZ4437">
            <v>0</v>
          </cell>
          <cell r="BA4437">
            <v>0</v>
          </cell>
          <cell r="BB4437">
            <v>0</v>
          </cell>
          <cell r="BC4437">
            <v>0</v>
          </cell>
        </row>
        <row r="4438">
          <cell r="AM4438">
            <v>0</v>
          </cell>
          <cell r="AQ4438">
            <v>0</v>
          </cell>
          <cell r="AT4438">
            <v>0</v>
          </cell>
          <cell r="AW4438">
            <v>0</v>
          </cell>
          <cell r="AZ4438">
            <v>0</v>
          </cell>
          <cell r="BA4438">
            <v>0</v>
          </cell>
          <cell r="BB4438">
            <v>0</v>
          </cell>
          <cell r="BC4438">
            <v>0</v>
          </cell>
        </row>
        <row r="4439">
          <cell r="AM4439">
            <v>13970000</v>
          </cell>
          <cell r="AQ4439">
            <v>0</v>
          </cell>
          <cell r="AT4439" t="str">
            <v>Технол. присоед.</v>
          </cell>
          <cell r="AW4439">
            <v>40442</v>
          </cell>
          <cell r="AZ4439" t="str">
            <v>8.2010</v>
          </cell>
          <cell r="BA4439" t="str">
            <v>9.2010</v>
          </cell>
          <cell r="BB4439">
            <v>0</v>
          </cell>
          <cell r="BC4439" t="str">
            <v>3.2010</v>
          </cell>
        </row>
        <row r="4440">
          <cell r="AM4440">
            <v>0</v>
          </cell>
          <cell r="AQ4440">
            <v>0</v>
          </cell>
          <cell r="AT4440">
            <v>0</v>
          </cell>
          <cell r="AW4440">
            <v>0</v>
          </cell>
          <cell r="AZ4440">
            <v>0</v>
          </cell>
          <cell r="BA4440">
            <v>0</v>
          </cell>
          <cell r="BB4440">
            <v>0</v>
          </cell>
          <cell r="BC4440">
            <v>0</v>
          </cell>
        </row>
        <row r="4441">
          <cell r="AM4441">
            <v>0</v>
          </cell>
          <cell r="AQ4441">
            <v>0</v>
          </cell>
          <cell r="AT4441">
            <v>0</v>
          </cell>
          <cell r="AW4441">
            <v>0</v>
          </cell>
          <cell r="AZ4441">
            <v>0</v>
          </cell>
          <cell r="BA4441">
            <v>0</v>
          </cell>
          <cell r="BB4441">
            <v>0</v>
          </cell>
          <cell r="BC4441">
            <v>0</v>
          </cell>
        </row>
        <row r="4442">
          <cell r="AM4442">
            <v>0</v>
          </cell>
          <cell r="AQ4442">
            <v>0</v>
          </cell>
          <cell r="AT4442">
            <v>0</v>
          </cell>
          <cell r="AW4442">
            <v>0</v>
          </cell>
          <cell r="AZ4442">
            <v>0</v>
          </cell>
          <cell r="BA4442">
            <v>0</v>
          </cell>
          <cell r="BB4442">
            <v>0</v>
          </cell>
          <cell r="BC4442">
            <v>0</v>
          </cell>
        </row>
        <row r="4443">
          <cell r="AM4443">
            <v>0</v>
          </cell>
          <cell r="AQ4443">
            <v>0</v>
          </cell>
          <cell r="AT4443">
            <v>0</v>
          </cell>
          <cell r="AW4443">
            <v>0</v>
          </cell>
          <cell r="AZ4443">
            <v>0</v>
          </cell>
          <cell r="BA4443">
            <v>0</v>
          </cell>
          <cell r="BB4443">
            <v>0</v>
          </cell>
          <cell r="BC4443">
            <v>0</v>
          </cell>
        </row>
        <row r="4444">
          <cell r="AM4444">
            <v>0</v>
          </cell>
          <cell r="AQ4444">
            <v>0</v>
          </cell>
          <cell r="AT4444">
            <v>0</v>
          </cell>
          <cell r="AW4444">
            <v>0</v>
          </cell>
          <cell r="AZ4444">
            <v>0</v>
          </cell>
          <cell r="BA4444">
            <v>0</v>
          </cell>
          <cell r="BB4444">
            <v>0</v>
          </cell>
          <cell r="BC4444">
            <v>0</v>
          </cell>
        </row>
        <row r="4445">
          <cell r="AM4445">
            <v>0</v>
          </cell>
          <cell r="AQ4445">
            <v>0</v>
          </cell>
          <cell r="AT4445">
            <v>0</v>
          </cell>
          <cell r="AW4445">
            <v>0</v>
          </cell>
          <cell r="AZ4445">
            <v>0</v>
          </cell>
          <cell r="BA4445">
            <v>0</v>
          </cell>
          <cell r="BB4445">
            <v>0</v>
          </cell>
          <cell r="BC4445">
            <v>0</v>
          </cell>
        </row>
        <row r="4446">
          <cell r="AM4446">
            <v>0</v>
          </cell>
          <cell r="AQ4446">
            <v>0</v>
          </cell>
          <cell r="AT4446">
            <v>0</v>
          </cell>
          <cell r="AW4446">
            <v>0</v>
          </cell>
          <cell r="AZ4446">
            <v>0</v>
          </cell>
          <cell r="BA4446">
            <v>0</v>
          </cell>
          <cell r="BB4446">
            <v>0</v>
          </cell>
          <cell r="BC4446">
            <v>0</v>
          </cell>
        </row>
        <row r="4447">
          <cell r="AM4447">
            <v>0</v>
          </cell>
          <cell r="AQ4447">
            <v>0</v>
          </cell>
          <cell r="AT4447">
            <v>0</v>
          </cell>
          <cell r="AW4447">
            <v>0</v>
          </cell>
          <cell r="AZ4447">
            <v>0</v>
          </cell>
          <cell r="BA4447">
            <v>0</v>
          </cell>
          <cell r="BB4447">
            <v>0</v>
          </cell>
          <cell r="BC4447">
            <v>0</v>
          </cell>
        </row>
        <row r="4448">
          <cell r="AM4448">
            <v>0</v>
          </cell>
          <cell r="AQ4448">
            <v>0</v>
          </cell>
          <cell r="AT4448">
            <v>0</v>
          </cell>
          <cell r="AW4448">
            <v>0</v>
          </cell>
          <cell r="AZ4448">
            <v>0</v>
          </cell>
          <cell r="BA4448">
            <v>0</v>
          </cell>
          <cell r="BB4448">
            <v>0</v>
          </cell>
          <cell r="BC4448">
            <v>0</v>
          </cell>
        </row>
        <row r="4449">
          <cell r="AM4449">
            <v>0</v>
          </cell>
          <cell r="AQ4449">
            <v>0</v>
          </cell>
          <cell r="AT4449">
            <v>0</v>
          </cell>
          <cell r="AW4449">
            <v>0</v>
          </cell>
          <cell r="AZ4449">
            <v>0</v>
          </cell>
          <cell r="BA4449">
            <v>0</v>
          </cell>
          <cell r="BB4449">
            <v>0</v>
          </cell>
          <cell r="BC4449">
            <v>0</v>
          </cell>
        </row>
        <row r="4450">
          <cell r="AM4450">
            <v>0</v>
          </cell>
          <cell r="AQ4450">
            <v>3</v>
          </cell>
          <cell r="AT4450" t="str">
            <v>СМР</v>
          </cell>
          <cell r="AW4450">
            <v>0</v>
          </cell>
          <cell r="AZ4450">
            <v>0</v>
          </cell>
          <cell r="BA4450">
            <v>0</v>
          </cell>
          <cell r="BB4450">
            <v>0</v>
          </cell>
          <cell r="BC4450">
            <v>0</v>
          </cell>
        </row>
        <row r="4451">
          <cell r="AM4451">
            <v>0</v>
          </cell>
          <cell r="AQ4451">
            <v>3</v>
          </cell>
          <cell r="AT4451" t="str">
            <v>СМР</v>
          </cell>
          <cell r="AW4451">
            <v>0</v>
          </cell>
          <cell r="AZ4451">
            <v>0</v>
          </cell>
          <cell r="BA4451">
            <v>0</v>
          </cell>
          <cell r="BB4451">
            <v>0</v>
          </cell>
          <cell r="BC4451">
            <v>0</v>
          </cell>
        </row>
        <row r="4452">
          <cell r="AM4452">
            <v>0</v>
          </cell>
          <cell r="AQ4452">
            <v>0</v>
          </cell>
          <cell r="AT4452">
            <v>0</v>
          </cell>
          <cell r="AW4452">
            <v>0</v>
          </cell>
          <cell r="AZ4452">
            <v>0</v>
          </cell>
          <cell r="BA4452">
            <v>0</v>
          </cell>
          <cell r="BB4452">
            <v>0</v>
          </cell>
          <cell r="BC4452">
            <v>0</v>
          </cell>
        </row>
        <row r="4453">
          <cell r="AM4453">
            <v>486212.07</v>
          </cell>
          <cell r="AQ4453">
            <v>0</v>
          </cell>
          <cell r="AT4453" t="str">
            <v>Экология</v>
          </cell>
          <cell r="AW4453">
            <v>40526</v>
          </cell>
          <cell r="AZ4453" t="str">
            <v>12.2010</v>
          </cell>
          <cell r="BA4453" t="str">
            <v>12.2010</v>
          </cell>
          <cell r="BB4453">
            <v>0</v>
          </cell>
          <cell r="BC4453" t="str">
            <v>4.2010</v>
          </cell>
        </row>
        <row r="4454">
          <cell r="AM4454">
            <v>0</v>
          </cell>
          <cell r="AQ4454">
            <v>0</v>
          </cell>
          <cell r="AT4454">
            <v>0</v>
          </cell>
          <cell r="AW4454">
            <v>0</v>
          </cell>
          <cell r="AZ4454">
            <v>0</v>
          </cell>
          <cell r="BA4454">
            <v>0</v>
          </cell>
          <cell r="BB4454">
            <v>0</v>
          </cell>
          <cell r="BC4454">
            <v>0</v>
          </cell>
        </row>
        <row r="4455">
          <cell r="AM4455">
            <v>57070304</v>
          </cell>
          <cell r="AQ4455">
            <v>0</v>
          </cell>
          <cell r="AT4455" t="str">
            <v>Страхование</v>
          </cell>
          <cell r="AW4455">
            <v>40540</v>
          </cell>
          <cell r="AZ4455" t="str">
            <v>12.2010</v>
          </cell>
          <cell r="BA4455" t="str">
            <v>12.2010</v>
          </cell>
          <cell r="BB4455" t="e">
            <v>#VALUE!</v>
          </cell>
          <cell r="BC4455" t="str">
            <v>4.2010</v>
          </cell>
        </row>
        <row r="4456">
          <cell r="AM4456">
            <v>0</v>
          </cell>
          <cell r="AQ4456">
            <v>0</v>
          </cell>
          <cell r="AT4456">
            <v>0</v>
          </cell>
          <cell r="AW4456">
            <v>0</v>
          </cell>
          <cell r="AZ4456">
            <v>0</v>
          </cell>
          <cell r="BA4456">
            <v>0</v>
          </cell>
          <cell r="BB4456">
            <v>0</v>
          </cell>
          <cell r="BC4456">
            <v>0</v>
          </cell>
        </row>
        <row r="4457">
          <cell r="AM4457">
            <v>7042086.9500000002</v>
          </cell>
          <cell r="AQ4457">
            <v>0</v>
          </cell>
          <cell r="AT4457" t="str">
            <v>Охрана</v>
          </cell>
          <cell r="AW4457">
            <v>0</v>
          </cell>
          <cell r="AZ4457">
            <v>0</v>
          </cell>
          <cell r="BA4457">
            <v>0</v>
          </cell>
          <cell r="BB4457">
            <v>0</v>
          </cell>
          <cell r="BC4457">
            <v>0</v>
          </cell>
        </row>
        <row r="4458">
          <cell r="AM4458">
            <v>1527282.58</v>
          </cell>
          <cell r="AQ4458">
            <v>0</v>
          </cell>
          <cell r="AT4458" t="str">
            <v>Охрана</v>
          </cell>
          <cell r="AW4458">
            <v>40268</v>
          </cell>
          <cell r="AZ4458" t="str">
            <v>3.2010</v>
          </cell>
          <cell r="BA4458" t="str">
            <v>3.2010</v>
          </cell>
          <cell r="BB4458">
            <v>0</v>
          </cell>
          <cell r="BC4458" t="str">
            <v>1.2010</v>
          </cell>
        </row>
        <row r="4459">
          <cell r="AM4459">
            <v>1040495.16</v>
          </cell>
          <cell r="AQ4459">
            <v>0</v>
          </cell>
          <cell r="AT4459" t="str">
            <v>Охрана</v>
          </cell>
          <cell r="AW4459">
            <v>40322</v>
          </cell>
          <cell r="AZ4459" t="str">
            <v>5.2010</v>
          </cell>
          <cell r="BA4459" t="str">
            <v>5.2010</v>
          </cell>
          <cell r="BB4459">
            <v>0</v>
          </cell>
          <cell r="BC4459" t="str">
            <v>2.2010</v>
          </cell>
        </row>
        <row r="4460">
          <cell r="AM4460">
            <v>635443.37</v>
          </cell>
          <cell r="AQ4460">
            <v>0</v>
          </cell>
          <cell r="AT4460" t="str">
            <v>Охрана</v>
          </cell>
          <cell r="AW4460">
            <v>40343</v>
          </cell>
          <cell r="AZ4460" t="str">
            <v>6.2010</v>
          </cell>
          <cell r="BA4460" t="str">
            <v>6.2010</v>
          </cell>
          <cell r="BB4460">
            <v>0</v>
          </cell>
          <cell r="BC4460" t="str">
            <v>2.2010</v>
          </cell>
        </row>
        <row r="4461">
          <cell r="AM4461">
            <v>654209.01</v>
          </cell>
          <cell r="AQ4461">
            <v>0</v>
          </cell>
          <cell r="AT4461" t="str">
            <v>Охрана</v>
          </cell>
          <cell r="AW4461">
            <v>40413</v>
          </cell>
          <cell r="AZ4461" t="str">
            <v>8.2010</v>
          </cell>
          <cell r="BA4461" t="str">
            <v>8.2010</v>
          </cell>
          <cell r="BB4461">
            <v>0</v>
          </cell>
          <cell r="BC4461" t="str">
            <v>3.2010</v>
          </cell>
        </row>
        <row r="4462">
          <cell r="AM4462">
            <v>640485.31999999995</v>
          </cell>
          <cell r="AQ4462">
            <v>0</v>
          </cell>
          <cell r="AT4462" t="str">
            <v>Охрана</v>
          </cell>
          <cell r="AW4462">
            <v>40415</v>
          </cell>
          <cell r="AZ4462" t="str">
            <v>8.2010</v>
          </cell>
          <cell r="BA4462" t="str">
            <v>8.2010</v>
          </cell>
          <cell r="BB4462">
            <v>0</v>
          </cell>
          <cell r="BC4462" t="str">
            <v>3.2010</v>
          </cell>
        </row>
        <row r="4463">
          <cell r="AM4463">
            <v>640485.31999999995</v>
          </cell>
          <cell r="AQ4463">
            <v>0</v>
          </cell>
          <cell r="AT4463" t="str">
            <v>Охрана</v>
          </cell>
          <cell r="AW4463">
            <v>40429</v>
          </cell>
          <cell r="AZ4463" t="str">
            <v>9.2010</v>
          </cell>
          <cell r="BA4463" t="str">
            <v>9.2010</v>
          </cell>
          <cell r="BB4463">
            <v>0</v>
          </cell>
          <cell r="BC4463" t="str">
            <v>3.2010</v>
          </cell>
        </row>
        <row r="4464">
          <cell r="AM4464">
            <v>640485.31999999995</v>
          </cell>
          <cell r="AQ4464">
            <v>0</v>
          </cell>
          <cell r="AT4464" t="str">
            <v>Охрана</v>
          </cell>
          <cell r="AW4464">
            <v>40451</v>
          </cell>
          <cell r="AZ4464" t="str">
            <v>9.2010</v>
          </cell>
          <cell r="BA4464" t="str">
            <v>9.2010</v>
          </cell>
          <cell r="BB4464">
            <v>0</v>
          </cell>
          <cell r="BC4464" t="str">
            <v>3.2010</v>
          </cell>
        </row>
        <row r="4465">
          <cell r="AM4465">
            <v>640485.31999999995</v>
          </cell>
          <cell r="AQ4465">
            <v>0</v>
          </cell>
          <cell r="AT4465" t="str">
            <v>Охрана</v>
          </cell>
          <cell r="AW4465">
            <v>40480</v>
          </cell>
          <cell r="AZ4465" t="str">
            <v>10.2010</v>
          </cell>
          <cell r="BA4465" t="str">
            <v>10.2010</v>
          </cell>
          <cell r="BB4465">
            <v>0</v>
          </cell>
          <cell r="BC4465" t="str">
            <v>4.2010</v>
          </cell>
        </row>
        <row r="4466">
          <cell r="AM4466">
            <v>195061.99</v>
          </cell>
          <cell r="AQ4466">
            <v>0</v>
          </cell>
          <cell r="AT4466" t="str">
            <v>Охрана</v>
          </cell>
          <cell r="AW4466" t="str">
            <v>не направлено</v>
          </cell>
          <cell r="AZ4466" t="e">
            <v>#VALUE!</v>
          </cell>
          <cell r="BA4466" t="e">
            <v>#VALUE!</v>
          </cell>
          <cell r="BB4466">
            <v>0</v>
          </cell>
          <cell r="BC4466" t="e">
            <v>#VALUE!</v>
          </cell>
        </row>
        <row r="4467">
          <cell r="AM4467">
            <v>427653.56</v>
          </cell>
          <cell r="AQ4467">
            <v>0</v>
          </cell>
          <cell r="AT4467" t="str">
            <v>Охрана</v>
          </cell>
          <cell r="AW4467" t="str">
            <v>не направлено</v>
          </cell>
          <cell r="AZ4467" t="e">
            <v>#VALUE!</v>
          </cell>
          <cell r="BA4467" t="e">
            <v>#VALUE!</v>
          </cell>
          <cell r="BB4467">
            <v>0</v>
          </cell>
          <cell r="BC4467" t="e">
            <v>#VALUE!</v>
          </cell>
        </row>
        <row r="4468">
          <cell r="AM4468">
            <v>0</v>
          </cell>
          <cell r="AQ4468">
            <v>0</v>
          </cell>
          <cell r="AT4468">
            <v>0</v>
          </cell>
          <cell r="AW4468">
            <v>0</v>
          </cell>
          <cell r="AZ4468">
            <v>0</v>
          </cell>
          <cell r="BA4468">
            <v>0</v>
          </cell>
          <cell r="BB4468">
            <v>0</v>
          </cell>
          <cell r="BC4468">
            <v>0</v>
          </cell>
        </row>
        <row r="4469">
          <cell r="AM4469">
            <v>0</v>
          </cell>
          <cell r="AQ4469">
            <v>0</v>
          </cell>
          <cell r="AT4469">
            <v>0</v>
          </cell>
          <cell r="AW4469">
            <v>0</v>
          </cell>
          <cell r="AZ4469">
            <v>0</v>
          </cell>
          <cell r="BA4469">
            <v>0</v>
          </cell>
          <cell r="BB4469">
            <v>0</v>
          </cell>
          <cell r="BC4469">
            <v>0</v>
          </cell>
        </row>
        <row r="4470">
          <cell r="AM4470">
            <v>0</v>
          </cell>
          <cell r="AQ4470">
            <v>0</v>
          </cell>
          <cell r="AT4470">
            <v>0</v>
          </cell>
          <cell r="AW4470">
            <v>0</v>
          </cell>
          <cell r="AZ4470">
            <v>0</v>
          </cell>
          <cell r="BA4470">
            <v>0</v>
          </cell>
          <cell r="BB4470">
            <v>0</v>
          </cell>
          <cell r="BC4470">
            <v>0</v>
          </cell>
        </row>
        <row r="4471">
          <cell r="AM4471">
            <v>0</v>
          </cell>
          <cell r="AQ4471">
            <v>0</v>
          </cell>
          <cell r="AT4471">
            <v>0</v>
          </cell>
          <cell r="AW4471">
            <v>0</v>
          </cell>
          <cell r="AZ4471">
            <v>0</v>
          </cell>
          <cell r="BA4471">
            <v>0</v>
          </cell>
          <cell r="BB4471">
            <v>0</v>
          </cell>
          <cell r="BC4471">
            <v>0</v>
          </cell>
        </row>
        <row r="4472">
          <cell r="AM4472">
            <v>1282409.52</v>
          </cell>
          <cell r="AQ4472">
            <v>8</v>
          </cell>
          <cell r="AT4472" t="str">
            <v>ПНР</v>
          </cell>
          <cell r="AW4472" t="str">
            <v>08.11.2010 не принято ИТСО</v>
          </cell>
          <cell r="AZ4472" t="e">
            <v>#VALUE!</v>
          </cell>
          <cell r="BA4472" t="e">
            <v>#VALUE!</v>
          </cell>
          <cell r="BB4472">
            <v>0</v>
          </cell>
          <cell r="BC4472" t="e">
            <v>#VALUE!</v>
          </cell>
        </row>
        <row r="4473">
          <cell r="AM4473">
            <v>0</v>
          </cell>
          <cell r="AQ4473">
            <v>0</v>
          </cell>
          <cell r="AT4473">
            <v>0</v>
          </cell>
          <cell r="AW4473">
            <v>0</v>
          </cell>
          <cell r="AZ4473">
            <v>0</v>
          </cell>
          <cell r="BA4473">
            <v>0</v>
          </cell>
          <cell r="BB4473">
            <v>0</v>
          </cell>
          <cell r="BC4473">
            <v>0</v>
          </cell>
        </row>
        <row r="4474">
          <cell r="AM4474">
            <v>0</v>
          </cell>
          <cell r="AQ4474">
            <v>0</v>
          </cell>
          <cell r="AT4474">
            <v>0</v>
          </cell>
          <cell r="AW4474">
            <v>0</v>
          </cell>
          <cell r="AZ4474">
            <v>0</v>
          </cell>
          <cell r="BA4474">
            <v>0</v>
          </cell>
          <cell r="BB4474">
            <v>0</v>
          </cell>
          <cell r="BC4474">
            <v>0</v>
          </cell>
        </row>
        <row r="4475">
          <cell r="AM4475">
            <v>0</v>
          </cell>
          <cell r="AQ4475">
            <v>0</v>
          </cell>
          <cell r="AT4475">
            <v>0</v>
          </cell>
          <cell r="AW4475">
            <v>0</v>
          </cell>
          <cell r="AZ4475">
            <v>0</v>
          </cell>
          <cell r="BA4475">
            <v>0</v>
          </cell>
          <cell r="BB4475">
            <v>0</v>
          </cell>
          <cell r="BC4475">
            <v>0</v>
          </cell>
        </row>
        <row r="4476">
          <cell r="AM4476">
            <v>0</v>
          </cell>
          <cell r="AQ4476">
            <v>0</v>
          </cell>
          <cell r="AT4476">
            <v>0</v>
          </cell>
          <cell r="AW4476">
            <v>0</v>
          </cell>
          <cell r="AZ4476">
            <v>0</v>
          </cell>
          <cell r="BA4476">
            <v>0</v>
          </cell>
          <cell r="BB4476">
            <v>0</v>
          </cell>
          <cell r="BC4476">
            <v>0</v>
          </cell>
        </row>
        <row r="4477">
          <cell r="AQ4477">
            <v>0</v>
          </cell>
          <cell r="AZ4477">
            <v>0</v>
          </cell>
          <cell r="BA4477">
            <v>0</v>
          </cell>
          <cell r="BB4477">
            <v>0</v>
          </cell>
          <cell r="BC4477">
            <v>0</v>
          </cell>
        </row>
        <row r="4478">
          <cell r="AQ4478">
            <v>0</v>
          </cell>
          <cell r="AZ4478">
            <v>0</v>
          </cell>
          <cell r="BA4478">
            <v>0</v>
          </cell>
          <cell r="BB4478">
            <v>0</v>
          </cell>
          <cell r="BC4478">
            <v>0</v>
          </cell>
        </row>
        <row r="4479">
          <cell r="AM4479">
            <v>0</v>
          </cell>
          <cell r="AQ4479">
            <v>0</v>
          </cell>
          <cell r="AT4479">
            <v>0</v>
          </cell>
          <cell r="AW4479">
            <v>0</v>
          </cell>
          <cell r="AZ4479">
            <v>0</v>
          </cell>
          <cell r="BA4479">
            <v>0</v>
          </cell>
          <cell r="BB4479">
            <v>0</v>
          </cell>
          <cell r="BC4479">
            <v>0</v>
          </cell>
        </row>
        <row r="4480">
          <cell r="AM4480">
            <v>0</v>
          </cell>
          <cell r="AQ4480">
            <v>0</v>
          </cell>
          <cell r="AT4480">
            <v>0</v>
          </cell>
          <cell r="AW4480">
            <v>0</v>
          </cell>
          <cell r="AZ4480">
            <v>0</v>
          </cell>
          <cell r="BA4480">
            <v>0</v>
          </cell>
          <cell r="BB4480">
            <v>0</v>
          </cell>
          <cell r="BC4480">
            <v>0</v>
          </cell>
        </row>
        <row r="4481">
          <cell r="AM4481">
            <v>0</v>
          </cell>
          <cell r="AQ4481">
            <v>0</v>
          </cell>
          <cell r="AT4481">
            <v>0</v>
          </cell>
          <cell r="AW4481">
            <v>0</v>
          </cell>
          <cell r="AZ4481">
            <v>0</v>
          </cell>
          <cell r="BA4481">
            <v>0</v>
          </cell>
          <cell r="BB4481">
            <v>0</v>
          </cell>
          <cell r="BC4481">
            <v>0</v>
          </cell>
        </row>
        <row r="4482">
          <cell r="AM4482">
            <v>0</v>
          </cell>
          <cell r="AQ4482">
            <v>0</v>
          </cell>
          <cell r="AT4482">
            <v>0</v>
          </cell>
          <cell r="AW4482">
            <v>0</v>
          </cell>
          <cell r="AZ4482">
            <v>0</v>
          </cell>
          <cell r="BA4482">
            <v>0</v>
          </cell>
          <cell r="BB4482">
            <v>0</v>
          </cell>
          <cell r="BC4482">
            <v>0</v>
          </cell>
        </row>
        <row r="4483">
          <cell r="AM4483">
            <v>0</v>
          </cell>
          <cell r="AQ4483">
            <v>0</v>
          </cell>
          <cell r="AT4483">
            <v>0</v>
          </cell>
          <cell r="AW4483">
            <v>0</v>
          </cell>
          <cell r="AZ4483">
            <v>0</v>
          </cell>
          <cell r="BA4483">
            <v>0</v>
          </cell>
          <cell r="BB4483">
            <v>0</v>
          </cell>
          <cell r="BC4483">
            <v>0</v>
          </cell>
        </row>
        <row r="4484">
          <cell r="AM4484">
            <v>0</v>
          </cell>
          <cell r="AQ4484">
            <v>0</v>
          </cell>
          <cell r="AT4484">
            <v>0</v>
          </cell>
          <cell r="AW4484">
            <v>0</v>
          </cell>
          <cell r="AZ4484">
            <v>0</v>
          </cell>
          <cell r="BA4484">
            <v>0</v>
          </cell>
          <cell r="BB4484">
            <v>0</v>
          </cell>
          <cell r="BC4484">
            <v>0</v>
          </cell>
        </row>
        <row r="4485">
          <cell r="AM4485">
            <v>1640533.63</v>
          </cell>
          <cell r="AQ4485">
            <v>0</v>
          </cell>
          <cell r="AT4485" t="str">
            <v>Командировочные</v>
          </cell>
          <cell r="AW4485">
            <v>0</v>
          </cell>
          <cell r="AZ4485">
            <v>0</v>
          </cell>
          <cell r="BA4485">
            <v>0</v>
          </cell>
          <cell r="BB4485">
            <v>0</v>
          </cell>
          <cell r="BC4485">
            <v>0</v>
          </cell>
        </row>
        <row r="4486">
          <cell r="AM4486">
            <v>0</v>
          </cell>
          <cell r="AQ4486">
            <v>0</v>
          </cell>
          <cell r="AT4486">
            <v>0</v>
          </cell>
          <cell r="AW4486">
            <v>0</v>
          </cell>
          <cell r="AZ4486">
            <v>0</v>
          </cell>
          <cell r="BA4486">
            <v>0</v>
          </cell>
          <cell r="BB4486">
            <v>0</v>
          </cell>
          <cell r="BC4486">
            <v>0</v>
          </cell>
        </row>
        <row r="4487">
          <cell r="AM4487">
            <v>0</v>
          </cell>
          <cell r="AQ4487">
            <v>0</v>
          </cell>
          <cell r="AT4487">
            <v>0</v>
          </cell>
          <cell r="AW4487">
            <v>0</v>
          </cell>
          <cell r="AZ4487">
            <v>0</v>
          </cell>
          <cell r="BA4487">
            <v>0</v>
          </cell>
          <cell r="BB4487">
            <v>0</v>
          </cell>
          <cell r="BC4487">
            <v>0</v>
          </cell>
        </row>
        <row r="4488">
          <cell r="AM4488">
            <v>0</v>
          </cell>
          <cell r="AQ4488">
            <v>0</v>
          </cell>
          <cell r="AT4488">
            <v>0</v>
          </cell>
          <cell r="AW4488">
            <v>0</v>
          </cell>
          <cell r="AZ4488">
            <v>0</v>
          </cell>
          <cell r="BA4488">
            <v>0</v>
          </cell>
          <cell r="BB4488">
            <v>0</v>
          </cell>
          <cell r="BC4488">
            <v>0</v>
          </cell>
        </row>
        <row r="4489">
          <cell r="AM4489">
            <v>26495977.329999998</v>
          </cell>
          <cell r="AQ4489">
            <v>10</v>
          </cell>
          <cell r="AT4489" t="str">
            <v>Фин. услуги</v>
          </cell>
          <cell r="AW4489">
            <v>40540</v>
          </cell>
          <cell r="AZ4489" t="str">
            <v>12.2010</v>
          </cell>
          <cell r="BA4489" t="str">
            <v>12.2010</v>
          </cell>
          <cell r="BB4489">
            <v>0</v>
          </cell>
          <cell r="BC4489" t="str">
            <v>4.2010</v>
          </cell>
        </row>
        <row r="4490">
          <cell r="AM4490">
            <v>0</v>
          </cell>
          <cell r="AQ4490">
            <v>0</v>
          </cell>
          <cell r="AT4490">
            <v>0</v>
          </cell>
          <cell r="AW4490">
            <v>0</v>
          </cell>
          <cell r="AZ4490">
            <v>0</v>
          </cell>
          <cell r="BA4490">
            <v>0</v>
          </cell>
          <cell r="BB4490">
            <v>0</v>
          </cell>
          <cell r="BC4490">
            <v>0</v>
          </cell>
        </row>
        <row r="4491">
          <cell r="AM4491">
            <v>0</v>
          </cell>
          <cell r="AQ4491">
            <v>0</v>
          </cell>
          <cell r="AT4491">
            <v>0</v>
          </cell>
          <cell r="AW4491">
            <v>0</v>
          </cell>
          <cell r="AZ4491">
            <v>0</v>
          </cell>
          <cell r="BA4491">
            <v>0</v>
          </cell>
          <cell r="BB4491">
            <v>0</v>
          </cell>
          <cell r="BC4491">
            <v>0</v>
          </cell>
        </row>
        <row r="4492">
          <cell r="AM4492">
            <v>0</v>
          </cell>
          <cell r="AQ4492">
            <v>0</v>
          </cell>
          <cell r="AT4492">
            <v>0</v>
          </cell>
          <cell r="AW4492">
            <v>0</v>
          </cell>
          <cell r="AZ4492">
            <v>0</v>
          </cell>
          <cell r="BA4492">
            <v>0</v>
          </cell>
          <cell r="BB4492">
            <v>0</v>
          </cell>
          <cell r="BC4492">
            <v>0</v>
          </cell>
        </row>
        <row r="4493">
          <cell r="AM4493">
            <v>0</v>
          </cell>
          <cell r="AQ4493">
            <v>0</v>
          </cell>
          <cell r="AT4493">
            <v>0</v>
          </cell>
          <cell r="AW4493">
            <v>0</v>
          </cell>
          <cell r="AZ4493">
            <v>0</v>
          </cell>
          <cell r="BA4493">
            <v>0</v>
          </cell>
          <cell r="BB4493">
            <v>0</v>
          </cell>
          <cell r="BC4493">
            <v>0</v>
          </cell>
        </row>
        <row r="4494">
          <cell r="AM4494">
            <v>0</v>
          </cell>
          <cell r="AQ4494">
            <v>0</v>
          </cell>
          <cell r="AT4494">
            <v>0</v>
          </cell>
          <cell r="AW4494">
            <v>0</v>
          </cell>
          <cell r="AZ4494">
            <v>0</v>
          </cell>
          <cell r="BA4494">
            <v>0</v>
          </cell>
          <cell r="BB4494">
            <v>0</v>
          </cell>
          <cell r="BC4494">
            <v>0</v>
          </cell>
        </row>
        <row r="4495">
          <cell r="AM4495">
            <v>0</v>
          </cell>
          <cell r="AQ4495">
            <v>0</v>
          </cell>
          <cell r="AT4495">
            <v>0</v>
          </cell>
          <cell r="AW4495">
            <v>0</v>
          </cell>
          <cell r="AZ4495">
            <v>0</v>
          </cell>
          <cell r="BA4495">
            <v>0</v>
          </cell>
          <cell r="BB4495">
            <v>0</v>
          </cell>
          <cell r="BC4495">
            <v>0</v>
          </cell>
        </row>
        <row r="4496">
          <cell r="AM4496">
            <v>0</v>
          </cell>
          <cell r="AQ4496">
            <v>0</v>
          </cell>
          <cell r="AT4496">
            <v>0</v>
          </cell>
          <cell r="AW4496">
            <v>0</v>
          </cell>
          <cell r="AZ4496">
            <v>0</v>
          </cell>
          <cell r="BA4496">
            <v>0</v>
          </cell>
          <cell r="BB4496">
            <v>0</v>
          </cell>
          <cell r="BC4496">
            <v>0</v>
          </cell>
        </row>
        <row r="4497">
          <cell r="AM4497">
            <v>0</v>
          </cell>
          <cell r="AQ4497">
            <v>0</v>
          </cell>
          <cell r="AT4497">
            <v>0</v>
          </cell>
          <cell r="AW4497">
            <v>0</v>
          </cell>
          <cell r="AZ4497">
            <v>0</v>
          </cell>
          <cell r="BA4497">
            <v>0</v>
          </cell>
          <cell r="BB4497">
            <v>0</v>
          </cell>
          <cell r="BC4497">
            <v>0</v>
          </cell>
        </row>
        <row r="4498">
          <cell r="AM4498">
            <v>2090844.44</v>
          </cell>
          <cell r="AQ4498">
            <v>10</v>
          </cell>
          <cell r="AT4498" t="str">
            <v>Перебазировка</v>
          </cell>
          <cell r="AW4498">
            <v>40421</v>
          </cell>
          <cell r="AZ4498" t="str">
            <v>7.2010</v>
          </cell>
          <cell r="BA4498" t="str">
            <v>8.2010</v>
          </cell>
          <cell r="BB4498">
            <v>0</v>
          </cell>
          <cell r="BC4498" t="str">
            <v>3.2010</v>
          </cell>
        </row>
        <row r="4499">
          <cell r="AM4499">
            <v>263850.40999999997</v>
          </cell>
          <cell r="AQ4499">
            <v>0</v>
          </cell>
          <cell r="AT4499" t="str">
            <v>УУП</v>
          </cell>
          <cell r="AW4499">
            <v>40390</v>
          </cell>
          <cell r="AZ4499" t="str">
            <v>7.2010</v>
          </cell>
          <cell r="BA4499" t="str">
            <v>7.2010</v>
          </cell>
          <cell r="BB4499">
            <v>0</v>
          </cell>
          <cell r="BC4499" t="str">
            <v>3.2010</v>
          </cell>
        </row>
        <row r="4500">
          <cell r="AM4500">
            <v>2497587.81</v>
          </cell>
          <cell r="AQ4500">
            <v>10</v>
          </cell>
          <cell r="AT4500" t="str">
            <v>Перебазировка</v>
          </cell>
          <cell r="AW4500">
            <v>40535</v>
          </cell>
          <cell r="AZ4500" t="str">
            <v>12.2010</v>
          </cell>
          <cell r="BA4500" t="str">
            <v>12.2010</v>
          </cell>
          <cell r="BB4500">
            <v>0</v>
          </cell>
          <cell r="BC4500" t="str">
            <v>4.2010</v>
          </cell>
        </row>
        <row r="4501">
          <cell r="AM4501">
            <v>860008.79</v>
          </cell>
          <cell r="AQ4501">
            <v>10</v>
          </cell>
          <cell r="AT4501" t="str">
            <v>Перебазировка</v>
          </cell>
          <cell r="AW4501">
            <v>40540</v>
          </cell>
          <cell r="AZ4501" t="str">
            <v>12.2010</v>
          </cell>
          <cell r="BA4501" t="str">
            <v>12.2010</v>
          </cell>
          <cell r="BB4501">
            <v>0</v>
          </cell>
          <cell r="BC4501" t="str">
            <v>4.2010</v>
          </cell>
        </row>
        <row r="4502">
          <cell r="AM4502">
            <v>622834.31999999995</v>
          </cell>
          <cell r="AQ4502">
            <v>10</v>
          </cell>
          <cell r="AT4502" t="str">
            <v>Перебазировка</v>
          </cell>
          <cell r="AW4502">
            <v>40647</v>
          </cell>
          <cell r="AZ4502" t="str">
            <v>3.2011</v>
          </cell>
          <cell r="BA4502" t="str">
            <v>4.2011</v>
          </cell>
          <cell r="BB4502" t="str">
            <v>5.2011</v>
          </cell>
          <cell r="BC4502" t="str">
            <v>2.2011</v>
          </cell>
        </row>
        <row r="4503">
          <cell r="AM4503">
            <v>0</v>
          </cell>
          <cell r="AQ4503">
            <v>0</v>
          </cell>
          <cell r="AT4503">
            <v>0</v>
          </cell>
          <cell r="AW4503">
            <v>0</v>
          </cell>
          <cell r="AZ4503">
            <v>0</v>
          </cell>
          <cell r="BA4503">
            <v>0</v>
          </cell>
          <cell r="BB4503">
            <v>0</v>
          </cell>
          <cell r="BC4503">
            <v>0</v>
          </cell>
        </row>
        <row r="4504">
          <cell r="AM4504">
            <v>6019449.8399999999</v>
          </cell>
          <cell r="AQ4504">
            <v>0</v>
          </cell>
          <cell r="AT4504" t="str">
            <v>УУП</v>
          </cell>
          <cell r="AW4504">
            <v>40540</v>
          </cell>
          <cell r="AZ4504" t="str">
            <v>12.2010</v>
          </cell>
          <cell r="BA4504" t="str">
            <v>12.2010</v>
          </cell>
          <cell r="BB4504">
            <v>0</v>
          </cell>
          <cell r="BC4504" t="str">
            <v>4.2010</v>
          </cell>
        </row>
        <row r="4505">
          <cell r="AM4505">
            <v>7667017.3200000003</v>
          </cell>
          <cell r="AQ4505">
            <v>0</v>
          </cell>
          <cell r="AT4505" t="str">
            <v>УУП</v>
          </cell>
          <cell r="AW4505">
            <v>40541</v>
          </cell>
          <cell r="AZ4505" t="str">
            <v>12.2010</v>
          </cell>
          <cell r="BA4505" t="str">
            <v>12.2010</v>
          </cell>
          <cell r="BB4505">
            <v>0</v>
          </cell>
          <cell r="BC4505" t="str">
            <v>4.2010</v>
          </cell>
        </row>
        <row r="4506">
          <cell r="AM4506">
            <v>4606583.33</v>
          </cell>
          <cell r="AQ4506">
            <v>0</v>
          </cell>
          <cell r="AT4506" t="str">
            <v>УУП</v>
          </cell>
          <cell r="AW4506">
            <v>40540</v>
          </cell>
          <cell r="AZ4506" t="str">
            <v>12.2010</v>
          </cell>
          <cell r="BA4506" t="str">
            <v>12.2010</v>
          </cell>
          <cell r="BB4506">
            <v>0</v>
          </cell>
          <cell r="BC4506" t="str">
            <v>4.2010</v>
          </cell>
        </row>
        <row r="4507">
          <cell r="AM4507">
            <v>974573.86</v>
          </cell>
          <cell r="AQ4507">
            <v>0</v>
          </cell>
          <cell r="AT4507" t="str">
            <v>УУП</v>
          </cell>
          <cell r="AW4507">
            <v>40633</v>
          </cell>
          <cell r="AZ4507" t="str">
            <v>3.2011</v>
          </cell>
          <cell r="BA4507" t="str">
            <v>3.2011</v>
          </cell>
          <cell r="BB4507" t="str">
            <v>6.2011</v>
          </cell>
          <cell r="BC4507" t="str">
            <v>1.2011</v>
          </cell>
        </row>
        <row r="4508">
          <cell r="AM4508">
            <v>4534827.3099999996</v>
          </cell>
          <cell r="AQ4508">
            <v>0</v>
          </cell>
          <cell r="AT4508" t="str">
            <v>УУП</v>
          </cell>
          <cell r="AW4508">
            <v>40540</v>
          </cell>
          <cell r="AZ4508" t="str">
            <v>12.2010</v>
          </cell>
          <cell r="BA4508" t="str">
            <v>12.2010</v>
          </cell>
          <cell r="BB4508">
            <v>0</v>
          </cell>
          <cell r="BC4508" t="str">
            <v>4.2010</v>
          </cell>
        </row>
        <row r="4509">
          <cell r="AM4509">
            <v>25455482.379999999</v>
          </cell>
          <cell r="AQ4509">
            <v>0</v>
          </cell>
          <cell r="AT4509" t="str">
            <v>УУП</v>
          </cell>
          <cell r="AW4509">
            <v>40540</v>
          </cell>
          <cell r="AZ4509" t="str">
            <v>12.2010</v>
          </cell>
          <cell r="BA4509" t="str">
            <v>12.2010</v>
          </cell>
          <cell r="BB4509">
            <v>0</v>
          </cell>
          <cell r="BC4509" t="str">
            <v>4.2010</v>
          </cell>
        </row>
        <row r="4510">
          <cell r="AM4510">
            <v>35279540.899999999</v>
          </cell>
          <cell r="AQ4510">
            <v>0</v>
          </cell>
          <cell r="AT4510" t="str">
            <v>УУП</v>
          </cell>
          <cell r="AW4510">
            <v>40576</v>
          </cell>
          <cell r="AZ4510" t="str">
            <v>1.2011</v>
          </cell>
          <cell r="BA4510" t="str">
            <v>2.2011</v>
          </cell>
          <cell r="BB4510" t="str">
            <v>2.2011</v>
          </cell>
          <cell r="BC4510" t="str">
            <v>1.2011</v>
          </cell>
        </row>
        <row r="4511">
          <cell r="AM4511">
            <v>3651799.1</v>
          </cell>
          <cell r="AQ4511">
            <v>0</v>
          </cell>
          <cell r="AT4511" t="str">
            <v>УУП</v>
          </cell>
          <cell r="AW4511">
            <v>40633</v>
          </cell>
          <cell r="AZ4511" t="str">
            <v>3.2011</v>
          </cell>
          <cell r="BA4511" t="str">
            <v>3.2011</v>
          </cell>
          <cell r="BB4511" t="str">
            <v>6.2011</v>
          </cell>
          <cell r="BC4511" t="str">
            <v>1.2011</v>
          </cell>
        </row>
        <row r="4512">
          <cell r="AM4512">
            <v>62645772.729999997</v>
          </cell>
          <cell r="AQ4512">
            <v>0</v>
          </cell>
          <cell r="AT4512" t="str">
            <v>УУП</v>
          </cell>
          <cell r="AW4512">
            <v>40633</v>
          </cell>
          <cell r="AZ4512" t="str">
            <v>3.2011</v>
          </cell>
          <cell r="BA4512" t="str">
            <v>3.2011</v>
          </cell>
          <cell r="BB4512" t="str">
            <v>6.2011</v>
          </cell>
          <cell r="BC4512" t="str">
            <v>1.2011</v>
          </cell>
        </row>
        <row r="4513">
          <cell r="AM4513">
            <v>56474649.030000001</v>
          </cell>
          <cell r="AQ4513">
            <v>0</v>
          </cell>
          <cell r="AT4513" t="str">
            <v>УУП</v>
          </cell>
          <cell r="AW4513">
            <v>40655</v>
          </cell>
          <cell r="AZ4513" t="str">
            <v>4.2011</v>
          </cell>
          <cell r="BA4513" t="str">
            <v>4.2011</v>
          </cell>
          <cell r="BB4513" t="str">
            <v>1.1900</v>
          </cell>
          <cell r="BC4513" t="str">
            <v>2.2011</v>
          </cell>
        </row>
        <row r="4514">
          <cell r="AM4514">
            <v>22866022.050000001</v>
          </cell>
          <cell r="AQ4514">
            <v>0</v>
          </cell>
          <cell r="AT4514" t="str">
            <v>УУП</v>
          </cell>
          <cell r="AW4514">
            <v>40695</v>
          </cell>
          <cell r="AZ4514" t="str">
            <v>5.2011</v>
          </cell>
          <cell r="BA4514" t="str">
            <v>6.2011</v>
          </cell>
          <cell r="BB4514" t="str">
            <v>1.1900</v>
          </cell>
          <cell r="BC4514" t="str">
            <v>2.2011</v>
          </cell>
        </row>
        <row r="4515">
          <cell r="AM4515">
            <v>0</v>
          </cell>
          <cell r="AQ4515">
            <v>0</v>
          </cell>
          <cell r="AT4515">
            <v>0</v>
          </cell>
          <cell r="AW4515">
            <v>0</v>
          </cell>
          <cell r="AZ4515">
            <v>0</v>
          </cell>
          <cell r="BA4515">
            <v>0</v>
          </cell>
          <cell r="BB4515">
            <v>0</v>
          </cell>
          <cell r="BC4515">
            <v>0</v>
          </cell>
        </row>
        <row r="4516">
          <cell r="AM4516">
            <v>0</v>
          </cell>
          <cell r="AQ4516">
            <v>0</v>
          </cell>
          <cell r="AT4516">
            <v>0</v>
          </cell>
          <cell r="AW4516">
            <v>0</v>
          </cell>
          <cell r="AZ4516">
            <v>0</v>
          </cell>
          <cell r="BA4516">
            <v>0</v>
          </cell>
          <cell r="BB4516">
            <v>0</v>
          </cell>
          <cell r="BC4516">
            <v>0</v>
          </cell>
        </row>
        <row r="4517">
          <cell r="AM4517">
            <v>0</v>
          </cell>
          <cell r="AQ4517">
            <v>0</v>
          </cell>
          <cell r="AT4517">
            <v>0</v>
          </cell>
          <cell r="AW4517">
            <v>0</v>
          </cell>
          <cell r="AZ4517">
            <v>0</v>
          </cell>
          <cell r="BA4517">
            <v>0</v>
          </cell>
          <cell r="BB4517">
            <v>0</v>
          </cell>
          <cell r="BC4517">
            <v>0</v>
          </cell>
        </row>
        <row r="4518">
          <cell r="AM4518">
            <v>0</v>
          </cell>
          <cell r="AQ4518">
            <v>0</v>
          </cell>
          <cell r="AT4518">
            <v>0</v>
          </cell>
          <cell r="AW4518">
            <v>0</v>
          </cell>
          <cell r="AZ4518">
            <v>0</v>
          </cell>
          <cell r="BA4518">
            <v>0</v>
          </cell>
          <cell r="BB4518">
            <v>0</v>
          </cell>
          <cell r="BC4518">
            <v>0</v>
          </cell>
        </row>
        <row r="4519">
          <cell r="AM4519">
            <v>0</v>
          </cell>
          <cell r="AQ4519">
            <v>0</v>
          </cell>
          <cell r="AT4519">
            <v>0</v>
          </cell>
          <cell r="AW4519">
            <v>0</v>
          </cell>
          <cell r="AZ4519">
            <v>0</v>
          </cell>
          <cell r="BA4519">
            <v>0</v>
          </cell>
          <cell r="BB4519">
            <v>0</v>
          </cell>
          <cell r="BC4519">
            <v>0</v>
          </cell>
        </row>
        <row r="4520">
          <cell r="AM4520">
            <v>0</v>
          </cell>
          <cell r="AQ4520">
            <v>0</v>
          </cell>
          <cell r="AT4520">
            <v>0</v>
          </cell>
          <cell r="AW4520">
            <v>0</v>
          </cell>
          <cell r="AZ4520">
            <v>0</v>
          </cell>
          <cell r="BA4520">
            <v>0</v>
          </cell>
          <cell r="BB4520">
            <v>0</v>
          </cell>
          <cell r="BC4520">
            <v>0</v>
          </cell>
        </row>
        <row r="4521">
          <cell r="AM4521">
            <v>0</v>
          </cell>
          <cell r="AQ4521">
            <v>0</v>
          </cell>
          <cell r="AT4521">
            <v>0</v>
          </cell>
          <cell r="AW4521">
            <v>0</v>
          </cell>
          <cell r="AZ4521">
            <v>0</v>
          </cell>
          <cell r="BA4521">
            <v>0</v>
          </cell>
          <cell r="BB4521">
            <v>0</v>
          </cell>
          <cell r="BC4521">
            <v>0</v>
          </cell>
        </row>
        <row r="4522">
          <cell r="AM4522">
            <v>0</v>
          </cell>
          <cell r="AQ4522">
            <v>0</v>
          </cell>
          <cell r="AT4522">
            <v>0</v>
          </cell>
          <cell r="AW4522">
            <v>0</v>
          </cell>
          <cell r="AZ4522">
            <v>0</v>
          </cell>
          <cell r="BA4522">
            <v>0</v>
          </cell>
          <cell r="BB4522">
            <v>0</v>
          </cell>
          <cell r="BC4522">
            <v>0</v>
          </cell>
        </row>
        <row r="4523">
          <cell r="AM4523">
            <v>0</v>
          </cell>
          <cell r="AQ4523">
            <v>0</v>
          </cell>
          <cell r="AT4523">
            <v>0</v>
          </cell>
          <cell r="AW4523">
            <v>0</v>
          </cell>
          <cell r="AZ4523">
            <v>0</v>
          </cell>
          <cell r="BA4523">
            <v>0</v>
          </cell>
          <cell r="BB4523">
            <v>0</v>
          </cell>
          <cell r="BC4523">
            <v>0</v>
          </cell>
        </row>
        <row r="4524">
          <cell r="AM4524">
            <v>0</v>
          </cell>
          <cell r="AQ4524">
            <v>0</v>
          </cell>
          <cell r="AT4524">
            <v>0</v>
          </cell>
          <cell r="AW4524">
            <v>0</v>
          </cell>
          <cell r="AZ4524">
            <v>0</v>
          </cell>
          <cell r="BA4524">
            <v>0</v>
          </cell>
          <cell r="BB4524">
            <v>0</v>
          </cell>
          <cell r="BC4524">
            <v>0</v>
          </cell>
        </row>
        <row r="4525">
          <cell r="AM4525">
            <v>0</v>
          </cell>
          <cell r="AQ4525">
            <v>0</v>
          </cell>
          <cell r="AT4525">
            <v>0</v>
          </cell>
          <cell r="AW4525">
            <v>0</v>
          </cell>
          <cell r="AZ4525">
            <v>0</v>
          </cell>
          <cell r="BA4525">
            <v>0</v>
          </cell>
          <cell r="BB4525">
            <v>0</v>
          </cell>
          <cell r="BC4525">
            <v>0</v>
          </cell>
        </row>
        <row r="4526">
          <cell r="AM4526">
            <v>0</v>
          </cell>
          <cell r="AQ4526">
            <v>0</v>
          </cell>
          <cell r="AT4526">
            <v>0</v>
          </cell>
          <cell r="AW4526">
            <v>0</v>
          </cell>
          <cell r="AZ4526">
            <v>0</v>
          </cell>
          <cell r="BA4526">
            <v>0</v>
          </cell>
          <cell r="BB4526">
            <v>0</v>
          </cell>
          <cell r="BC4526">
            <v>0</v>
          </cell>
        </row>
        <row r="4527">
          <cell r="AM4527">
            <v>0</v>
          </cell>
          <cell r="AQ4527">
            <v>0</v>
          </cell>
          <cell r="AT4527">
            <v>0</v>
          </cell>
          <cell r="AW4527">
            <v>0</v>
          </cell>
          <cell r="AZ4527">
            <v>0</v>
          </cell>
          <cell r="BA4527">
            <v>0</v>
          </cell>
          <cell r="BB4527">
            <v>0</v>
          </cell>
          <cell r="BC4527">
            <v>0</v>
          </cell>
        </row>
        <row r="4528">
          <cell r="AM4528">
            <v>0</v>
          </cell>
          <cell r="AQ4528">
            <v>0</v>
          </cell>
          <cell r="AT4528">
            <v>0</v>
          </cell>
          <cell r="AW4528">
            <v>0</v>
          </cell>
          <cell r="AZ4528">
            <v>0</v>
          </cell>
          <cell r="BA4528">
            <v>0</v>
          </cell>
          <cell r="BB4528">
            <v>0</v>
          </cell>
          <cell r="BC4528">
            <v>0</v>
          </cell>
        </row>
        <row r="4529">
          <cell r="AM4529">
            <v>0</v>
          </cell>
          <cell r="AQ4529">
            <v>0</v>
          </cell>
          <cell r="AT4529">
            <v>0</v>
          </cell>
          <cell r="AW4529">
            <v>0</v>
          </cell>
          <cell r="AZ4529">
            <v>0</v>
          </cell>
          <cell r="BA4529">
            <v>0</v>
          </cell>
          <cell r="BB4529">
            <v>0</v>
          </cell>
          <cell r="BC4529">
            <v>0</v>
          </cell>
        </row>
        <row r="4530">
          <cell r="AM4530">
            <v>0</v>
          </cell>
          <cell r="AQ4530">
            <v>0</v>
          </cell>
          <cell r="AT4530">
            <v>0</v>
          </cell>
          <cell r="AW4530">
            <v>0</v>
          </cell>
          <cell r="AZ4530">
            <v>0</v>
          </cell>
          <cell r="BA4530">
            <v>0</v>
          </cell>
          <cell r="BB4530">
            <v>0</v>
          </cell>
          <cell r="BC4530">
            <v>0</v>
          </cell>
        </row>
        <row r="4531">
          <cell r="AM4531">
            <v>0</v>
          </cell>
          <cell r="AQ4531">
            <v>0</v>
          </cell>
          <cell r="AT4531">
            <v>0</v>
          </cell>
          <cell r="AW4531">
            <v>0</v>
          </cell>
          <cell r="AZ4531">
            <v>0</v>
          </cell>
          <cell r="BA4531">
            <v>0</v>
          </cell>
          <cell r="BB4531">
            <v>0</v>
          </cell>
          <cell r="BC4531">
            <v>0</v>
          </cell>
        </row>
        <row r="4532">
          <cell r="AM4532">
            <v>0</v>
          </cell>
          <cell r="AQ4532">
            <v>0</v>
          </cell>
          <cell r="AT4532">
            <v>0</v>
          </cell>
          <cell r="AW4532">
            <v>0</v>
          </cell>
          <cell r="AZ4532">
            <v>0</v>
          </cell>
          <cell r="BA4532">
            <v>0</v>
          </cell>
          <cell r="BB4532">
            <v>0</v>
          </cell>
          <cell r="BC4532">
            <v>0</v>
          </cell>
        </row>
        <row r="4533">
          <cell r="AM4533">
            <v>0</v>
          </cell>
          <cell r="AQ4533">
            <v>0</v>
          </cell>
          <cell r="AT4533">
            <v>0</v>
          </cell>
          <cell r="AW4533">
            <v>0</v>
          </cell>
          <cell r="AZ4533">
            <v>0</v>
          </cell>
          <cell r="BA4533">
            <v>0</v>
          </cell>
          <cell r="BB4533">
            <v>0</v>
          </cell>
          <cell r="BC4533">
            <v>0</v>
          </cell>
        </row>
        <row r="4534">
          <cell r="AM4534">
            <v>17000000</v>
          </cell>
          <cell r="AQ4534">
            <v>0</v>
          </cell>
          <cell r="AT4534" t="str">
            <v>ПИР</v>
          </cell>
          <cell r="AW4534">
            <v>40164</v>
          </cell>
          <cell r="AZ4534" t="str">
            <v>12.2009</v>
          </cell>
          <cell r="BA4534" t="str">
            <v>12.2009</v>
          </cell>
          <cell r="BB4534">
            <v>0</v>
          </cell>
          <cell r="BC4534" t="str">
            <v>4.2009</v>
          </cell>
        </row>
        <row r="4535">
          <cell r="AM4535">
            <v>16000000</v>
          </cell>
          <cell r="AQ4535">
            <v>0</v>
          </cell>
          <cell r="AT4535" t="str">
            <v>ПИР</v>
          </cell>
          <cell r="AW4535">
            <v>40164</v>
          </cell>
          <cell r="AZ4535" t="str">
            <v>12.2009</v>
          </cell>
          <cell r="BA4535" t="str">
            <v>12.2009</v>
          </cell>
          <cell r="BB4535">
            <v>0</v>
          </cell>
          <cell r="BC4535" t="str">
            <v>4.2009</v>
          </cell>
        </row>
        <row r="4536">
          <cell r="AM4536">
            <v>4000000</v>
          </cell>
          <cell r="AQ4536">
            <v>0</v>
          </cell>
          <cell r="AT4536" t="str">
            <v>ПИР</v>
          </cell>
          <cell r="AW4536">
            <v>40164</v>
          </cell>
          <cell r="AZ4536" t="str">
            <v>12.2009</v>
          </cell>
          <cell r="BA4536" t="str">
            <v>12.2009</v>
          </cell>
          <cell r="BB4536">
            <v>0</v>
          </cell>
          <cell r="BC4536" t="str">
            <v>4.2009</v>
          </cell>
        </row>
        <row r="4537">
          <cell r="AM4537">
            <v>2100000</v>
          </cell>
          <cell r="AQ4537">
            <v>0</v>
          </cell>
          <cell r="AT4537" t="str">
            <v>ПИР</v>
          </cell>
          <cell r="AW4537">
            <v>40164</v>
          </cell>
          <cell r="AZ4537" t="str">
            <v>12.2009</v>
          </cell>
          <cell r="BA4537" t="str">
            <v>12.2009</v>
          </cell>
          <cell r="BB4537">
            <v>0</v>
          </cell>
          <cell r="BC4537" t="str">
            <v>4.2009</v>
          </cell>
        </row>
        <row r="4538">
          <cell r="AM4538">
            <v>2300000</v>
          </cell>
          <cell r="AQ4538">
            <v>0</v>
          </cell>
          <cell r="AT4538" t="str">
            <v>ПИР</v>
          </cell>
          <cell r="AW4538">
            <v>40164</v>
          </cell>
          <cell r="AZ4538" t="str">
            <v>12.2009</v>
          </cell>
          <cell r="BA4538" t="str">
            <v>12.2009</v>
          </cell>
          <cell r="BB4538">
            <v>0</v>
          </cell>
          <cell r="BC4538" t="str">
            <v>4.2009</v>
          </cell>
        </row>
        <row r="4539">
          <cell r="AM4539">
            <v>2000000</v>
          </cell>
          <cell r="AQ4539">
            <v>0</v>
          </cell>
          <cell r="AT4539" t="str">
            <v>ПИР</v>
          </cell>
          <cell r="AW4539">
            <v>40164</v>
          </cell>
          <cell r="AZ4539" t="str">
            <v>12.2009</v>
          </cell>
          <cell r="BA4539" t="str">
            <v>12.2009</v>
          </cell>
          <cell r="BB4539">
            <v>0</v>
          </cell>
          <cell r="BC4539" t="str">
            <v>4.2009</v>
          </cell>
        </row>
        <row r="4540">
          <cell r="AM4540">
            <v>1800000</v>
          </cell>
          <cell r="AQ4540">
            <v>0</v>
          </cell>
          <cell r="AT4540" t="str">
            <v>ПИР</v>
          </cell>
          <cell r="AW4540">
            <v>40164</v>
          </cell>
          <cell r="AZ4540" t="str">
            <v>12.2009</v>
          </cell>
          <cell r="BA4540" t="str">
            <v>12.2009</v>
          </cell>
          <cell r="BB4540">
            <v>0</v>
          </cell>
          <cell r="BC4540" t="str">
            <v>4.2009</v>
          </cell>
        </row>
        <row r="4541">
          <cell r="AM4541">
            <v>2000000</v>
          </cell>
          <cell r="AQ4541">
            <v>0</v>
          </cell>
          <cell r="AT4541" t="str">
            <v>ПИР</v>
          </cell>
          <cell r="AW4541">
            <v>40164</v>
          </cell>
          <cell r="AZ4541" t="str">
            <v>12.2009</v>
          </cell>
          <cell r="BA4541" t="str">
            <v>12.2009</v>
          </cell>
          <cell r="BB4541">
            <v>0</v>
          </cell>
          <cell r="BC4541" t="str">
            <v>4.2009</v>
          </cell>
        </row>
        <row r="4542">
          <cell r="AM4542">
            <v>2800000</v>
          </cell>
          <cell r="AQ4542">
            <v>0</v>
          </cell>
          <cell r="AT4542" t="str">
            <v>ПИР</v>
          </cell>
          <cell r="AW4542">
            <v>40164</v>
          </cell>
          <cell r="AZ4542" t="str">
            <v>12.2009</v>
          </cell>
          <cell r="BA4542" t="str">
            <v>12.2009</v>
          </cell>
          <cell r="BB4542">
            <v>0</v>
          </cell>
          <cell r="BC4542" t="str">
            <v>4.2009</v>
          </cell>
        </row>
        <row r="4543">
          <cell r="AM4543">
            <v>0</v>
          </cell>
          <cell r="AQ4543">
            <v>0</v>
          </cell>
          <cell r="AT4543">
            <v>0</v>
          </cell>
          <cell r="AW4543">
            <v>0</v>
          </cell>
          <cell r="AZ4543">
            <v>0</v>
          </cell>
          <cell r="BA4543">
            <v>0</v>
          </cell>
          <cell r="BB4543">
            <v>0</v>
          </cell>
          <cell r="BC4543">
            <v>0</v>
          </cell>
        </row>
        <row r="4544">
          <cell r="AM4544">
            <v>14396453.09</v>
          </cell>
          <cell r="AQ4544">
            <v>0</v>
          </cell>
          <cell r="AT4544" t="str">
            <v>ПИР</v>
          </cell>
          <cell r="AW4544">
            <v>40156</v>
          </cell>
          <cell r="AZ4544" t="str">
            <v>12.2009</v>
          </cell>
          <cell r="BA4544" t="str">
            <v>12.2009</v>
          </cell>
          <cell r="BB4544">
            <v>0</v>
          </cell>
          <cell r="BC4544" t="str">
            <v>4.2009</v>
          </cell>
        </row>
        <row r="4545">
          <cell r="AM4545">
            <v>25821024.780000001</v>
          </cell>
          <cell r="AQ4545">
            <v>0</v>
          </cell>
          <cell r="AT4545" t="str">
            <v>ПИР</v>
          </cell>
          <cell r="AW4545">
            <v>40156</v>
          </cell>
          <cell r="AZ4545" t="str">
            <v>12.2009</v>
          </cell>
          <cell r="BA4545" t="str">
            <v>12.2009</v>
          </cell>
          <cell r="BB4545">
            <v>0</v>
          </cell>
          <cell r="BC4545" t="str">
            <v>4.2009</v>
          </cell>
        </row>
        <row r="4546">
          <cell r="AM4546">
            <v>38363.03</v>
          </cell>
          <cell r="AQ4546">
            <v>0</v>
          </cell>
          <cell r="AT4546" t="str">
            <v>ПИР</v>
          </cell>
          <cell r="AW4546">
            <v>40156</v>
          </cell>
          <cell r="AZ4546" t="str">
            <v>12.2009</v>
          </cell>
          <cell r="BA4546" t="str">
            <v>12.2009</v>
          </cell>
          <cell r="BB4546">
            <v>0</v>
          </cell>
          <cell r="BC4546" t="str">
            <v>4.2009</v>
          </cell>
        </row>
        <row r="4547">
          <cell r="AM4547">
            <v>39067.370000000003</v>
          </cell>
          <cell r="AQ4547">
            <v>0</v>
          </cell>
          <cell r="AT4547" t="str">
            <v>ПИР</v>
          </cell>
          <cell r="AW4547">
            <v>40172</v>
          </cell>
          <cell r="AZ4547" t="str">
            <v>12.2009</v>
          </cell>
          <cell r="BA4547" t="str">
            <v>12.2009</v>
          </cell>
          <cell r="BB4547">
            <v>0</v>
          </cell>
          <cell r="BC4547" t="str">
            <v>4.2009</v>
          </cell>
        </row>
        <row r="4548">
          <cell r="AM4548">
            <v>3221342.92</v>
          </cell>
          <cell r="AQ4548">
            <v>0</v>
          </cell>
          <cell r="AT4548" t="str">
            <v>ПИР</v>
          </cell>
          <cell r="AW4548">
            <v>40172</v>
          </cell>
          <cell r="AZ4548" t="str">
            <v>12.2009</v>
          </cell>
          <cell r="BA4548" t="str">
            <v>12.2009</v>
          </cell>
          <cell r="BB4548">
            <v>0</v>
          </cell>
          <cell r="BC4548" t="str">
            <v>4.2009</v>
          </cell>
        </row>
        <row r="4549">
          <cell r="AM4549">
            <v>992061.24</v>
          </cell>
          <cell r="AQ4549">
            <v>0</v>
          </cell>
          <cell r="AT4549" t="str">
            <v>ПИР</v>
          </cell>
          <cell r="AW4549">
            <v>40172</v>
          </cell>
          <cell r="AZ4549" t="str">
            <v>12.2009</v>
          </cell>
          <cell r="BA4549" t="str">
            <v>12.2009</v>
          </cell>
          <cell r="BB4549">
            <v>0</v>
          </cell>
          <cell r="BC4549" t="str">
            <v>4.2009</v>
          </cell>
        </row>
        <row r="4550">
          <cell r="AM4550">
            <v>99491687.569999993</v>
          </cell>
          <cell r="AQ4550">
            <v>0</v>
          </cell>
          <cell r="AT4550" t="str">
            <v>ПИР</v>
          </cell>
          <cell r="AW4550">
            <v>40268</v>
          </cell>
          <cell r="AZ4550" t="str">
            <v>3.2010</v>
          </cell>
          <cell r="BA4550" t="str">
            <v>3.2010</v>
          </cell>
          <cell r="BB4550">
            <v>0</v>
          </cell>
          <cell r="BC4550" t="str">
            <v>1.2010</v>
          </cell>
        </row>
        <row r="4551">
          <cell r="AM4551">
            <v>0</v>
          </cell>
          <cell r="AQ4551">
            <v>0</v>
          </cell>
          <cell r="AT4551">
            <v>0</v>
          </cell>
          <cell r="AW4551">
            <v>0</v>
          </cell>
          <cell r="AZ4551">
            <v>0</v>
          </cell>
          <cell r="BA4551">
            <v>0</v>
          </cell>
          <cell r="BB4551">
            <v>0</v>
          </cell>
          <cell r="BC4551">
            <v>0</v>
          </cell>
        </row>
        <row r="4552">
          <cell r="AM4552">
            <v>14100000</v>
          </cell>
          <cell r="AQ4552">
            <v>0</v>
          </cell>
          <cell r="AT4552" t="str">
            <v>ПИР</v>
          </cell>
          <cell r="AW4552">
            <v>40409</v>
          </cell>
          <cell r="AZ4552" t="str">
            <v>8.2010</v>
          </cell>
          <cell r="BA4552" t="str">
            <v>8.2010</v>
          </cell>
          <cell r="BB4552">
            <v>0</v>
          </cell>
          <cell r="BC4552" t="str">
            <v>3.2010</v>
          </cell>
        </row>
        <row r="4553">
          <cell r="AM4553">
            <v>15000000</v>
          </cell>
          <cell r="AQ4553">
            <v>0</v>
          </cell>
          <cell r="AT4553" t="str">
            <v>ПИР</v>
          </cell>
          <cell r="AW4553">
            <v>40409</v>
          </cell>
          <cell r="AZ4553" t="str">
            <v>8.2010</v>
          </cell>
          <cell r="BA4553" t="str">
            <v>8.2010</v>
          </cell>
          <cell r="BB4553">
            <v>0</v>
          </cell>
          <cell r="BC4553" t="str">
            <v>3.2010</v>
          </cell>
        </row>
        <row r="4554">
          <cell r="AM4554">
            <v>14000000</v>
          </cell>
          <cell r="AQ4554">
            <v>0</v>
          </cell>
          <cell r="AT4554" t="str">
            <v>ПИР</v>
          </cell>
          <cell r="AW4554">
            <v>40476</v>
          </cell>
          <cell r="AZ4554" t="str">
            <v>9.2010</v>
          </cell>
          <cell r="BA4554" t="str">
            <v>10.2010</v>
          </cell>
          <cell r="BB4554">
            <v>0</v>
          </cell>
          <cell r="BC4554" t="str">
            <v>4.2010</v>
          </cell>
        </row>
        <row r="4555">
          <cell r="AM4555">
            <v>9000000</v>
          </cell>
          <cell r="AQ4555">
            <v>0</v>
          </cell>
          <cell r="AT4555" t="str">
            <v>ПИР</v>
          </cell>
          <cell r="AW4555">
            <v>40476</v>
          </cell>
          <cell r="AZ4555" t="str">
            <v>9.2010</v>
          </cell>
          <cell r="BA4555" t="str">
            <v>10.2010</v>
          </cell>
          <cell r="BB4555">
            <v>0</v>
          </cell>
          <cell r="BC4555" t="str">
            <v>4.2010</v>
          </cell>
        </row>
        <row r="4556">
          <cell r="AM4556">
            <v>0</v>
          </cell>
          <cell r="AQ4556">
            <v>0</v>
          </cell>
          <cell r="AT4556">
            <v>0</v>
          </cell>
          <cell r="AW4556">
            <v>0</v>
          </cell>
          <cell r="AZ4556">
            <v>0</v>
          </cell>
          <cell r="BA4556">
            <v>0</v>
          </cell>
          <cell r="BB4556">
            <v>0</v>
          </cell>
          <cell r="BC4556">
            <v>0</v>
          </cell>
        </row>
        <row r="4557">
          <cell r="AM4557">
            <v>0</v>
          </cell>
          <cell r="AQ4557">
            <v>0</v>
          </cell>
          <cell r="AT4557">
            <v>0</v>
          </cell>
          <cell r="AW4557">
            <v>0</v>
          </cell>
          <cell r="AZ4557">
            <v>0</v>
          </cell>
          <cell r="BA4557">
            <v>0</v>
          </cell>
          <cell r="BB4557">
            <v>0</v>
          </cell>
          <cell r="BC4557">
            <v>0</v>
          </cell>
        </row>
        <row r="4558">
          <cell r="AM4558">
            <v>0</v>
          </cell>
          <cell r="AQ4558">
            <v>0</v>
          </cell>
          <cell r="AT4558">
            <v>0</v>
          </cell>
          <cell r="AW4558">
            <v>0</v>
          </cell>
          <cell r="AZ4558">
            <v>0</v>
          </cell>
          <cell r="BA4558">
            <v>0</v>
          </cell>
          <cell r="BB4558">
            <v>0</v>
          </cell>
          <cell r="BC4558">
            <v>0</v>
          </cell>
        </row>
        <row r="4559">
          <cell r="AM4559">
            <v>500000</v>
          </cell>
          <cell r="AQ4559">
            <v>0</v>
          </cell>
          <cell r="AT4559" t="str">
            <v>ПИР</v>
          </cell>
          <cell r="AW4559">
            <v>40442</v>
          </cell>
          <cell r="AZ4559" t="str">
            <v>8.2010</v>
          </cell>
          <cell r="BA4559" t="str">
            <v>9.2010</v>
          </cell>
          <cell r="BB4559">
            <v>0</v>
          </cell>
          <cell r="BC4559" t="str">
            <v>3.2010</v>
          </cell>
        </row>
        <row r="4560">
          <cell r="AM4560">
            <v>350000</v>
          </cell>
          <cell r="AQ4560">
            <v>0</v>
          </cell>
          <cell r="AT4560" t="str">
            <v>ПИР</v>
          </cell>
          <cell r="AW4560">
            <v>40442</v>
          </cell>
          <cell r="AZ4560" t="str">
            <v>8.2010</v>
          </cell>
          <cell r="BA4560" t="str">
            <v>9.2010</v>
          </cell>
          <cell r="BB4560">
            <v>0</v>
          </cell>
          <cell r="BC4560" t="str">
            <v>3.2010</v>
          </cell>
        </row>
        <row r="4561">
          <cell r="AM4561">
            <v>325500</v>
          </cell>
          <cell r="AQ4561">
            <v>0</v>
          </cell>
          <cell r="AT4561" t="str">
            <v>ПИР</v>
          </cell>
          <cell r="AW4561">
            <v>40480</v>
          </cell>
          <cell r="AZ4561" t="str">
            <v>10.2010</v>
          </cell>
          <cell r="BA4561" t="str">
            <v>10.2010</v>
          </cell>
          <cell r="BB4561">
            <v>0</v>
          </cell>
          <cell r="BC4561" t="str">
            <v>4.2010</v>
          </cell>
        </row>
        <row r="4562">
          <cell r="AM4562">
            <v>0</v>
          </cell>
          <cell r="AQ4562">
            <v>0</v>
          </cell>
          <cell r="AT4562">
            <v>0</v>
          </cell>
          <cell r="AW4562">
            <v>0</v>
          </cell>
          <cell r="AZ4562">
            <v>0</v>
          </cell>
          <cell r="BA4562">
            <v>0</v>
          </cell>
          <cell r="BB4562">
            <v>0</v>
          </cell>
          <cell r="BC4562">
            <v>0</v>
          </cell>
        </row>
        <row r="4563">
          <cell r="AM4563">
            <v>579000</v>
          </cell>
          <cell r="AQ4563">
            <v>0</v>
          </cell>
          <cell r="AT4563" t="str">
            <v>ПИР</v>
          </cell>
          <cell r="AW4563">
            <v>40540</v>
          </cell>
          <cell r="AZ4563" t="str">
            <v>12.2010</v>
          </cell>
          <cell r="BA4563" t="str">
            <v>12.2010</v>
          </cell>
          <cell r="BB4563">
            <v>0</v>
          </cell>
          <cell r="BC4563" t="str">
            <v>4.2010</v>
          </cell>
        </row>
        <row r="4564">
          <cell r="AM4564">
            <v>232500</v>
          </cell>
          <cell r="AQ4564">
            <v>0</v>
          </cell>
          <cell r="AT4564" t="str">
            <v>ПИР</v>
          </cell>
          <cell r="AW4564">
            <v>40616</v>
          </cell>
          <cell r="AZ4564" t="str">
            <v>3.2011</v>
          </cell>
          <cell r="BA4564" t="str">
            <v>3.2011</v>
          </cell>
          <cell r="BB4564" t="str">
            <v>3.2011</v>
          </cell>
          <cell r="BC4564" t="str">
            <v>1.2011</v>
          </cell>
        </row>
        <row r="4565">
          <cell r="AM4565">
            <v>139500</v>
          </cell>
          <cell r="AQ4565">
            <v>0</v>
          </cell>
          <cell r="AT4565" t="str">
            <v>ПИР</v>
          </cell>
          <cell r="AW4565">
            <v>40591</v>
          </cell>
          <cell r="AZ4565" t="str">
            <v>2.2011</v>
          </cell>
          <cell r="BA4565" t="str">
            <v>2.2011</v>
          </cell>
          <cell r="BB4565" t="str">
            <v>3.2011</v>
          </cell>
          <cell r="BC4565" t="str">
            <v>1.2011</v>
          </cell>
        </row>
        <row r="4566">
          <cell r="AM4566">
            <v>186000</v>
          </cell>
          <cell r="AQ4566">
            <v>0</v>
          </cell>
          <cell r="AT4566" t="str">
            <v>ПИР</v>
          </cell>
          <cell r="AW4566">
            <v>40540</v>
          </cell>
          <cell r="AZ4566" t="str">
            <v>12.2010</v>
          </cell>
          <cell r="BA4566" t="str">
            <v>12.2010</v>
          </cell>
          <cell r="BB4566">
            <v>0</v>
          </cell>
          <cell r="BC4566" t="str">
            <v>4.2010</v>
          </cell>
        </row>
        <row r="4567">
          <cell r="AM4567">
            <v>46500</v>
          </cell>
          <cell r="AQ4567">
            <v>0</v>
          </cell>
          <cell r="AT4567" t="str">
            <v>ПИР</v>
          </cell>
          <cell r="AW4567">
            <v>40624</v>
          </cell>
          <cell r="AZ4567" t="str">
            <v>3.2011</v>
          </cell>
          <cell r="BA4567" t="str">
            <v>3.2011</v>
          </cell>
          <cell r="BB4567" t="str">
            <v>4.2011</v>
          </cell>
          <cell r="BC4567" t="str">
            <v>1.2011</v>
          </cell>
        </row>
        <row r="4568">
          <cell r="AM4568">
            <v>186000</v>
          </cell>
          <cell r="AQ4568">
            <v>0</v>
          </cell>
          <cell r="AT4568" t="str">
            <v>ПИР</v>
          </cell>
          <cell r="AW4568">
            <v>40591</v>
          </cell>
          <cell r="AZ4568" t="str">
            <v>2.2011</v>
          </cell>
          <cell r="BA4568" t="str">
            <v>2.2011</v>
          </cell>
          <cell r="BB4568" t="str">
            <v>3.2011</v>
          </cell>
          <cell r="BC4568" t="str">
            <v>1.2011</v>
          </cell>
        </row>
        <row r="4569">
          <cell r="AM4569">
            <v>232500</v>
          </cell>
          <cell r="AQ4569">
            <v>0</v>
          </cell>
          <cell r="AT4569" t="str">
            <v>ПИР</v>
          </cell>
          <cell r="AW4569">
            <v>40540</v>
          </cell>
          <cell r="AZ4569" t="str">
            <v>12.2010</v>
          </cell>
          <cell r="BA4569" t="str">
            <v>12.2010</v>
          </cell>
          <cell r="BB4569">
            <v>0</v>
          </cell>
          <cell r="BC4569" t="str">
            <v>4.2010</v>
          </cell>
        </row>
        <row r="4570">
          <cell r="AM4570">
            <v>139500</v>
          </cell>
          <cell r="AQ4570">
            <v>0</v>
          </cell>
          <cell r="AT4570" t="str">
            <v>ПИР</v>
          </cell>
          <cell r="AW4570">
            <v>40633</v>
          </cell>
          <cell r="AZ4570" t="str">
            <v>3.2011</v>
          </cell>
          <cell r="BA4570" t="str">
            <v>3.2011</v>
          </cell>
          <cell r="BB4570" t="str">
            <v>4.2011</v>
          </cell>
          <cell r="BC4570" t="str">
            <v>1.2011</v>
          </cell>
        </row>
        <row r="4571">
          <cell r="AM4571">
            <v>93000</v>
          </cell>
          <cell r="AQ4571">
            <v>0</v>
          </cell>
          <cell r="AT4571" t="str">
            <v>ПИР</v>
          </cell>
          <cell r="AW4571">
            <v>40633</v>
          </cell>
          <cell r="AZ4571" t="str">
            <v>3.2011</v>
          </cell>
          <cell r="BA4571" t="str">
            <v>3.2011</v>
          </cell>
          <cell r="BB4571" t="str">
            <v>4.2011</v>
          </cell>
          <cell r="BC4571" t="str">
            <v>1.2011</v>
          </cell>
        </row>
        <row r="4572">
          <cell r="AM4572">
            <v>46500</v>
          </cell>
          <cell r="AQ4572">
            <v>0</v>
          </cell>
          <cell r="AT4572" t="str">
            <v>ПИР</v>
          </cell>
          <cell r="AW4572">
            <v>40655</v>
          </cell>
          <cell r="AZ4572" t="str">
            <v>4.2011</v>
          </cell>
          <cell r="BA4572" t="str">
            <v>4.2011</v>
          </cell>
          <cell r="BB4572" t="str">
            <v>5.2011</v>
          </cell>
          <cell r="BC4572" t="str">
            <v>2.2011</v>
          </cell>
        </row>
        <row r="4573">
          <cell r="AM4573">
            <v>0</v>
          </cell>
          <cell r="AQ4573">
            <v>0</v>
          </cell>
          <cell r="AT4573">
            <v>0</v>
          </cell>
          <cell r="AW4573">
            <v>0</v>
          </cell>
          <cell r="AZ4573">
            <v>0</v>
          </cell>
          <cell r="BA4573">
            <v>0</v>
          </cell>
          <cell r="BB4573">
            <v>0</v>
          </cell>
          <cell r="BC4573">
            <v>0</v>
          </cell>
        </row>
        <row r="4574">
          <cell r="AM4574">
            <v>0</v>
          </cell>
          <cell r="AQ4574">
            <v>0</v>
          </cell>
          <cell r="AT4574">
            <v>0</v>
          </cell>
          <cell r="AW4574">
            <v>0</v>
          </cell>
          <cell r="AZ4574">
            <v>0</v>
          </cell>
          <cell r="BA4574">
            <v>0</v>
          </cell>
          <cell r="BB4574">
            <v>0</v>
          </cell>
          <cell r="BC4574">
            <v>0</v>
          </cell>
        </row>
        <row r="4575">
          <cell r="AM4575">
            <v>0</v>
          </cell>
          <cell r="AQ4575">
            <v>0</v>
          </cell>
          <cell r="AT4575">
            <v>0</v>
          </cell>
          <cell r="AW4575">
            <v>0</v>
          </cell>
          <cell r="AZ4575">
            <v>0</v>
          </cell>
          <cell r="BA4575">
            <v>0</v>
          </cell>
          <cell r="BB4575">
            <v>0</v>
          </cell>
          <cell r="BC4575">
            <v>0</v>
          </cell>
        </row>
        <row r="4576">
          <cell r="AM4576">
            <v>93000</v>
          </cell>
          <cell r="AQ4576">
            <v>0</v>
          </cell>
          <cell r="AT4576" t="str">
            <v>ПИР</v>
          </cell>
          <cell r="AW4576">
            <v>40688</v>
          </cell>
          <cell r="AZ4576" t="str">
            <v>5.2011</v>
          </cell>
          <cell r="BA4576" t="str">
            <v>5.2011</v>
          </cell>
          <cell r="BB4576" t="str">
            <v>6.2011</v>
          </cell>
          <cell r="BC4576" t="str">
            <v>2.2011</v>
          </cell>
        </row>
        <row r="4577">
          <cell r="AM4577">
            <v>0</v>
          </cell>
          <cell r="AQ4577">
            <v>0</v>
          </cell>
          <cell r="AT4577">
            <v>0</v>
          </cell>
          <cell r="AW4577">
            <v>0</v>
          </cell>
          <cell r="AZ4577">
            <v>0</v>
          </cell>
          <cell r="BA4577">
            <v>0</v>
          </cell>
          <cell r="BB4577">
            <v>0</v>
          </cell>
          <cell r="BC4577">
            <v>0</v>
          </cell>
        </row>
        <row r="4578">
          <cell r="AM4578">
            <v>0</v>
          </cell>
          <cell r="AQ4578">
            <v>0</v>
          </cell>
          <cell r="AT4578">
            <v>0</v>
          </cell>
          <cell r="AW4578">
            <v>0</v>
          </cell>
          <cell r="AZ4578">
            <v>0</v>
          </cell>
          <cell r="BA4578">
            <v>0</v>
          </cell>
          <cell r="BB4578">
            <v>0</v>
          </cell>
          <cell r="BC4578">
            <v>0</v>
          </cell>
        </row>
        <row r="4579">
          <cell r="AM4579">
            <v>0</v>
          </cell>
          <cell r="AQ4579">
            <v>0</v>
          </cell>
          <cell r="AT4579">
            <v>0</v>
          </cell>
          <cell r="AW4579">
            <v>0</v>
          </cell>
          <cell r="AZ4579">
            <v>0</v>
          </cell>
          <cell r="BA4579">
            <v>0</v>
          </cell>
          <cell r="BB4579">
            <v>0</v>
          </cell>
          <cell r="BC4579">
            <v>0</v>
          </cell>
        </row>
        <row r="4580">
          <cell r="AM4580">
            <v>100000</v>
          </cell>
          <cell r="AQ4580">
            <v>0</v>
          </cell>
          <cell r="AT4580" t="str">
            <v>ПИР</v>
          </cell>
          <cell r="AW4580">
            <v>40409</v>
          </cell>
          <cell r="AZ4580" t="str">
            <v>8.2010</v>
          </cell>
          <cell r="BA4580" t="str">
            <v>8.2010</v>
          </cell>
          <cell r="BB4580">
            <v>0</v>
          </cell>
          <cell r="BC4580" t="str">
            <v>3.2010</v>
          </cell>
        </row>
        <row r="4581">
          <cell r="AM4581">
            <v>480000</v>
          </cell>
          <cell r="AQ4581">
            <v>0</v>
          </cell>
          <cell r="AT4581" t="str">
            <v>ПИР</v>
          </cell>
          <cell r="AW4581">
            <v>40442</v>
          </cell>
          <cell r="AZ4581" t="str">
            <v>8.2010</v>
          </cell>
          <cell r="BA4581" t="str">
            <v>9.2010</v>
          </cell>
          <cell r="BB4581">
            <v>0</v>
          </cell>
          <cell r="BC4581" t="str">
            <v>3.2010</v>
          </cell>
        </row>
        <row r="4582">
          <cell r="AM4582">
            <v>93000</v>
          </cell>
          <cell r="AQ4582">
            <v>0</v>
          </cell>
          <cell r="AT4582" t="str">
            <v>ПИР</v>
          </cell>
          <cell r="AW4582">
            <v>40520</v>
          </cell>
          <cell r="AZ4582" t="str">
            <v>11.2010</v>
          </cell>
          <cell r="BA4582" t="str">
            <v>12.2010</v>
          </cell>
          <cell r="BB4582">
            <v>0</v>
          </cell>
          <cell r="BC4582" t="str">
            <v>4.2010</v>
          </cell>
        </row>
        <row r="4583">
          <cell r="AM4583">
            <v>418500</v>
          </cell>
          <cell r="AQ4583">
            <v>0</v>
          </cell>
          <cell r="AT4583" t="str">
            <v>ПИР</v>
          </cell>
          <cell r="AW4583">
            <v>40520</v>
          </cell>
          <cell r="AZ4583" t="str">
            <v>11.2010</v>
          </cell>
          <cell r="BA4583" t="str">
            <v>12.2010</v>
          </cell>
          <cell r="BB4583">
            <v>0</v>
          </cell>
          <cell r="BC4583" t="str">
            <v>4.2010</v>
          </cell>
        </row>
        <row r="4584">
          <cell r="AM4584">
            <v>325500</v>
          </cell>
          <cell r="AQ4584">
            <v>0</v>
          </cell>
          <cell r="AT4584" t="str">
            <v>ПИР</v>
          </cell>
          <cell r="AW4584">
            <v>40480</v>
          </cell>
          <cell r="AZ4584" t="str">
            <v>10.2010</v>
          </cell>
          <cell r="BA4584" t="str">
            <v>10.2010</v>
          </cell>
          <cell r="BB4584">
            <v>0</v>
          </cell>
          <cell r="BC4584" t="str">
            <v>4.2010</v>
          </cell>
        </row>
        <row r="4585">
          <cell r="AM4585">
            <v>379000</v>
          </cell>
          <cell r="AQ4585">
            <v>0</v>
          </cell>
          <cell r="AT4585" t="str">
            <v>ПИР</v>
          </cell>
          <cell r="AW4585">
            <v>40540</v>
          </cell>
          <cell r="AZ4585" t="str">
            <v>12.2010</v>
          </cell>
          <cell r="BA4585" t="str">
            <v>12.2010</v>
          </cell>
          <cell r="BB4585">
            <v>0</v>
          </cell>
          <cell r="BC4585" t="str">
            <v>4.2010</v>
          </cell>
        </row>
        <row r="4586">
          <cell r="AM4586">
            <v>446400</v>
          </cell>
          <cell r="AQ4586">
            <v>0</v>
          </cell>
          <cell r="AT4586" t="str">
            <v>ПИР</v>
          </cell>
          <cell r="AW4586">
            <v>40616</v>
          </cell>
          <cell r="AZ4586" t="str">
            <v>3.2011</v>
          </cell>
          <cell r="BA4586" t="str">
            <v>3.2011</v>
          </cell>
          <cell r="BB4586" t="str">
            <v>3.2011</v>
          </cell>
          <cell r="BC4586" t="str">
            <v>1.2011</v>
          </cell>
        </row>
        <row r="4587">
          <cell r="AM4587">
            <v>260400</v>
          </cell>
          <cell r="AQ4587">
            <v>0</v>
          </cell>
          <cell r="AT4587" t="str">
            <v>ПИР</v>
          </cell>
          <cell r="AW4587">
            <v>40616</v>
          </cell>
          <cell r="AZ4587" t="str">
            <v>3.2011</v>
          </cell>
          <cell r="BA4587" t="str">
            <v>3.2011</v>
          </cell>
          <cell r="BB4587" t="str">
            <v>3.2011</v>
          </cell>
          <cell r="BC4587" t="str">
            <v>1.2011</v>
          </cell>
        </row>
        <row r="4588">
          <cell r="AM4588">
            <v>260400</v>
          </cell>
          <cell r="AQ4588">
            <v>0</v>
          </cell>
          <cell r="AT4588" t="str">
            <v>ПИР</v>
          </cell>
          <cell r="AW4588">
            <v>40616</v>
          </cell>
          <cell r="AZ4588" t="str">
            <v>3.2011</v>
          </cell>
          <cell r="BA4588" t="str">
            <v>3.2011</v>
          </cell>
          <cell r="BB4588" t="str">
            <v>3.2011</v>
          </cell>
          <cell r="BC4588" t="str">
            <v>1.2011</v>
          </cell>
        </row>
        <row r="4589">
          <cell r="AM4589">
            <v>139500</v>
          </cell>
          <cell r="AQ4589">
            <v>0</v>
          </cell>
          <cell r="AT4589" t="str">
            <v>ПИР</v>
          </cell>
          <cell r="AW4589">
            <v>40633</v>
          </cell>
          <cell r="AZ4589" t="str">
            <v>3.2011</v>
          </cell>
          <cell r="BA4589" t="str">
            <v>3.2011</v>
          </cell>
          <cell r="BB4589" t="str">
            <v>4.2011</v>
          </cell>
          <cell r="BC4589" t="str">
            <v>1.2011</v>
          </cell>
        </row>
        <row r="4590">
          <cell r="AM4590">
            <v>139500</v>
          </cell>
          <cell r="AQ4590">
            <v>0</v>
          </cell>
          <cell r="AT4590" t="str">
            <v>ПИР</v>
          </cell>
          <cell r="AW4590">
            <v>40633</v>
          </cell>
          <cell r="AZ4590" t="str">
            <v>3.2011</v>
          </cell>
          <cell r="BA4590" t="str">
            <v>3.2011</v>
          </cell>
          <cell r="BB4590" t="str">
            <v>4.2011</v>
          </cell>
          <cell r="BC4590" t="str">
            <v>1.2011</v>
          </cell>
        </row>
        <row r="4591">
          <cell r="AM4591">
            <v>279000</v>
          </cell>
          <cell r="AQ4591">
            <v>0</v>
          </cell>
          <cell r="AT4591" t="str">
            <v>ПИР</v>
          </cell>
          <cell r="AW4591">
            <v>40624</v>
          </cell>
          <cell r="AZ4591" t="str">
            <v>3.2011</v>
          </cell>
          <cell r="BA4591" t="str">
            <v>3.2011</v>
          </cell>
          <cell r="BB4591" t="str">
            <v>4.2011</v>
          </cell>
          <cell r="BC4591" t="str">
            <v>1.2011</v>
          </cell>
        </row>
        <row r="4592">
          <cell r="AM4592">
            <v>348750</v>
          </cell>
          <cell r="AQ4592">
            <v>0</v>
          </cell>
          <cell r="AT4592" t="str">
            <v>ПИР</v>
          </cell>
          <cell r="AW4592">
            <v>40633</v>
          </cell>
          <cell r="AZ4592" t="str">
            <v>3.2011</v>
          </cell>
          <cell r="BA4592" t="str">
            <v>3.2011</v>
          </cell>
          <cell r="BB4592" t="str">
            <v>4.2011</v>
          </cell>
          <cell r="BC4592" t="str">
            <v>1.2011</v>
          </cell>
        </row>
        <row r="4593">
          <cell r="AM4593">
            <v>279000</v>
          </cell>
          <cell r="AQ4593">
            <v>0</v>
          </cell>
          <cell r="AT4593" t="str">
            <v>ПИР</v>
          </cell>
          <cell r="AW4593">
            <v>40624</v>
          </cell>
          <cell r="AZ4593" t="str">
            <v>3.2011</v>
          </cell>
          <cell r="BA4593" t="str">
            <v>3.2011</v>
          </cell>
          <cell r="BB4593" t="str">
            <v>4.2011</v>
          </cell>
          <cell r="BC4593" t="str">
            <v>1.2011</v>
          </cell>
        </row>
        <row r="4594">
          <cell r="AM4594">
            <v>260400</v>
          </cell>
          <cell r="AQ4594">
            <v>0</v>
          </cell>
          <cell r="AT4594" t="str">
            <v>ПИР</v>
          </cell>
          <cell r="AW4594">
            <v>40655</v>
          </cell>
          <cell r="AZ4594" t="str">
            <v>4.2011</v>
          </cell>
          <cell r="BA4594" t="str">
            <v>4.2011</v>
          </cell>
          <cell r="BB4594" t="str">
            <v>5.2011</v>
          </cell>
          <cell r="BC4594" t="str">
            <v>2.2011</v>
          </cell>
        </row>
        <row r="4595">
          <cell r="AM4595">
            <v>348750</v>
          </cell>
          <cell r="AQ4595">
            <v>0</v>
          </cell>
          <cell r="AT4595" t="str">
            <v>ПИР</v>
          </cell>
          <cell r="AW4595">
            <v>40582</v>
          </cell>
          <cell r="AZ4595" t="str">
            <v>1.2011</v>
          </cell>
          <cell r="BA4595" t="str">
            <v>2.2011</v>
          </cell>
          <cell r="BB4595" t="str">
            <v>2.2011</v>
          </cell>
          <cell r="BC4595" t="str">
            <v>1.2011</v>
          </cell>
        </row>
        <row r="4596">
          <cell r="AM4596">
            <v>120900</v>
          </cell>
          <cell r="AQ4596">
            <v>0</v>
          </cell>
          <cell r="AT4596" t="str">
            <v>ПИР</v>
          </cell>
          <cell r="AW4596">
            <v>40520</v>
          </cell>
          <cell r="AZ4596" t="str">
            <v>11.2010</v>
          </cell>
          <cell r="BA4596" t="str">
            <v>12.2010</v>
          </cell>
          <cell r="BB4596">
            <v>0</v>
          </cell>
          <cell r="BC4596" t="str">
            <v>4.2010</v>
          </cell>
        </row>
        <row r="4597">
          <cell r="AM4597">
            <v>546400</v>
          </cell>
          <cell r="AQ4597">
            <v>0</v>
          </cell>
          <cell r="AT4597" t="str">
            <v>ПИР</v>
          </cell>
          <cell r="AW4597">
            <v>40540</v>
          </cell>
          <cell r="AZ4597" t="str">
            <v>12.2010</v>
          </cell>
          <cell r="BA4597" t="str">
            <v>12.2010</v>
          </cell>
          <cell r="BB4597">
            <v>0</v>
          </cell>
          <cell r="BC4597" t="str">
            <v>4.2010</v>
          </cell>
        </row>
        <row r="4598">
          <cell r="AM4598">
            <v>546400</v>
          </cell>
          <cell r="AQ4598">
            <v>0</v>
          </cell>
          <cell r="AT4598" t="str">
            <v>ПИР</v>
          </cell>
          <cell r="AW4598">
            <v>40540</v>
          </cell>
          <cell r="AZ4598" t="str">
            <v>12.2010</v>
          </cell>
          <cell r="BA4598" t="str">
            <v>12.2010</v>
          </cell>
          <cell r="BB4598">
            <v>0</v>
          </cell>
          <cell r="BC4598" t="str">
            <v>4.2010</v>
          </cell>
        </row>
        <row r="4599">
          <cell r="AM4599">
            <v>119600</v>
          </cell>
          <cell r="AQ4599">
            <v>0</v>
          </cell>
          <cell r="AT4599" t="str">
            <v>ПИР</v>
          </cell>
          <cell r="AW4599">
            <v>40591</v>
          </cell>
          <cell r="AZ4599" t="str">
            <v>2.2011</v>
          </cell>
          <cell r="BA4599" t="str">
            <v>2.2011</v>
          </cell>
          <cell r="BB4599" t="str">
            <v>3.2011</v>
          </cell>
          <cell r="BC4599" t="str">
            <v>1.2011</v>
          </cell>
        </row>
        <row r="4600">
          <cell r="AM4600">
            <v>138000</v>
          </cell>
          <cell r="AQ4600">
            <v>0</v>
          </cell>
          <cell r="AT4600" t="str">
            <v>ПИР</v>
          </cell>
          <cell r="AW4600">
            <v>40655</v>
          </cell>
          <cell r="AZ4600" t="str">
            <v>4.2011</v>
          </cell>
          <cell r="BA4600" t="str">
            <v>4.2011</v>
          </cell>
          <cell r="BB4600" t="str">
            <v>5.2011</v>
          </cell>
          <cell r="BC4600" t="str">
            <v>2.2011</v>
          </cell>
        </row>
        <row r="4601">
          <cell r="AM4601">
            <v>92000</v>
          </cell>
          <cell r="AQ4601">
            <v>0</v>
          </cell>
          <cell r="AT4601" t="str">
            <v>ПИР</v>
          </cell>
          <cell r="AW4601">
            <v>40655</v>
          </cell>
          <cell r="AZ4601" t="str">
            <v>4.2011</v>
          </cell>
          <cell r="BA4601" t="str">
            <v>4.2011</v>
          </cell>
          <cell r="BB4601" t="str">
            <v>5.2011</v>
          </cell>
          <cell r="BC4601" t="str">
            <v>2.2011</v>
          </cell>
        </row>
        <row r="4602">
          <cell r="AM4602">
            <v>0</v>
          </cell>
          <cell r="AQ4602">
            <v>0</v>
          </cell>
          <cell r="AT4602">
            <v>0</v>
          </cell>
          <cell r="AW4602">
            <v>0</v>
          </cell>
          <cell r="AZ4602">
            <v>0</v>
          </cell>
          <cell r="BA4602">
            <v>0</v>
          </cell>
          <cell r="BB4602">
            <v>0</v>
          </cell>
          <cell r="BC4602">
            <v>0</v>
          </cell>
        </row>
        <row r="4603">
          <cell r="AM4603">
            <v>0</v>
          </cell>
          <cell r="AQ4603">
            <v>0</v>
          </cell>
          <cell r="AT4603">
            <v>0</v>
          </cell>
          <cell r="AW4603">
            <v>0</v>
          </cell>
          <cell r="AZ4603">
            <v>0</v>
          </cell>
          <cell r="BA4603">
            <v>0</v>
          </cell>
          <cell r="BB4603">
            <v>0</v>
          </cell>
          <cell r="BC4603">
            <v>0</v>
          </cell>
        </row>
        <row r="4604">
          <cell r="AM4604">
            <v>0</v>
          </cell>
          <cell r="AQ4604">
            <v>0</v>
          </cell>
          <cell r="AT4604">
            <v>0</v>
          </cell>
          <cell r="AW4604">
            <v>0</v>
          </cell>
          <cell r="AZ4604">
            <v>0</v>
          </cell>
          <cell r="BA4604">
            <v>0</v>
          </cell>
          <cell r="BB4604">
            <v>0</v>
          </cell>
          <cell r="BC4604">
            <v>0</v>
          </cell>
        </row>
        <row r="4605">
          <cell r="AM4605">
            <v>0</v>
          </cell>
          <cell r="AQ4605">
            <v>0</v>
          </cell>
          <cell r="AT4605">
            <v>0</v>
          </cell>
          <cell r="AW4605">
            <v>0</v>
          </cell>
          <cell r="AZ4605">
            <v>0</v>
          </cell>
          <cell r="BA4605">
            <v>0</v>
          </cell>
          <cell r="BB4605">
            <v>0</v>
          </cell>
          <cell r="BC4605">
            <v>0</v>
          </cell>
        </row>
        <row r="4606">
          <cell r="AM4606">
            <v>257600</v>
          </cell>
          <cell r="AQ4606">
            <v>0</v>
          </cell>
          <cell r="AT4606" t="str">
            <v>ПИР</v>
          </cell>
          <cell r="AW4606">
            <v>40591</v>
          </cell>
          <cell r="AZ4606" t="str">
            <v>2.2011</v>
          </cell>
          <cell r="BA4606" t="str">
            <v>2.2011</v>
          </cell>
          <cell r="BB4606" t="str">
            <v>3.2011</v>
          </cell>
          <cell r="BC4606" t="str">
            <v>1.2011</v>
          </cell>
        </row>
        <row r="4607">
          <cell r="AM4607">
            <v>0</v>
          </cell>
          <cell r="AQ4607">
            <v>0</v>
          </cell>
          <cell r="AT4607">
            <v>0</v>
          </cell>
          <cell r="AW4607">
            <v>0</v>
          </cell>
          <cell r="AZ4607">
            <v>0</v>
          </cell>
          <cell r="BA4607">
            <v>0</v>
          </cell>
          <cell r="BB4607">
            <v>0</v>
          </cell>
          <cell r="BC4607">
            <v>0</v>
          </cell>
        </row>
        <row r="4608">
          <cell r="AM4608">
            <v>0</v>
          </cell>
          <cell r="AQ4608">
            <v>0</v>
          </cell>
          <cell r="AT4608">
            <v>0</v>
          </cell>
          <cell r="AW4608">
            <v>0</v>
          </cell>
          <cell r="AZ4608">
            <v>0</v>
          </cell>
          <cell r="BA4608">
            <v>0</v>
          </cell>
          <cell r="BB4608">
            <v>0</v>
          </cell>
          <cell r="BC4608">
            <v>0</v>
          </cell>
        </row>
        <row r="4609">
          <cell r="AM4609">
            <v>0</v>
          </cell>
          <cell r="AQ4609">
            <v>0</v>
          </cell>
          <cell r="AT4609">
            <v>0</v>
          </cell>
          <cell r="AW4609">
            <v>0</v>
          </cell>
          <cell r="AZ4609">
            <v>0</v>
          </cell>
          <cell r="BA4609">
            <v>0</v>
          </cell>
          <cell r="BB4609">
            <v>0</v>
          </cell>
          <cell r="BC4609">
            <v>0</v>
          </cell>
        </row>
        <row r="4610">
          <cell r="AM4610">
            <v>0</v>
          </cell>
          <cell r="AQ4610">
            <v>0</v>
          </cell>
          <cell r="AT4610">
            <v>0</v>
          </cell>
          <cell r="AW4610">
            <v>0</v>
          </cell>
          <cell r="AZ4610">
            <v>0</v>
          </cell>
          <cell r="BA4610">
            <v>0</v>
          </cell>
          <cell r="BB4610">
            <v>0</v>
          </cell>
          <cell r="BC4610">
            <v>0</v>
          </cell>
        </row>
        <row r="4611">
          <cell r="AM4611">
            <v>0</v>
          </cell>
          <cell r="AQ4611">
            <v>0</v>
          </cell>
          <cell r="AT4611">
            <v>0</v>
          </cell>
          <cell r="AW4611">
            <v>0</v>
          </cell>
          <cell r="AZ4611">
            <v>0</v>
          </cell>
          <cell r="BA4611">
            <v>0</v>
          </cell>
          <cell r="BB4611">
            <v>0</v>
          </cell>
          <cell r="BC4611">
            <v>0</v>
          </cell>
        </row>
        <row r="4612">
          <cell r="AM4612">
            <v>2650000</v>
          </cell>
          <cell r="AQ4612">
            <v>0</v>
          </cell>
          <cell r="AT4612" t="str">
            <v>ПИР</v>
          </cell>
          <cell r="AW4612">
            <v>40409</v>
          </cell>
          <cell r="AZ4612" t="str">
            <v>8.2010</v>
          </cell>
          <cell r="BA4612" t="str">
            <v>8.2010</v>
          </cell>
          <cell r="BB4612">
            <v>0</v>
          </cell>
          <cell r="BC4612" t="str">
            <v>3.2010</v>
          </cell>
        </row>
        <row r="4613">
          <cell r="AM4613">
            <v>0</v>
          </cell>
          <cell r="AQ4613">
            <v>0</v>
          </cell>
          <cell r="AT4613">
            <v>0</v>
          </cell>
          <cell r="AW4613">
            <v>0</v>
          </cell>
          <cell r="AZ4613">
            <v>0</v>
          </cell>
          <cell r="BA4613">
            <v>0</v>
          </cell>
          <cell r="BB4613">
            <v>0</v>
          </cell>
          <cell r="BC4613">
            <v>0</v>
          </cell>
        </row>
        <row r="4614">
          <cell r="AM4614">
            <v>0</v>
          </cell>
          <cell r="AQ4614">
            <v>0</v>
          </cell>
          <cell r="AT4614">
            <v>0</v>
          </cell>
          <cell r="AW4614">
            <v>0</v>
          </cell>
          <cell r="AZ4614">
            <v>0</v>
          </cell>
          <cell r="BA4614">
            <v>0</v>
          </cell>
          <cell r="BB4614">
            <v>0</v>
          </cell>
          <cell r="BC4614">
            <v>0</v>
          </cell>
        </row>
        <row r="4615">
          <cell r="AM4615">
            <v>0</v>
          </cell>
          <cell r="AQ4615">
            <v>0</v>
          </cell>
          <cell r="AT4615">
            <v>0</v>
          </cell>
          <cell r="AW4615">
            <v>0</v>
          </cell>
          <cell r="AZ4615">
            <v>0</v>
          </cell>
          <cell r="BA4615">
            <v>0</v>
          </cell>
          <cell r="BB4615">
            <v>0</v>
          </cell>
          <cell r="BC4615">
            <v>0</v>
          </cell>
        </row>
        <row r="4616">
          <cell r="AM4616">
            <v>0</v>
          </cell>
          <cell r="AQ4616">
            <v>0</v>
          </cell>
          <cell r="AT4616">
            <v>0</v>
          </cell>
          <cell r="AW4616">
            <v>0</v>
          </cell>
          <cell r="AZ4616">
            <v>0</v>
          </cell>
          <cell r="BA4616">
            <v>0</v>
          </cell>
          <cell r="BB4616">
            <v>0</v>
          </cell>
          <cell r="BC4616">
            <v>0</v>
          </cell>
        </row>
        <row r="4617">
          <cell r="AM4617">
            <v>0</v>
          </cell>
          <cell r="AQ4617">
            <v>0</v>
          </cell>
          <cell r="AT4617">
            <v>0</v>
          </cell>
          <cell r="AW4617">
            <v>0</v>
          </cell>
          <cell r="AZ4617">
            <v>0</v>
          </cell>
          <cell r="BA4617">
            <v>0</v>
          </cell>
          <cell r="BB4617">
            <v>0</v>
          </cell>
          <cell r="BC4617">
            <v>0</v>
          </cell>
        </row>
        <row r="4618">
          <cell r="AM4618">
            <v>0</v>
          </cell>
          <cell r="AQ4618">
            <v>0</v>
          </cell>
          <cell r="AT4618">
            <v>0</v>
          </cell>
          <cell r="AW4618">
            <v>0</v>
          </cell>
          <cell r="AZ4618">
            <v>0</v>
          </cell>
          <cell r="BA4618">
            <v>0</v>
          </cell>
          <cell r="BB4618">
            <v>0</v>
          </cell>
          <cell r="BC4618">
            <v>0</v>
          </cell>
        </row>
        <row r="4619">
          <cell r="AM4619">
            <v>100000</v>
          </cell>
          <cell r="AQ4619">
            <v>0</v>
          </cell>
          <cell r="AT4619" t="str">
            <v>ПИР</v>
          </cell>
          <cell r="AW4619">
            <v>40409</v>
          </cell>
          <cell r="AZ4619" t="str">
            <v>8.2010</v>
          </cell>
          <cell r="BA4619" t="str">
            <v>8.2010</v>
          </cell>
          <cell r="BB4619">
            <v>0</v>
          </cell>
          <cell r="BC4619" t="str">
            <v>3.2010</v>
          </cell>
        </row>
        <row r="4620">
          <cell r="AM4620">
            <v>400000</v>
          </cell>
          <cell r="AQ4620">
            <v>0</v>
          </cell>
          <cell r="AT4620" t="str">
            <v>ПИР</v>
          </cell>
          <cell r="AW4620">
            <v>40442</v>
          </cell>
          <cell r="AZ4620" t="str">
            <v>8.2010</v>
          </cell>
          <cell r="BA4620" t="str">
            <v>9.2010</v>
          </cell>
          <cell r="BB4620">
            <v>0</v>
          </cell>
          <cell r="BC4620" t="str">
            <v>3.2010</v>
          </cell>
        </row>
        <row r="4621">
          <cell r="AM4621">
            <v>92000</v>
          </cell>
          <cell r="AQ4621">
            <v>0</v>
          </cell>
          <cell r="AT4621" t="str">
            <v>ПИР</v>
          </cell>
          <cell r="AW4621">
            <v>40520</v>
          </cell>
          <cell r="AZ4621" t="str">
            <v>11.2010</v>
          </cell>
          <cell r="BA4621" t="str">
            <v>12.2010</v>
          </cell>
          <cell r="BB4621">
            <v>0</v>
          </cell>
          <cell r="BC4621" t="str">
            <v>4.2010</v>
          </cell>
        </row>
        <row r="4622">
          <cell r="AM4622">
            <v>368000</v>
          </cell>
          <cell r="AQ4622">
            <v>0</v>
          </cell>
          <cell r="AT4622" t="str">
            <v>ПИР</v>
          </cell>
          <cell r="AW4622">
            <v>40520</v>
          </cell>
          <cell r="AZ4622" t="str">
            <v>11.2010</v>
          </cell>
          <cell r="BA4622" t="str">
            <v>12.2010</v>
          </cell>
          <cell r="BB4622">
            <v>0</v>
          </cell>
          <cell r="BC4622" t="str">
            <v>4.2010</v>
          </cell>
        </row>
        <row r="4623">
          <cell r="AM4623">
            <v>368000</v>
          </cell>
          <cell r="AQ4623">
            <v>0</v>
          </cell>
          <cell r="AT4623" t="str">
            <v>ПИР</v>
          </cell>
          <cell r="AW4623">
            <v>40480</v>
          </cell>
          <cell r="AZ4623" t="str">
            <v>10.2010</v>
          </cell>
          <cell r="BA4623" t="str">
            <v>10.2010</v>
          </cell>
          <cell r="BB4623">
            <v>0</v>
          </cell>
          <cell r="BC4623" t="str">
            <v>4.2010</v>
          </cell>
        </row>
        <row r="4624">
          <cell r="AM4624">
            <v>238000</v>
          </cell>
          <cell r="AQ4624">
            <v>0</v>
          </cell>
          <cell r="AT4624" t="str">
            <v>ПИР</v>
          </cell>
          <cell r="AW4624">
            <v>40540</v>
          </cell>
          <cell r="AZ4624" t="str">
            <v>12.2010</v>
          </cell>
          <cell r="BA4624" t="str">
            <v>12.2010</v>
          </cell>
          <cell r="BB4624">
            <v>0</v>
          </cell>
          <cell r="BC4624" t="str">
            <v>4.2010</v>
          </cell>
        </row>
        <row r="4625">
          <cell r="AM4625">
            <v>150400</v>
          </cell>
          <cell r="AQ4625">
            <v>0</v>
          </cell>
          <cell r="AT4625" t="str">
            <v>ПИР</v>
          </cell>
          <cell r="AW4625">
            <v>40655</v>
          </cell>
          <cell r="AZ4625" t="str">
            <v>4.2011</v>
          </cell>
          <cell r="BA4625" t="str">
            <v>4.2011</v>
          </cell>
          <cell r="BB4625" t="str">
            <v>5.2011</v>
          </cell>
          <cell r="BC4625" t="str">
            <v>2.2011</v>
          </cell>
        </row>
        <row r="4626">
          <cell r="AM4626">
            <v>92000</v>
          </cell>
          <cell r="AQ4626">
            <v>0</v>
          </cell>
          <cell r="AT4626" t="str">
            <v>ПИР</v>
          </cell>
          <cell r="AW4626">
            <v>40655</v>
          </cell>
          <cell r="AZ4626" t="str">
            <v>4.2011</v>
          </cell>
          <cell r="BA4626" t="str">
            <v>4.2011</v>
          </cell>
          <cell r="BB4626" t="str">
            <v>5.2011</v>
          </cell>
          <cell r="BC4626" t="str">
            <v>2.2011</v>
          </cell>
        </row>
        <row r="4627">
          <cell r="AM4627">
            <v>0</v>
          </cell>
          <cell r="AQ4627">
            <v>0</v>
          </cell>
          <cell r="AT4627">
            <v>0</v>
          </cell>
          <cell r="AW4627">
            <v>0</v>
          </cell>
          <cell r="AZ4627">
            <v>0</v>
          </cell>
          <cell r="BA4627">
            <v>0</v>
          </cell>
          <cell r="BB4627">
            <v>0</v>
          </cell>
          <cell r="BC4627">
            <v>0</v>
          </cell>
        </row>
        <row r="4628">
          <cell r="AM4628">
            <v>92000</v>
          </cell>
          <cell r="AQ4628">
            <v>0</v>
          </cell>
          <cell r="AT4628" t="str">
            <v>ПИР</v>
          </cell>
          <cell r="AW4628">
            <v>40591</v>
          </cell>
          <cell r="AZ4628" t="str">
            <v>2.2011</v>
          </cell>
          <cell r="BA4628" t="str">
            <v>2.2011</v>
          </cell>
          <cell r="BB4628" t="str">
            <v>3.2011</v>
          </cell>
          <cell r="BC4628" t="str">
            <v>1.2011</v>
          </cell>
        </row>
        <row r="4629">
          <cell r="AM4629">
            <v>0</v>
          </cell>
          <cell r="AQ4629">
            <v>0</v>
          </cell>
          <cell r="AT4629">
            <v>0</v>
          </cell>
          <cell r="AW4629">
            <v>0</v>
          </cell>
          <cell r="AZ4629">
            <v>0</v>
          </cell>
          <cell r="BA4629">
            <v>0</v>
          </cell>
          <cell r="BB4629">
            <v>0</v>
          </cell>
          <cell r="BC4629">
            <v>0</v>
          </cell>
        </row>
        <row r="4630">
          <cell r="AM4630">
            <v>0</v>
          </cell>
          <cell r="AQ4630">
            <v>0</v>
          </cell>
          <cell r="AT4630">
            <v>0</v>
          </cell>
          <cell r="AW4630">
            <v>0</v>
          </cell>
          <cell r="AZ4630">
            <v>0</v>
          </cell>
          <cell r="BA4630">
            <v>0</v>
          </cell>
          <cell r="BB4630">
            <v>0</v>
          </cell>
          <cell r="BC4630">
            <v>0</v>
          </cell>
        </row>
        <row r="4631">
          <cell r="AM4631">
            <v>0</v>
          </cell>
          <cell r="AQ4631">
            <v>0</v>
          </cell>
          <cell r="AT4631">
            <v>0</v>
          </cell>
          <cell r="AW4631">
            <v>0</v>
          </cell>
          <cell r="AZ4631">
            <v>0</v>
          </cell>
          <cell r="BA4631">
            <v>0</v>
          </cell>
          <cell r="BB4631">
            <v>0</v>
          </cell>
          <cell r="BC4631">
            <v>0</v>
          </cell>
        </row>
        <row r="4632">
          <cell r="AM4632">
            <v>0</v>
          </cell>
          <cell r="AQ4632">
            <v>0</v>
          </cell>
          <cell r="AT4632">
            <v>0</v>
          </cell>
          <cell r="AW4632">
            <v>0</v>
          </cell>
          <cell r="AZ4632">
            <v>0</v>
          </cell>
          <cell r="BA4632">
            <v>0</v>
          </cell>
          <cell r="BB4632">
            <v>0</v>
          </cell>
          <cell r="BC4632">
            <v>0</v>
          </cell>
        </row>
        <row r="4633">
          <cell r="AM4633">
            <v>50000</v>
          </cell>
          <cell r="AQ4633">
            <v>0</v>
          </cell>
          <cell r="AT4633" t="str">
            <v>ПИР</v>
          </cell>
          <cell r="AW4633">
            <v>40409</v>
          </cell>
          <cell r="AZ4633" t="str">
            <v>8.2010</v>
          </cell>
          <cell r="BA4633" t="str">
            <v>8.2010</v>
          </cell>
          <cell r="BB4633">
            <v>0</v>
          </cell>
          <cell r="BC4633" t="str">
            <v>3.2010</v>
          </cell>
        </row>
        <row r="4634">
          <cell r="AM4634">
            <v>200000</v>
          </cell>
          <cell r="AQ4634">
            <v>0</v>
          </cell>
          <cell r="AT4634" t="str">
            <v>ПИР</v>
          </cell>
          <cell r="AW4634">
            <v>40442</v>
          </cell>
          <cell r="AZ4634" t="str">
            <v>8.2010</v>
          </cell>
          <cell r="BA4634" t="str">
            <v>9.2010</v>
          </cell>
          <cell r="BB4634">
            <v>0</v>
          </cell>
          <cell r="BC4634" t="str">
            <v>3.2010</v>
          </cell>
        </row>
        <row r="4635">
          <cell r="AM4635">
            <v>119600</v>
          </cell>
          <cell r="AQ4635">
            <v>0</v>
          </cell>
          <cell r="AT4635" t="str">
            <v>ПИР</v>
          </cell>
          <cell r="AW4635">
            <v>40624</v>
          </cell>
          <cell r="AZ4635" t="str">
            <v>3.2011</v>
          </cell>
          <cell r="BA4635" t="str">
            <v>3.2011</v>
          </cell>
          <cell r="BB4635" t="str">
            <v>4.2011</v>
          </cell>
          <cell r="BC4635" t="str">
            <v>1.2011</v>
          </cell>
        </row>
        <row r="4636">
          <cell r="AM4636">
            <v>0</v>
          </cell>
          <cell r="AQ4636">
            <v>0</v>
          </cell>
          <cell r="AT4636">
            <v>0</v>
          </cell>
          <cell r="AW4636">
            <v>0</v>
          </cell>
          <cell r="AZ4636">
            <v>0</v>
          </cell>
          <cell r="BA4636">
            <v>0</v>
          </cell>
          <cell r="BB4636">
            <v>0</v>
          </cell>
          <cell r="BC4636">
            <v>0</v>
          </cell>
        </row>
        <row r="4637">
          <cell r="AM4637">
            <v>50000</v>
          </cell>
          <cell r="AQ4637">
            <v>0</v>
          </cell>
          <cell r="AT4637" t="str">
            <v>ПИР</v>
          </cell>
          <cell r="AW4637">
            <v>40409</v>
          </cell>
          <cell r="AZ4637" t="str">
            <v>8.2010</v>
          </cell>
          <cell r="BA4637" t="str">
            <v>8.2010</v>
          </cell>
          <cell r="BB4637">
            <v>0</v>
          </cell>
          <cell r="BC4637" t="str">
            <v>3.2010</v>
          </cell>
        </row>
        <row r="4638">
          <cell r="AM4638">
            <v>200000</v>
          </cell>
          <cell r="AQ4638">
            <v>0</v>
          </cell>
          <cell r="AT4638" t="str">
            <v>ПИР</v>
          </cell>
          <cell r="AW4638">
            <v>40442</v>
          </cell>
          <cell r="AZ4638" t="str">
            <v>8.2010</v>
          </cell>
          <cell r="BA4638" t="str">
            <v>9.2010</v>
          </cell>
          <cell r="BB4638">
            <v>0</v>
          </cell>
          <cell r="BC4638" t="str">
            <v>3.2010</v>
          </cell>
        </row>
        <row r="4639">
          <cell r="AM4639">
            <v>119600</v>
          </cell>
          <cell r="AQ4639">
            <v>0</v>
          </cell>
          <cell r="AT4639" t="str">
            <v>ПИР</v>
          </cell>
          <cell r="AW4639">
            <v>40624</v>
          </cell>
          <cell r="AZ4639" t="str">
            <v>3.2011</v>
          </cell>
          <cell r="BA4639" t="str">
            <v>3.2011</v>
          </cell>
          <cell r="BB4639" t="str">
            <v>4.2011</v>
          </cell>
          <cell r="BC4639" t="str">
            <v>1.2011</v>
          </cell>
        </row>
        <row r="4640">
          <cell r="AM4640">
            <v>0</v>
          </cell>
          <cell r="AQ4640">
            <v>0</v>
          </cell>
          <cell r="AT4640">
            <v>0</v>
          </cell>
          <cell r="AW4640">
            <v>0</v>
          </cell>
          <cell r="AZ4640">
            <v>0</v>
          </cell>
          <cell r="BA4640">
            <v>0</v>
          </cell>
          <cell r="BB4640">
            <v>0</v>
          </cell>
          <cell r="BC4640">
            <v>0</v>
          </cell>
        </row>
        <row r="4641">
          <cell r="AM4641">
            <v>400000</v>
          </cell>
          <cell r="AQ4641">
            <v>0</v>
          </cell>
          <cell r="AT4641" t="str">
            <v>ПИР</v>
          </cell>
          <cell r="AW4641">
            <v>40409</v>
          </cell>
          <cell r="AZ4641" t="str">
            <v>8.2010</v>
          </cell>
          <cell r="BA4641" t="str">
            <v>8.2010</v>
          </cell>
          <cell r="BB4641">
            <v>0</v>
          </cell>
          <cell r="BC4641" t="str">
            <v>3.2010</v>
          </cell>
        </row>
        <row r="4642">
          <cell r="AM4642">
            <v>2200000</v>
          </cell>
          <cell r="AQ4642">
            <v>0</v>
          </cell>
          <cell r="AT4642" t="str">
            <v>ПИР</v>
          </cell>
          <cell r="AW4642">
            <v>40442</v>
          </cell>
          <cell r="AZ4642" t="str">
            <v>8.2010</v>
          </cell>
          <cell r="BA4642" t="str">
            <v>9.2010</v>
          </cell>
          <cell r="BB4642">
            <v>0</v>
          </cell>
          <cell r="BC4642" t="str">
            <v>3.2010</v>
          </cell>
        </row>
        <row r="4643">
          <cell r="AM4643">
            <v>1472000</v>
          </cell>
          <cell r="AQ4643">
            <v>0</v>
          </cell>
          <cell r="AT4643" t="str">
            <v>ПИР</v>
          </cell>
          <cell r="AW4643">
            <v>40480</v>
          </cell>
          <cell r="AZ4643" t="str">
            <v>10.2010</v>
          </cell>
          <cell r="BA4643" t="str">
            <v>10.2010</v>
          </cell>
          <cell r="BB4643">
            <v>0</v>
          </cell>
          <cell r="BC4643" t="str">
            <v>4.2010</v>
          </cell>
        </row>
        <row r="4644">
          <cell r="AM4644">
            <v>322000</v>
          </cell>
          <cell r="AQ4644">
            <v>0</v>
          </cell>
          <cell r="AT4644" t="str">
            <v>ПИР</v>
          </cell>
          <cell r="AW4644">
            <v>40591</v>
          </cell>
          <cell r="AZ4644" t="str">
            <v>2.2011</v>
          </cell>
          <cell r="BA4644" t="str">
            <v>2.2011</v>
          </cell>
          <cell r="BB4644" t="str">
            <v>3.2011</v>
          </cell>
          <cell r="BC4644" t="str">
            <v>1.2011</v>
          </cell>
        </row>
        <row r="4645">
          <cell r="AM4645">
            <v>828000</v>
          </cell>
          <cell r="AQ4645">
            <v>0</v>
          </cell>
          <cell r="AT4645" t="str">
            <v>ПИР</v>
          </cell>
          <cell r="AW4645">
            <v>40591</v>
          </cell>
          <cell r="AZ4645" t="str">
            <v>2.2011</v>
          </cell>
          <cell r="BA4645" t="str">
            <v>2.2011</v>
          </cell>
          <cell r="BB4645" t="str">
            <v>3.2011</v>
          </cell>
          <cell r="BC4645" t="str">
            <v>1.2011</v>
          </cell>
        </row>
        <row r="4646">
          <cell r="AM4646">
            <v>0</v>
          </cell>
          <cell r="AQ4646">
            <v>0</v>
          </cell>
          <cell r="AT4646">
            <v>0</v>
          </cell>
          <cell r="AW4646">
            <v>0</v>
          </cell>
          <cell r="AZ4646">
            <v>0</v>
          </cell>
          <cell r="BA4646">
            <v>0</v>
          </cell>
          <cell r="BB4646">
            <v>0</v>
          </cell>
          <cell r="BC4646">
            <v>0</v>
          </cell>
        </row>
        <row r="4647">
          <cell r="AM4647">
            <v>0</v>
          </cell>
          <cell r="AQ4647">
            <v>0</v>
          </cell>
          <cell r="AT4647">
            <v>0</v>
          </cell>
          <cell r="AW4647">
            <v>0</v>
          </cell>
          <cell r="AZ4647">
            <v>0</v>
          </cell>
          <cell r="BA4647">
            <v>0</v>
          </cell>
          <cell r="BB4647">
            <v>0</v>
          </cell>
          <cell r="BC4647">
            <v>0</v>
          </cell>
        </row>
        <row r="4648">
          <cell r="AM4648">
            <v>0</v>
          </cell>
          <cell r="AQ4648">
            <v>0</v>
          </cell>
          <cell r="AT4648">
            <v>0</v>
          </cell>
          <cell r="AW4648">
            <v>0</v>
          </cell>
          <cell r="AZ4648">
            <v>0</v>
          </cell>
          <cell r="BA4648">
            <v>0</v>
          </cell>
          <cell r="BB4648">
            <v>0</v>
          </cell>
          <cell r="BC4648">
            <v>0</v>
          </cell>
        </row>
        <row r="4649">
          <cell r="AM4649">
            <v>0</v>
          </cell>
          <cell r="AQ4649">
            <v>0</v>
          </cell>
          <cell r="AT4649">
            <v>0</v>
          </cell>
          <cell r="AW4649">
            <v>0</v>
          </cell>
          <cell r="AZ4649">
            <v>0</v>
          </cell>
          <cell r="BA4649">
            <v>0</v>
          </cell>
          <cell r="BB4649">
            <v>0</v>
          </cell>
          <cell r="BC4649">
            <v>0</v>
          </cell>
        </row>
        <row r="4650">
          <cell r="AM4650">
            <v>38333.33</v>
          </cell>
          <cell r="AQ4650">
            <v>0</v>
          </cell>
          <cell r="AT4650" t="str">
            <v>ПИР</v>
          </cell>
          <cell r="AW4650">
            <v>40409</v>
          </cell>
          <cell r="AZ4650" t="str">
            <v>8.2010</v>
          </cell>
          <cell r="BA4650" t="str">
            <v>8.2010</v>
          </cell>
          <cell r="BB4650">
            <v>0</v>
          </cell>
          <cell r="BC4650" t="str">
            <v>3.2010</v>
          </cell>
        </row>
        <row r="4651">
          <cell r="AM4651">
            <v>400000</v>
          </cell>
          <cell r="AQ4651">
            <v>0</v>
          </cell>
          <cell r="AT4651" t="str">
            <v>ПИР</v>
          </cell>
          <cell r="AW4651">
            <v>40442</v>
          </cell>
          <cell r="AZ4651" t="str">
            <v>8.2010</v>
          </cell>
          <cell r="BA4651" t="str">
            <v>9.2010</v>
          </cell>
          <cell r="BB4651">
            <v>0</v>
          </cell>
          <cell r="BC4651" t="str">
            <v>3.2010</v>
          </cell>
        </row>
        <row r="4652">
          <cell r="AM4652">
            <v>276000</v>
          </cell>
          <cell r="AQ4652">
            <v>0</v>
          </cell>
          <cell r="AT4652" t="str">
            <v>ПИР</v>
          </cell>
          <cell r="AW4652">
            <v>40535</v>
          </cell>
          <cell r="AZ4652" t="str">
            <v>12.2010</v>
          </cell>
          <cell r="BA4652" t="str">
            <v>12.2010</v>
          </cell>
          <cell r="BB4652">
            <v>0</v>
          </cell>
          <cell r="BC4652" t="str">
            <v>4.2010</v>
          </cell>
        </row>
        <row r="4653">
          <cell r="AM4653">
            <v>441600</v>
          </cell>
          <cell r="AQ4653">
            <v>0</v>
          </cell>
          <cell r="AT4653" t="str">
            <v>ПИР</v>
          </cell>
          <cell r="AW4653">
            <v>40520</v>
          </cell>
          <cell r="AZ4653" t="str">
            <v>11.2010</v>
          </cell>
          <cell r="BA4653" t="str">
            <v>12.2010</v>
          </cell>
          <cell r="BB4653">
            <v>0</v>
          </cell>
          <cell r="BC4653" t="str">
            <v>4.2010</v>
          </cell>
        </row>
        <row r="4654">
          <cell r="AM4654">
            <v>368000</v>
          </cell>
          <cell r="AQ4654">
            <v>0</v>
          </cell>
          <cell r="AT4654" t="str">
            <v>ПИР</v>
          </cell>
          <cell r="AW4654">
            <v>40480</v>
          </cell>
          <cell r="AZ4654" t="str">
            <v>10.2010</v>
          </cell>
          <cell r="BA4654" t="str">
            <v>10.2010</v>
          </cell>
          <cell r="BB4654">
            <v>0</v>
          </cell>
          <cell r="BC4654" t="str">
            <v>4.2010</v>
          </cell>
        </row>
        <row r="4655">
          <cell r="AM4655">
            <v>230000</v>
          </cell>
          <cell r="AQ4655">
            <v>0</v>
          </cell>
          <cell r="AT4655" t="str">
            <v>ПИР</v>
          </cell>
          <cell r="AW4655">
            <v>40541</v>
          </cell>
          <cell r="AZ4655" t="str">
            <v>12.2010</v>
          </cell>
          <cell r="BA4655" t="str">
            <v>12.2010</v>
          </cell>
          <cell r="BB4655">
            <v>0</v>
          </cell>
          <cell r="BC4655" t="str">
            <v>4.2010</v>
          </cell>
        </row>
        <row r="4656">
          <cell r="AM4656">
            <v>257000</v>
          </cell>
          <cell r="AQ4656">
            <v>0</v>
          </cell>
          <cell r="AT4656" t="str">
            <v>ПИР</v>
          </cell>
          <cell r="AW4656">
            <v>40616</v>
          </cell>
          <cell r="AZ4656" t="str">
            <v>3.2011</v>
          </cell>
          <cell r="BA4656" t="str">
            <v>3.2011</v>
          </cell>
          <cell r="BB4656" t="str">
            <v>3.2011</v>
          </cell>
          <cell r="BC4656" t="str">
            <v>1.2011</v>
          </cell>
        </row>
        <row r="4657">
          <cell r="AM4657">
            <v>345000</v>
          </cell>
          <cell r="AQ4657">
            <v>0</v>
          </cell>
          <cell r="AT4657" t="str">
            <v>ПИР</v>
          </cell>
          <cell r="AW4657">
            <v>40661</v>
          </cell>
          <cell r="AZ4657" t="str">
            <v>4.2011</v>
          </cell>
          <cell r="BA4657" t="str">
            <v>4.2011</v>
          </cell>
          <cell r="BB4657" t="str">
            <v>5.2011</v>
          </cell>
          <cell r="BC4657" t="str">
            <v>2.2011</v>
          </cell>
        </row>
        <row r="4658">
          <cell r="AM4658">
            <v>257600</v>
          </cell>
          <cell r="AQ4658">
            <v>0</v>
          </cell>
          <cell r="AT4658" t="str">
            <v>ПИР</v>
          </cell>
          <cell r="AW4658">
            <v>40655</v>
          </cell>
          <cell r="AZ4658" t="str">
            <v>4.2011</v>
          </cell>
          <cell r="BA4658" t="str">
            <v>4.2011</v>
          </cell>
          <cell r="BB4658" t="str">
            <v>5.2011</v>
          </cell>
          <cell r="BC4658" t="str">
            <v>2.2011</v>
          </cell>
        </row>
        <row r="4659">
          <cell r="AM4659">
            <v>119600</v>
          </cell>
          <cell r="AQ4659">
            <v>0</v>
          </cell>
          <cell r="AT4659" t="str">
            <v>ПИР</v>
          </cell>
          <cell r="AW4659">
            <v>40535</v>
          </cell>
          <cell r="AZ4659" t="str">
            <v>12.2010</v>
          </cell>
          <cell r="BA4659" t="str">
            <v>12.2010</v>
          </cell>
          <cell r="BB4659">
            <v>0</v>
          </cell>
          <cell r="BC4659" t="str">
            <v>4.2010</v>
          </cell>
        </row>
        <row r="4660">
          <cell r="AM4660">
            <v>441600</v>
          </cell>
          <cell r="AQ4660">
            <v>0</v>
          </cell>
          <cell r="AT4660" t="str">
            <v>ПИР</v>
          </cell>
          <cell r="AW4660">
            <v>40688</v>
          </cell>
          <cell r="AZ4660" t="str">
            <v>5.2011</v>
          </cell>
          <cell r="BA4660" t="str">
            <v>5.2011</v>
          </cell>
          <cell r="BB4660" t="str">
            <v>6.2011</v>
          </cell>
          <cell r="BC4660" t="str">
            <v>2.2011</v>
          </cell>
        </row>
        <row r="4661">
          <cell r="AM4661">
            <v>0</v>
          </cell>
          <cell r="AQ4661">
            <v>0</v>
          </cell>
          <cell r="AT4661">
            <v>0</v>
          </cell>
          <cell r="AW4661">
            <v>0</v>
          </cell>
          <cell r="AZ4661">
            <v>0</v>
          </cell>
          <cell r="BA4661">
            <v>0</v>
          </cell>
          <cell r="BB4661">
            <v>0</v>
          </cell>
          <cell r="BC4661">
            <v>0</v>
          </cell>
        </row>
        <row r="4662">
          <cell r="AM4662">
            <v>345000</v>
          </cell>
          <cell r="AQ4662">
            <v>0</v>
          </cell>
          <cell r="AT4662" t="str">
            <v>ПИР</v>
          </cell>
          <cell r="AW4662">
            <v>40582</v>
          </cell>
          <cell r="AZ4662" t="str">
            <v>1.2011</v>
          </cell>
          <cell r="BA4662" t="str">
            <v>2.2011</v>
          </cell>
          <cell r="BB4662" t="str">
            <v>2.2011</v>
          </cell>
          <cell r="BC4662" t="str">
            <v>1.2011</v>
          </cell>
        </row>
        <row r="4663">
          <cell r="AM4663">
            <v>138000</v>
          </cell>
          <cell r="AQ4663">
            <v>0</v>
          </cell>
          <cell r="AT4663" t="str">
            <v>ПИР</v>
          </cell>
          <cell r="AW4663">
            <v>40655</v>
          </cell>
          <cell r="AZ4663" t="str">
            <v>4.2011</v>
          </cell>
          <cell r="BA4663" t="str">
            <v>4.2011</v>
          </cell>
          <cell r="BB4663" t="str">
            <v>5.2011</v>
          </cell>
          <cell r="BC4663" t="str">
            <v>2.2011</v>
          </cell>
        </row>
        <row r="4664">
          <cell r="AM4664">
            <v>92000</v>
          </cell>
          <cell r="AQ4664">
            <v>0</v>
          </cell>
          <cell r="AT4664" t="str">
            <v>ПИР</v>
          </cell>
          <cell r="AW4664">
            <v>40655</v>
          </cell>
          <cell r="AZ4664" t="str">
            <v>4.2011</v>
          </cell>
          <cell r="BA4664" t="str">
            <v>4.2011</v>
          </cell>
          <cell r="BB4664" t="str">
            <v>5.2011</v>
          </cell>
          <cell r="BC4664" t="str">
            <v>2.2011</v>
          </cell>
        </row>
        <row r="4665">
          <cell r="AM4665">
            <v>46000</v>
          </cell>
          <cell r="AQ4665">
            <v>0</v>
          </cell>
          <cell r="AT4665" t="str">
            <v>ПИР</v>
          </cell>
          <cell r="AW4665">
            <v>40655</v>
          </cell>
          <cell r="AZ4665" t="str">
            <v>4.2011</v>
          </cell>
          <cell r="BA4665" t="str">
            <v>4.2011</v>
          </cell>
          <cell r="BB4665" t="str">
            <v>5.2011</v>
          </cell>
          <cell r="BC4665" t="str">
            <v>2.2011</v>
          </cell>
        </row>
        <row r="4666">
          <cell r="AM4666">
            <v>0</v>
          </cell>
          <cell r="AQ4666">
            <v>0</v>
          </cell>
          <cell r="AT4666">
            <v>0</v>
          </cell>
          <cell r="AW4666">
            <v>0</v>
          </cell>
          <cell r="AZ4666">
            <v>0</v>
          </cell>
          <cell r="BA4666">
            <v>0</v>
          </cell>
          <cell r="BB4666">
            <v>0</v>
          </cell>
          <cell r="BC4666">
            <v>0</v>
          </cell>
        </row>
        <row r="4667">
          <cell r="AM4667">
            <v>0</v>
          </cell>
          <cell r="AQ4667">
            <v>0</v>
          </cell>
          <cell r="AT4667">
            <v>0</v>
          </cell>
          <cell r="AW4667">
            <v>0</v>
          </cell>
          <cell r="AZ4667">
            <v>0</v>
          </cell>
          <cell r="BA4667">
            <v>0</v>
          </cell>
          <cell r="BB4667">
            <v>0</v>
          </cell>
          <cell r="BC4667">
            <v>0</v>
          </cell>
        </row>
        <row r="4668">
          <cell r="AM4668">
            <v>0</v>
          </cell>
          <cell r="AQ4668">
            <v>0</v>
          </cell>
          <cell r="AT4668">
            <v>0</v>
          </cell>
          <cell r="AW4668">
            <v>0</v>
          </cell>
          <cell r="AZ4668">
            <v>0</v>
          </cell>
          <cell r="BA4668">
            <v>0</v>
          </cell>
          <cell r="BB4668">
            <v>0</v>
          </cell>
          <cell r="BC4668">
            <v>0</v>
          </cell>
        </row>
        <row r="4669">
          <cell r="AM4669">
            <v>0</v>
          </cell>
          <cell r="AQ4669">
            <v>0</v>
          </cell>
          <cell r="AT4669">
            <v>0</v>
          </cell>
          <cell r="AW4669">
            <v>0</v>
          </cell>
          <cell r="AZ4669">
            <v>0</v>
          </cell>
          <cell r="BA4669">
            <v>0</v>
          </cell>
          <cell r="BB4669">
            <v>0</v>
          </cell>
          <cell r="BC4669">
            <v>0</v>
          </cell>
        </row>
        <row r="4670">
          <cell r="AM4670">
            <v>0</v>
          </cell>
          <cell r="AQ4670">
            <v>0</v>
          </cell>
          <cell r="AT4670">
            <v>0</v>
          </cell>
          <cell r="AW4670">
            <v>0</v>
          </cell>
          <cell r="AZ4670">
            <v>0</v>
          </cell>
          <cell r="BA4670">
            <v>0</v>
          </cell>
          <cell r="BB4670">
            <v>0</v>
          </cell>
          <cell r="BC4670">
            <v>0</v>
          </cell>
        </row>
        <row r="4671">
          <cell r="AM4671">
            <v>0</v>
          </cell>
          <cell r="AQ4671">
            <v>0</v>
          </cell>
          <cell r="AT4671">
            <v>0</v>
          </cell>
          <cell r="AW4671">
            <v>0</v>
          </cell>
          <cell r="AZ4671">
            <v>0</v>
          </cell>
          <cell r="BA4671">
            <v>0</v>
          </cell>
          <cell r="BB4671">
            <v>0</v>
          </cell>
          <cell r="BC4671">
            <v>0</v>
          </cell>
        </row>
        <row r="4672">
          <cell r="AM4672">
            <v>0</v>
          </cell>
          <cell r="AQ4672">
            <v>0</v>
          </cell>
          <cell r="AT4672">
            <v>0</v>
          </cell>
          <cell r="AW4672">
            <v>0</v>
          </cell>
          <cell r="AZ4672">
            <v>0</v>
          </cell>
          <cell r="BA4672">
            <v>0</v>
          </cell>
          <cell r="BB4672">
            <v>0</v>
          </cell>
          <cell r="BC4672">
            <v>0</v>
          </cell>
        </row>
        <row r="4673">
          <cell r="AM4673">
            <v>0</v>
          </cell>
          <cell r="AQ4673">
            <v>0</v>
          </cell>
          <cell r="AT4673">
            <v>0</v>
          </cell>
          <cell r="AW4673">
            <v>0</v>
          </cell>
          <cell r="AZ4673">
            <v>0</v>
          </cell>
          <cell r="BA4673">
            <v>0</v>
          </cell>
          <cell r="BB4673">
            <v>0</v>
          </cell>
          <cell r="BC4673">
            <v>0</v>
          </cell>
        </row>
        <row r="4674">
          <cell r="AM4674">
            <v>0</v>
          </cell>
          <cell r="AQ4674">
            <v>0</v>
          </cell>
          <cell r="AT4674">
            <v>0</v>
          </cell>
          <cell r="AW4674">
            <v>0</v>
          </cell>
          <cell r="AZ4674">
            <v>0</v>
          </cell>
          <cell r="BA4674">
            <v>0</v>
          </cell>
          <cell r="BB4674">
            <v>0</v>
          </cell>
          <cell r="BC4674">
            <v>0</v>
          </cell>
        </row>
        <row r="4675">
          <cell r="AM4675">
            <v>0</v>
          </cell>
          <cell r="AQ4675">
            <v>0</v>
          </cell>
          <cell r="AT4675">
            <v>0</v>
          </cell>
          <cell r="AW4675">
            <v>0</v>
          </cell>
          <cell r="AZ4675">
            <v>0</v>
          </cell>
          <cell r="BA4675">
            <v>0</v>
          </cell>
          <cell r="BB4675">
            <v>0</v>
          </cell>
          <cell r="BC4675">
            <v>0</v>
          </cell>
        </row>
        <row r="4676">
          <cell r="AM4676">
            <v>38333.33</v>
          </cell>
          <cell r="AQ4676">
            <v>0</v>
          </cell>
          <cell r="AT4676" t="str">
            <v>ПИР</v>
          </cell>
          <cell r="AW4676">
            <v>40409</v>
          </cell>
          <cell r="AZ4676" t="str">
            <v>8.2010</v>
          </cell>
          <cell r="BA4676" t="str">
            <v>8.2010</v>
          </cell>
          <cell r="BB4676">
            <v>0</v>
          </cell>
          <cell r="BC4676" t="str">
            <v>3.2010</v>
          </cell>
        </row>
        <row r="4677">
          <cell r="AM4677">
            <v>345000</v>
          </cell>
          <cell r="AQ4677">
            <v>0</v>
          </cell>
          <cell r="AT4677" t="str">
            <v>ПИР</v>
          </cell>
          <cell r="AW4677">
            <v>40540</v>
          </cell>
          <cell r="AZ4677" t="str">
            <v>12.2010</v>
          </cell>
          <cell r="BA4677" t="str">
            <v>12.2010</v>
          </cell>
          <cell r="BB4677">
            <v>0</v>
          </cell>
          <cell r="BC4677" t="str">
            <v>4.2010</v>
          </cell>
        </row>
        <row r="4678">
          <cell r="AM4678">
            <v>138000</v>
          </cell>
          <cell r="AQ4678">
            <v>0</v>
          </cell>
          <cell r="AT4678" t="str">
            <v>ПИР</v>
          </cell>
          <cell r="AW4678">
            <v>40655</v>
          </cell>
          <cell r="AZ4678" t="str">
            <v>4.2011</v>
          </cell>
          <cell r="BA4678" t="str">
            <v>4.2011</v>
          </cell>
          <cell r="BB4678" t="str">
            <v>5.2011</v>
          </cell>
          <cell r="BC4678" t="str">
            <v>2.2011</v>
          </cell>
        </row>
        <row r="4679">
          <cell r="AM4679">
            <v>92000</v>
          </cell>
          <cell r="AQ4679">
            <v>0</v>
          </cell>
          <cell r="AT4679" t="str">
            <v>ПИР</v>
          </cell>
          <cell r="AW4679">
            <v>40655</v>
          </cell>
          <cell r="AZ4679" t="str">
            <v>4.2011</v>
          </cell>
          <cell r="BA4679" t="str">
            <v>4.2011</v>
          </cell>
          <cell r="BB4679" t="str">
            <v>5.2011</v>
          </cell>
          <cell r="BC4679" t="str">
            <v>2.2011</v>
          </cell>
        </row>
        <row r="4680">
          <cell r="AM4680">
            <v>46000</v>
          </cell>
          <cell r="AQ4680">
            <v>0</v>
          </cell>
          <cell r="AT4680" t="str">
            <v>ПИР</v>
          </cell>
          <cell r="AW4680">
            <v>40655</v>
          </cell>
          <cell r="AZ4680" t="str">
            <v>4.2011</v>
          </cell>
          <cell r="BA4680" t="str">
            <v>4.2011</v>
          </cell>
          <cell r="BB4680" t="str">
            <v>5.2011</v>
          </cell>
          <cell r="BC4680" t="str">
            <v>2.2011</v>
          </cell>
        </row>
        <row r="4681">
          <cell r="AM4681">
            <v>0</v>
          </cell>
          <cell r="AQ4681">
            <v>0</v>
          </cell>
          <cell r="AT4681">
            <v>0</v>
          </cell>
          <cell r="AW4681">
            <v>0</v>
          </cell>
          <cell r="AZ4681">
            <v>0</v>
          </cell>
          <cell r="BA4681">
            <v>0</v>
          </cell>
          <cell r="BB4681">
            <v>0</v>
          </cell>
          <cell r="BC4681">
            <v>0</v>
          </cell>
        </row>
        <row r="4682">
          <cell r="AM4682">
            <v>0</v>
          </cell>
          <cell r="AQ4682">
            <v>0</v>
          </cell>
          <cell r="AT4682">
            <v>0</v>
          </cell>
          <cell r="AW4682">
            <v>0</v>
          </cell>
          <cell r="AZ4682">
            <v>0</v>
          </cell>
          <cell r="BA4682">
            <v>0</v>
          </cell>
          <cell r="BB4682">
            <v>0</v>
          </cell>
          <cell r="BC4682">
            <v>0</v>
          </cell>
        </row>
        <row r="4683">
          <cell r="AM4683">
            <v>0</v>
          </cell>
          <cell r="AQ4683">
            <v>0</v>
          </cell>
          <cell r="AT4683">
            <v>0</v>
          </cell>
          <cell r="AW4683">
            <v>0</v>
          </cell>
          <cell r="AZ4683">
            <v>0</v>
          </cell>
          <cell r="BA4683">
            <v>0</v>
          </cell>
          <cell r="BB4683">
            <v>0</v>
          </cell>
          <cell r="BC4683">
            <v>0</v>
          </cell>
        </row>
        <row r="4684">
          <cell r="AM4684">
            <v>0</v>
          </cell>
          <cell r="AQ4684">
            <v>0</v>
          </cell>
          <cell r="AT4684">
            <v>0</v>
          </cell>
          <cell r="AW4684">
            <v>0</v>
          </cell>
          <cell r="AZ4684">
            <v>0</v>
          </cell>
          <cell r="BA4684">
            <v>0</v>
          </cell>
          <cell r="BB4684">
            <v>0</v>
          </cell>
          <cell r="BC4684">
            <v>0</v>
          </cell>
        </row>
        <row r="4685">
          <cell r="AM4685">
            <v>92000</v>
          </cell>
          <cell r="AQ4685">
            <v>0</v>
          </cell>
          <cell r="AT4685" t="str">
            <v>ПИР</v>
          </cell>
          <cell r="AW4685">
            <v>40688</v>
          </cell>
          <cell r="AZ4685" t="str">
            <v>5.2011</v>
          </cell>
          <cell r="BA4685" t="str">
            <v>5.2011</v>
          </cell>
          <cell r="BB4685" t="str">
            <v>6.2011</v>
          </cell>
          <cell r="BC4685" t="str">
            <v>2.2011</v>
          </cell>
        </row>
        <row r="4686">
          <cell r="AM4686">
            <v>150000</v>
          </cell>
          <cell r="AQ4686">
            <v>0</v>
          </cell>
          <cell r="AT4686" t="str">
            <v>ПИР</v>
          </cell>
          <cell r="AW4686">
            <v>40409</v>
          </cell>
          <cell r="AZ4686" t="str">
            <v>8.2010</v>
          </cell>
          <cell r="BA4686" t="str">
            <v>8.2010</v>
          </cell>
          <cell r="BB4686">
            <v>0</v>
          </cell>
          <cell r="BC4686" t="str">
            <v>3.2010</v>
          </cell>
        </row>
        <row r="4687">
          <cell r="AM4687">
            <v>0</v>
          </cell>
          <cell r="AQ4687">
            <v>0</v>
          </cell>
          <cell r="AT4687">
            <v>0</v>
          </cell>
          <cell r="AW4687">
            <v>0</v>
          </cell>
          <cell r="AZ4687">
            <v>0</v>
          </cell>
          <cell r="BA4687">
            <v>0</v>
          </cell>
          <cell r="BB4687">
            <v>0</v>
          </cell>
          <cell r="BC4687">
            <v>0</v>
          </cell>
        </row>
        <row r="4688">
          <cell r="AM4688">
            <v>0</v>
          </cell>
          <cell r="AQ4688">
            <v>0</v>
          </cell>
          <cell r="AT4688">
            <v>0</v>
          </cell>
          <cell r="AW4688">
            <v>0</v>
          </cell>
          <cell r="AZ4688">
            <v>0</v>
          </cell>
          <cell r="BA4688">
            <v>0</v>
          </cell>
          <cell r="BB4688">
            <v>0</v>
          </cell>
          <cell r="BC4688">
            <v>0</v>
          </cell>
        </row>
        <row r="4689">
          <cell r="AM4689">
            <v>38333.33</v>
          </cell>
          <cell r="AQ4689">
            <v>0</v>
          </cell>
          <cell r="AT4689" t="str">
            <v>ПИР</v>
          </cell>
          <cell r="AW4689">
            <v>40409</v>
          </cell>
          <cell r="AZ4689" t="str">
            <v>8.2010</v>
          </cell>
          <cell r="BA4689" t="str">
            <v>8.2010</v>
          </cell>
          <cell r="BB4689">
            <v>0</v>
          </cell>
          <cell r="BC4689" t="str">
            <v>3.2010</v>
          </cell>
        </row>
        <row r="4690">
          <cell r="AM4690">
            <v>368000</v>
          </cell>
          <cell r="AQ4690">
            <v>0</v>
          </cell>
          <cell r="AT4690" t="str">
            <v>ПИР</v>
          </cell>
          <cell r="AW4690">
            <v>40464</v>
          </cell>
          <cell r="AZ4690" t="str">
            <v>9.2010</v>
          </cell>
          <cell r="BA4690" t="str">
            <v>10.2010</v>
          </cell>
          <cell r="BB4690">
            <v>0</v>
          </cell>
          <cell r="BC4690" t="str">
            <v>4.2010</v>
          </cell>
        </row>
        <row r="4691">
          <cell r="AM4691">
            <v>92000</v>
          </cell>
          <cell r="AQ4691">
            <v>0</v>
          </cell>
          <cell r="AT4691" t="str">
            <v>ПИР</v>
          </cell>
          <cell r="AW4691">
            <v>40535</v>
          </cell>
          <cell r="AZ4691" t="str">
            <v>12.2010</v>
          </cell>
          <cell r="BA4691" t="str">
            <v>12.2010</v>
          </cell>
          <cell r="BB4691">
            <v>0</v>
          </cell>
          <cell r="BC4691" t="str">
            <v>4.2010</v>
          </cell>
        </row>
        <row r="4692">
          <cell r="AM4692">
            <v>368000</v>
          </cell>
          <cell r="AQ4692">
            <v>0</v>
          </cell>
          <cell r="AT4692" t="str">
            <v>ПИР</v>
          </cell>
          <cell r="AW4692">
            <v>40520</v>
          </cell>
          <cell r="AZ4692" t="str">
            <v>11.2010</v>
          </cell>
          <cell r="BA4692" t="str">
            <v>12.2010</v>
          </cell>
          <cell r="BB4692">
            <v>0</v>
          </cell>
          <cell r="BC4692" t="str">
            <v>4.2010</v>
          </cell>
        </row>
        <row r="4693">
          <cell r="AM4693">
            <v>322000</v>
          </cell>
          <cell r="AQ4693">
            <v>0</v>
          </cell>
          <cell r="AT4693" t="str">
            <v>ПИР</v>
          </cell>
          <cell r="AW4693">
            <v>40480</v>
          </cell>
          <cell r="AZ4693" t="str">
            <v>10.2010</v>
          </cell>
          <cell r="BA4693" t="str">
            <v>10.2010</v>
          </cell>
          <cell r="BB4693">
            <v>0</v>
          </cell>
          <cell r="BC4693" t="str">
            <v>4.2010</v>
          </cell>
        </row>
        <row r="4694">
          <cell r="AM4694">
            <v>138000</v>
          </cell>
          <cell r="AQ4694">
            <v>0</v>
          </cell>
          <cell r="AT4694" t="str">
            <v>ПИР</v>
          </cell>
          <cell r="AW4694">
            <v>40541</v>
          </cell>
          <cell r="AZ4694" t="str">
            <v>12.2010</v>
          </cell>
          <cell r="BA4694" t="str">
            <v>12.2010</v>
          </cell>
          <cell r="BB4694">
            <v>0</v>
          </cell>
          <cell r="BC4694" t="str">
            <v>4.2010</v>
          </cell>
        </row>
        <row r="4695">
          <cell r="AM4695">
            <v>138000</v>
          </cell>
          <cell r="AQ4695">
            <v>0</v>
          </cell>
          <cell r="AT4695" t="str">
            <v>ПИР</v>
          </cell>
          <cell r="AW4695">
            <v>40655</v>
          </cell>
          <cell r="AZ4695" t="str">
            <v>4.2011</v>
          </cell>
          <cell r="BA4695" t="str">
            <v>4.2011</v>
          </cell>
          <cell r="BB4695" t="str">
            <v>5.2011</v>
          </cell>
          <cell r="BC4695" t="str">
            <v>2.2011</v>
          </cell>
        </row>
        <row r="4696">
          <cell r="AM4696">
            <v>92000</v>
          </cell>
          <cell r="AQ4696">
            <v>0</v>
          </cell>
          <cell r="AT4696" t="str">
            <v>ПИР</v>
          </cell>
          <cell r="AW4696">
            <v>40655</v>
          </cell>
          <cell r="AZ4696" t="str">
            <v>4.2011</v>
          </cell>
          <cell r="BA4696" t="str">
            <v>4.2011</v>
          </cell>
          <cell r="BB4696" t="str">
            <v>5.2011</v>
          </cell>
          <cell r="BC4696" t="str">
            <v>2.2011</v>
          </cell>
        </row>
        <row r="4697">
          <cell r="AM4697">
            <v>46000</v>
          </cell>
          <cell r="AQ4697">
            <v>0</v>
          </cell>
          <cell r="AT4697" t="str">
            <v>ПИР</v>
          </cell>
          <cell r="AW4697">
            <v>40655</v>
          </cell>
          <cell r="AZ4697" t="str">
            <v>4.2011</v>
          </cell>
          <cell r="BA4697" t="str">
            <v>4.2011</v>
          </cell>
          <cell r="BB4697" t="str">
            <v>5.2011</v>
          </cell>
          <cell r="BC4697" t="str">
            <v>2.2011</v>
          </cell>
        </row>
        <row r="4698">
          <cell r="AM4698">
            <v>0</v>
          </cell>
          <cell r="AQ4698">
            <v>0</v>
          </cell>
          <cell r="AT4698">
            <v>0</v>
          </cell>
          <cell r="AW4698">
            <v>0</v>
          </cell>
          <cell r="AZ4698">
            <v>0</v>
          </cell>
          <cell r="BA4698">
            <v>0</v>
          </cell>
          <cell r="BB4698">
            <v>0</v>
          </cell>
          <cell r="BC4698">
            <v>0</v>
          </cell>
        </row>
        <row r="4699">
          <cell r="AM4699">
            <v>0</v>
          </cell>
          <cell r="AQ4699">
            <v>0</v>
          </cell>
          <cell r="AT4699">
            <v>0</v>
          </cell>
          <cell r="AW4699">
            <v>0</v>
          </cell>
          <cell r="AZ4699">
            <v>0</v>
          </cell>
          <cell r="BA4699">
            <v>0</v>
          </cell>
          <cell r="BB4699">
            <v>0</v>
          </cell>
          <cell r="BC4699">
            <v>0</v>
          </cell>
        </row>
        <row r="4700">
          <cell r="AM4700">
            <v>0</v>
          </cell>
          <cell r="AQ4700">
            <v>0</v>
          </cell>
          <cell r="AT4700">
            <v>0</v>
          </cell>
          <cell r="AW4700">
            <v>0</v>
          </cell>
          <cell r="AZ4700">
            <v>0</v>
          </cell>
          <cell r="BA4700">
            <v>0</v>
          </cell>
          <cell r="BB4700">
            <v>0</v>
          </cell>
          <cell r="BC4700">
            <v>0</v>
          </cell>
        </row>
        <row r="4701">
          <cell r="AM4701">
            <v>0</v>
          </cell>
          <cell r="AQ4701">
            <v>0</v>
          </cell>
          <cell r="AT4701">
            <v>0</v>
          </cell>
          <cell r="AW4701">
            <v>0</v>
          </cell>
          <cell r="AZ4701">
            <v>0</v>
          </cell>
          <cell r="BA4701">
            <v>0</v>
          </cell>
          <cell r="BB4701">
            <v>0</v>
          </cell>
          <cell r="BC4701">
            <v>0</v>
          </cell>
        </row>
        <row r="4702">
          <cell r="AM4702">
            <v>150000</v>
          </cell>
          <cell r="AQ4702">
            <v>0</v>
          </cell>
          <cell r="AT4702" t="str">
            <v>ПИР</v>
          </cell>
          <cell r="AW4702">
            <v>40409</v>
          </cell>
          <cell r="AZ4702" t="str">
            <v>8.2010</v>
          </cell>
          <cell r="BA4702" t="str">
            <v>8.2010</v>
          </cell>
          <cell r="BB4702">
            <v>0</v>
          </cell>
          <cell r="BC4702" t="str">
            <v>3.2010</v>
          </cell>
        </row>
        <row r="4703">
          <cell r="AM4703">
            <v>0</v>
          </cell>
          <cell r="AQ4703">
            <v>0</v>
          </cell>
          <cell r="AT4703">
            <v>0</v>
          </cell>
          <cell r="AW4703">
            <v>0</v>
          </cell>
          <cell r="AZ4703">
            <v>0</v>
          </cell>
          <cell r="BA4703">
            <v>0</v>
          </cell>
          <cell r="BB4703">
            <v>0</v>
          </cell>
          <cell r="BC4703">
            <v>0</v>
          </cell>
        </row>
        <row r="4704">
          <cell r="AM4704">
            <v>0</v>
          </cell>
          <cell r="AQ4704">
            <v>0</v>
          </cell>
          <cell r="AT4704">
            <v>0</v>
          </cell>
          <cell r="AW4704">
            <v>0</v>
          </cell>
          <cell r="AZ4704">
            <v>0</v>
          </cell>
          <cell r="BA4704">
            <v>0</v>
          </cell>
          <cell r="BB4704">
            <v>0</v>
          </cell>
          <cell r="BC4704">
            <v>0</v>
          </cell>
        </row>
        <row r="4705">
          <cell r="AM4705">
            <v>500000</v>
          </cell>
          <cell r="AQ4705">
            <v>0</v>
          </cell>
          <cell r="AT4705" t="str">
            <v>ПИР</v>
          </cell>
          <cell r="AW4705">
            <v>40442</v>
          </cell>
          <cell r="AZ4705" t="str">
            <v>8.2010</v>
          </cell>
          <cell r="BA4705" t="str">
            <v>9.2010</v>
          </cell>
          <cell r="BB4705">
            <v>0</v>
          </cell>
          <cell r="BC4705" t="str">
            <v>3.2010</v>
          </cell>
        </row>
        <row r="4706">
          <cell r="AM4706">
            <v>350000</v>
          </cell>
          <cell r="AQ4706">
            <v>0</v>
          </cell>
          <cell r="AT4706" t="str">
            <v>ПИР</v>
          </cell>
          <cell r="AW4706">
            <v>40442</v>
          </cell>
          <cell r="AZ4706" t="str">
            <v>8.2010</v>
          </cell>
          <cell r="BA4706" t="str">
            <v>9.2010</v>
          </cell>
          <cell r="BB4706">
            <v>0</v>
          </cell>
          <cell r="BC4706" t="str">
            <v>3.2010</v>
          </cell>
        </row>
        <row r="4707">
          <cell r="AM4707">
            <v>372000</v>
          </cell>
          <cell r="AQ4707">
            <v>0</v>
          </cell>
          <cell r="AT4707" t="str">
            <v>ПИР</v>
          </cell>
          <cell r="AW4707">
            <v>40480</v>
          </cell>
          <cell r="AZ4707" t="str">
            <v>10.2010</v>
          </cell>
          <cell r="BA4707" t="str">
            <v>10.2010</v>
          </cell>
          <cell r="BB4707">
            <v>0</v>
          </cell>
          <cell r="BC4707" t="str">
            <v>4.2010</v>
          </cell>
        </row>
        <row r="4708">
          <cell r="AM4708">
            <v>0</v>
          </cell>
          <cell r="AQ4708">
            <v>0</v>
          </cell>
          <cell r="AT4708">
            <v>0</v>
          </cell>
          <cell r="AW4708">
            <v>0</v>
          </cell>
          <cell r="AZ4708">
            <v>0</v>
          </cell>
          <cell r="BA4708">
            <v>0</v>
          </cell>
          <cell r="BB4708">
            <v>0</v>
          </cell>
          <cell r="BC4708">
            <v>0</v>
          </cell>
        </row>
        <row r="4709">
          <cell r="AM4709">
            <v>279000</v>
          </cell>
          <cell r="AQ4709">
            <v>0</v>
          </cell>
          <cell r="AT4709" t="str">
            <v>ПИР</v>
          </cell>
          <cell r="AW4709">
            <v>40616</v>
          </cell>
          <cell r="AZ4709" t="str">
            <v>3.2011</v>
          </cell>
          <cell r="BA4709" t="str">
            <v>3.2011</v>
          </cell>
          <cell r="BB4709" t="str">
            <v>3.2011</v>
          </cell>
          <cell r="BC4709" t="str">
            <v>1.2011</v>
          </cell>
        </row>
        <row r="4710">
          <cell r="AM4710">
            <v>232500</v>
          </cell>
          <cell r="AQ4710">
            <v>0</v>
          </cell>
          <cell r="AT4710" t="str">
            <v>ПИР</v>
          </cell>
          <cell r="AW4710">
            <v>40616</v>
          </cell>
          <cell r="AZ4710" t="str">
            <v>3.2011</v>
          </cell>
          <cell r="BA4710" t="str">
            <v>3.2011</v>
          </cell>
          <cell r="BB4710" t="str">
            <v>3.2011</v>
          </cell>
          <cell r="BC4710" t="str">
            <v>1.2011</v>
          </cell>
        </row>
        <row r="4711">
          <cell r="AM4711">
            <v>348750</v>
          </cell>
          <cell r="AQ4711">
            <v>0</v>
          </cell>
          <cell r="AT4711" t="str">
            <v>ПИР</v>
          </cell>
          <cell r="AW4711">
            <v>40591</v>
          </cell>
          <cell r="AZ4711" t="str">
            <v>2.2011</v>
          </cell>
          <cell r="BA4711" t="str">
            <v>2.2011</v>
          </cell>
          <cell r="BB4711" t="str">
            <v>3.2011</v>
          </cell>
          <cell r="BC4711" t="str">
            <v>1.2011</v>
          </cell>
        </row>
        <row r="4712">
          <cell r="AM4712">
            <v>0</v>
          </cell>
          <cell r="AQ4712">
            <v>0</v>
          </cell>
          <cell r="AT4712">
            <v>0</v>
          </cell>
          <cell r="AW4712">
            <v>0</v>
          </cell>
          <cell r="AZ4712">
            <v>0</v>
          </cell>
          <cell r="BA4712">
            <v>0</v>
          </cell>
          <cell r="BB4712">
            <v>0</v>
          </cell>
          <cell r="BC4712">
            <v>0</v>
          </cell>
        </row>
        <row r="4713">
          <cell r="AM4713">
            <v>186000</v>
          </cell>
          <cell r="AQ4713">
            <v>0</v>
          </cell>
          <cell r="AT4713" t="str">
            <v>ПИР</v>
          </cell>
          <cell r="AW4713">
            <v>40616</v>
          </cell>
          <cell r="AZ4713" t="str">
            <v>3.2011</v>
          </cell>
          <cell r="BA4713" t="str">
            <v>3.2011</v>
          </cell>
          <cell r="BB4713" t="str">
            <v>3.2011</v>
          </cell>
          <cell r="BC4713" t="str">
            <v>1.2011</v>
          </cell>
        </row>
        <row r="4714">
          <cell r="AM4714">
            <v>0</v>
          </cell>
          <cell r="AQ4714">
            <v>0</v>
          </cell>
          <cell r="AT4714">
            <v>0</v>
          </cell>
          <cell r="AW4714">
            <v>0</v>
          </cell>
          <cell r="AZ4714">
            <v>0</v>
          </cell>
          <cell r="BA4714">
            <v>0</v>
          </cell>
          <cell r="BB4714">
            <v>0</v>
          </cell>
          <cell r="BC4714">
            <v>0</v>
          </cell>
        </row>
        <row r="4715">
          <cell r="AM4715">
            <v>0</v>
          </cell>
          <cell r="AQ4715">
            <v>0</v>
          </cell>
          <cell r="AT4715">
            <v>0</v>
          </cell>
          <cell r="AW4715">
            <v>0</v>
          </cell>
          <cell r="AZ4715">
            <v>0</v>
          </cell>
          <cell r="BA4715">
            <v>0</v>
          </cell>
          <cell r="BB4715">
            <v>0</v>
          </cell>
          <cell r="BC4715">
            <v>0</v>
          </cell>
        </row>
        <row r="4716">
          <cell r="AM4716">
            <v>139500</v>
          </cell>
          <cell r="AQ4716">
            <v>0</v>
          </cell>
          <cell r="AT4716" t="str">
            <v>ПИР</v>
          </cell>
          <cell r="AW4716">
            <v>40661</v>
          </cell>
          <cell r="AZ4716" t="str">
            <v>4.2011</v>
          </cell>
          <cell r="BA4716" t="str">
            <v>4.2011</v>
          </cell>
          <cell r="BB4716" t="str">
            <v>5.2011</v>
          </cell>
          <cell r="BC4716" t="str">
            <v>2.2011</v>
          </cell>
        </row>
        <row r="4717">
          <cell r="AM4717">
            <v>93000</v>
          </cell>
          <cell r="AQ4717">
            <v>0</v>
          </cell>
          <cell r="AT4717" t="str">
            <v>ПИР</v>
          </cell>
          <cell r="AW4717">
            <v>40661</v>
          </cell>
          <cell r="AZ4717" t="str">
            <v>4.2011</v>
          </cell>
          <cell r="BA4717" t="str">
            <v>4.2011</v>
          </cell>
          <cell r="BB4717" t="str">
            <v>5.2011</v>
          </cell>
          <cell r="BC4717" t="str">
            <v>2.2011</v>
          </cell>
        </row>
        <row r="4718">
          <cell r="AM4718">
            <v>46500</v>
          </cell>
          <cell r="AQ4718">
            <v>0</v>
          </cell>
          <cell r="AT4718" t="str">
            <v>ПИР</v>
          </cell>
          <cell r="AW4718">
            <v>0</v>
          </cell>
          <cell r="AZ4718">
            <v>0</v>
          </cell>
          <cell r="BA4718">
            <v>0</v>
          </cell>
          <cell r="BB4718">
            <v>0</v>
          </cell>
          <cell r="BC4718">
            <v>0</v>
          </cell>
        </row>
        <row r="4719">
          <cell r="AM4719">
            <v>0</v>
          </cell>
          <cell r="AQ4719">
            <v>0</v>
          </cell>
          <cell r="AT4719">
            <v>0</v>
          </cell>
          <cell r="AW4719">
            <v>0</v>
          </cell>
          <cell r="AZ4719">
            <v>0</v>
          </cell>
          <cell r="BA4719">
            <v>0</v>
          </cell>
          <cell r="BB4719">
            <v>0</v>
          </cell>
          <cell r="BC4719">
            <v>0</v>
          </cell>
        </row>
        <row r="4720">
          <cell r="AM4720">
            <v>0</v>
          </cell>
          <cell r="AQ4720">
            <v>0</v>
          </cell>
          <cell r="AT4720">
            <v>0</v>
          </cell>
          <cell r="AW4720">
            <v>0</v>
          </cell>
          <cell r="AZ4720">
            <v>0</v>
          </cell>
          <cell r="BA4720">
            <v>0</v>
          </cell>
          <cell r="BB4720">
            <v>0</v>
          </cell>
          <cell r="BC4720">
            <v>0</v>
          </cell>
        </row>
        <row r="4721">
          <cell r="AM4721">
            <v>0</v>
          </cell>
          <cell r="AQ4721">
            <v>0</v>
          </cell>
          <cell r="AT4721">
            <v>0</v>
          </cell>
          <cell r="AW4721">
            <v>0</v>
          </cell>
          <cell r="AZ4721">
            <v>0</v>
          </cell>
          <cell r="BA4721">
            <v>0</v>
          </cell>
          <cell r="BB4721">
            <v>0</v>
          </cell>
          <cell r="BC4721">
            <v>0</v>
          </cell>
        </row>
        <row r="4722">
          <cell r="AM4722">
            <v>0</v>
          </cell>
          <cell r="AQ4722">
            <v>0</v>
          </cell>
          <cell r="AT4722">
            <v>0</v>
          </cell>
          <cell r="AW4722">
            <v>0</v>
          </cell>
          <cell r="AZ4722">
            <v>0</v>
          </cell>
          <cell r="BA4722">
            <v>0</v>
          </cell>
          <cell r="BB4722">
            <v>0</v>
          </cell>
          <cell r="BC4722">
            <v>0</v>
          </cell>
        </row>
        <row r="4723">
          <cell r="AM4723">
            <v>260400</v>
          </cell>
          <cell r="AQ4723">
            <v>0</v>
          </cell>
          <cell r="AT4723" t="str">
            <v>ПИР</v>
          </cell>
          <cell r="AW4723">
            <v>40688</v>
          </cell>
          <cell r="AZ4723" t="str">
            <v>5.2011</v>
          </cell>
          <cell r="BA4723" t="str">
            <v>5.2011</v>
          </cell>
          <cell r="BB4723" t="str">
            <v>6.2011</v>
          </cell>
          <cell r="BC4723" t="str">
            <v>2.2011</v>
          </cell>
        </row>
        <row r="4724">
          <cell r="AM4724">
            <v>0</v>
          </cell>
          <cell r="AQ4724">
            <v>0</v>
          </cell>
          <cell r="AT4724">
            <v>0</v>
          </cell>
          <cell r="AW4724">
            <v>0</v>
          </cell>
          <cell r="AZ4724">
            <v>0</v>
          </cell>
          <cell r="BA4724">
            <v>0</v>
          </cell>
          <cell r="BB4724">
            <v>0</v>
          </cell>
          <cell r="BC4724">
            <v>0</v>
          </cell>
        </row>
        <row r="4725">
          <cell r="AM4725">
            <v>0</v>
          </cell>
          <cell r="AQ4725">
            <v>0</v>
          </cell>
          <cell r="AT4725">
            <v>0</v>
          </cell>
          <cell r="AW4725">
            <v>0</v>
          </cell>
          <cell r="AZ4725">
            <v>0</v>
          </cell>
          <cell r="BA4725">
            <v>0</v>
          </cell>
          <cell r="BB4725">
            <v>0</v>
          </cell>
          <cell r="BC4725">
            <v>0</v>
          </cell>
        </row>
        <row r="4726">
          <cell r="AM4726">
            <v>0</v>
          </cell>
          <cell r="AQ4726">
            <v>0</v>
          </cell>
          <cell r="AT4726">
            <v>0</v>
          </cell>
          <cell r="AW4726">
            <v>0</v>
          </cell>
          <cell r="AZ4726">
            <v>0</v>
          </cell>
          <cell r="BA4726">
            <v>0</v>
          </cell>
          <cell r="BB4726">
            <v>0</v>
          </cell>
          <cell r="BC4726">
            <v>0</v>
          </cell>
        </row>
        <row r="4727">
          <cell r="AM4727">
            <v>100000</v>
          </cell>
          <cell r="AQ4727">
            <v>0</v>
          </cell>
          <cell r="AT4727" t="str">
            <v>ПИР</v>
          </cell>
          <cell r="AW4727">
            <v>40409</v>
          </cell>
          <cell r="AZ4727" t="str">
            <v>8.2010</v>
          </cell>
          <cell r="BA4727" t="str">
            <v>8.2010</v>
          </cell>
          <cell r="BB4727">
            <v>0</v>
          </cell>
          <cell r="BC4727" t="str">
            <v>3.2010</v>
          </cell>
        </row>
        <row r="4728">
          <cell r="AM4728">
            <v>400000</v>
          </cell>
          <cell r="AQ4728">
            <v>0</v>
          </cell>
          <cell r="AT4728" t="str">
            <v>ПИР</v>
          </cell>
          <cell r="AW4728">
            <v>40442</v>
          </cell>
          <cell r="AZ4728" t="str">
            <v>8.2010</v>
          </cell>
          <cell r="BA4728" t="str">
            <v>9.2010</v>
          </cell>
          <cell r="BB4728">
            <v>0</v>
          </cell>
          <cell r="BC4728" t="str">
            <v>3.2010</v>
          </cell>
        </row>
        <row r="4729">
          <cell r="AM4729">
            <v>93000</v>
          </cell>
          <cell r="AQ4729">
            <v>0</v>
          </cell>
          <cell r="AT4729" t="str">
            <v>ПИР</v>
          </cell>
          <cell r="AW4729">
            <v>40520</v>
          </cell>
          <cell r="AZ4729" t="str">
            <v>11.2010</v>
          </cell>
          <cell r="BA4729" t="str">
            <v>12.2010</v>
          </cell>
          <cell r="BB4729">
            <v>0</v>
          </cell>
          <cell r="BC4729" t="str">
            <v>4.2010</v>
          </cell>
        </row>
        <row r="4730">
          <cell r="AM4730">
            <v>325500</v>
          </cell>
          <cell r="AQ4730">
            <v>0</v>
          </cell>
          <cell r="AT4730" t="str">
            <v>ПИР</v>
          </cell>
          <cell r="AW4730">
            <v>40541</v>
          </cell>
          <cell r="AZ4730" t="str">
            <v>12.2010</v>
          </cell>
          <cell r="BA4730" t="str">
            <v>12.2010</v>
          </cell>
          <cell r="BB4730">
            <v>0</v>
          </cell>
          <cell r="BC4730" t="str">
            <v>4.2010</v>
          </cell>
        </row>
        <row r="4731">
          <cell r="AM4731">
            <v>279000</v>
          </cell>
          <cell r="AQ4731">
            <v>0</v>
          </cell>
          <cell r="AT4731" t="str">
            <v>ПИР</v>
          </cell>
          <cell r="AW4731">
            <v>40480</v>
          </cell>
          <cell r="AZ4731" t="str">
            <v>10.2010</v>
          </cell>
          <cell r="BA4731" t="str">
            <v>10.2010</v>
          </cell>
          <cell r="BB4731">
            <v>0</v>
          </cell>
          <cell r="BC4731" t="str">
            <v>4.2010</v>
          </cell>
        </row>
        <row r="4732">
          <cell r="AM4732">
            <v>186000</v>
          </cell>
          <cell r="AQ4732">
            <v>0</v>
          </cell>
          <cell r="AT4732" t="str">
            <v>ПИР</v>
          </cell>
          <cell r="AW4732">
            <v>40540</v>
          </cell>
          <cell r="AZ4732" t="str">
            <v>12.2010</v>
          </cell>
          <cell r="BA4732" t="str">
            <v>12.2010</v>
          </cell>
          <cell r="BB4732">
            <v>0</v>
          </cell>
          <cell r="BC4732" t="str">
            <v>4.2010</v>
          </cell>
        </row>
        <row r="4733">
          <cell r="AM4733">
            <v>0</v>
          </cell>
          <cell r="AQ4733">
            <v>0</v>
          </cell>
          <cell r="AT4733">
            <v>0</v>
          </cell>
          <cell r="AW4733">
            <v>0</v>
          </cell>
          <cell r="AZ4733">
            <v>0</v>
          </cell>
          <cell r="BA4733">
            <v>0</v>
          </cell>
          <cell r="BB4733">
            <v>0</v>
          </cell>
          <cell r="BC4733">
            <v>0</v>
          </cell>
        </row>
        <row r="4734">
          <cell r="AM4734">
            <v>279000</v>
          </cell>
          <cell r="AQ4734">
            <v>0</v>
          </cell>
          <cell r="AT4734" t="str">
            <v>ПИР</v>
          </cell>
          <cell r="AW4734">
            <v>40633</v>
          </cell>
          <cell r="AZ4734" t="str">
            <v>3.2011</v>
          </cell>
          <cell r="BA4734" t="str">
            <v>3.2011</v>
          </cell>
          <cell r="BB4734" t="str">
            <v>4.2011</v>
          </cell>
          <cell r="BC4734" t="str">
            <v>1.2011</v>
          </cell>
        </row>
        <row r="4735">
          <cell r="AM4735">
            <v>46500</v>
          </cell>
          <cell r="AQ4735">
            <v>0</v>
          </cell>
          <cell r="AT4735" t="str">
            <v>ПИР</v>
          </cell>
          <cell r="AW4735">
            <v>40633</v>
          </cell>
          <cell r="AZ4735" t="str">
            <v>3.2011</v>
          </cell>
          <cell r="BA4735" t="str">
            <v>3.2011</v>
          </cell>
          <cell r="BB4735" t="str">
            <v>4.2011</v>
          </cell>
          <cell r="BC4735" t="str">
            <v>1.2011</v>
          </cell>
        </row>
        <row r="4736">
          <cell r="AM4736">
            <v>46500</v>
          </cell>
          <cell r="AQ4736">
            <v>0</v>
          </cell>
          <cell r="AT4736" t="str">
            <v>ПИР</v>
          </cell>
          <cell r="AW4736">
            <v>40633</v>
          </cell>
          <cell r="AZ4736" t="str">
            <v>3.2011</v>
          </cell>
          <cell r="BA4736" t="str">
            <v>3.2011</v>
          </cell>
          <cell r="BB4736" t="str">
            <v>4.2011</v>
          </cell>
          <cell r="BC4736" t="str">
            <v>1.2011</v>
          </cell>
        </row>
        <row r="4737">
          <cell r="AM4737">
            <v>232500</v>
          </cell>
          <cell r="AQ4737">
            <v>0</v>
          </cell>
          <cell r="AT4737" t="str">
            <v>ПИР</v>
          </cell>
          <cell r="AW4737">
            <v>40591</v>
          </cell>
          <cell r="AZ4737" t="str">
            <v>2.2011</v>
          </cell>
          <cell r="BA4737" t="str">
            <v>2.2011</v>
          </cell>
          <cell r="BB4737" t="str">
            <v>3.2011</v>
          </cell>
          <cell r="BC4737" t="str">
            <v>1.2011</v>
          </cell>
        </row>
        <row r="4738">
          <cell r="AM4738">
            <v>279000</v>
          </cell>
          <cell r="AQ4738">
            <v>0</v>
          </cell>
          <cell r="AT4738" t="str">
            <v>ПИР</v>
          </cell>
          <cell r="AW4738">
            <v>40633</v>
          </cell>
          <cell r="AZ4738" t="str">
            <v>3.2011</v>
          </cell>
          <cell r="BA4738" t="str">
            <v>3.2011</v>
          </cell>
          <cell r="BB4738" t="str">
            <v>4.2011</v>
          </cell>
          <cell r="BC4738" t="str">
            <v>1.2011</v>
          </cell>
        </row>
        <row r="4739">
          <cell r="AM4739">
            <v>232500</v>
          </cell>
          <cell r="AQ4739">
            <v>0</v>
          </cell>
          <cell r="AT4739" t="str">
            <v>ПИР</v>
          </cell>
          <cell r="AW4739">
            <v>40591</v>
          </cell>
          <cell r="AZ4739" t="str">
            <v>2.2011</v>
          </cell>
          <cell r="BA4739" t="str">
            <v>2.2011</v>
          </cell>
          <cell r="BB4739" t="str">
            <v>3.2011</v>
          </cell>
          <cell r="BC4739" t="str">
            <v>1.2011</v>
          </cell>
        </row>
        <row r="4740">
          <cell r="AM4740">
            <v>69750</v>
          </cell>
          <cell r="AQ4740">
            <v>0</v>
          </cell>
          <cell r="AT4740" t="str">
            <v>ПИР</v>
          </cell>
          <cell r="AW4740">
            <v>40655</v>
          </cell>
          <cell r="AZ4740" t="str">
            <v>4.2011</v>
          </cell>
          <cell r="BA4740" t="str">
            <v>4.2011</v>
          </cell>
          <cell r="BB4740" t="str">
            <v>5.2011</v>
          </cell>
          <cell r="BC4740" t="str">
            <v>2.2011</v>
          </cell>
        </row>
        <row r="4741">
          <cell r="AM4741">
            <v>232500</v>
          </cell>
          <cell r="AQ4741">
            <v>0</v>
          </cell>
          <cell r="AT4741" t="str">
            <v>ПИР</v>
          </cell>
          <cell r="AW4741">
            <v>40616</v>
          </cell>
          <cell r="AZ4741" t="str">
            <v>3.2011</v>
          </cell>
          <cell r="BA4741" t="str">
            <v>3.2011</v>
          </cell>
          <cell r="BB4741" t="str">
            <v>3.2011</v>
          </cell>
          <cell r="BC4741" t="str">
            <v>1.2011</v>
          </cell>
        </row>
        <row r="4742">
          <cell r="AM4742">
            <v>46500</v>
          </cell>
          <cell r="AQ4742">
            <v>0</v>
          </cell>
          <cell r="AT4742" t="str">
            <v>ПИР</v>
          </cell>
          <cell r="AW4742">
            <v>40520</v>
          </cell>
          <cell r="AZ4742" t="str">
            <v>11.2010</v>
          </cell>
          <cell r="BA4742" t="str">
            <v>12.2010</v>
          </cell>
          <cell r="BB4742">
            <v>0</v>
          </cell>
          <cell r="BC4742" t="str">
            <v>4.2010</v>
          </cell>
        </row>
        <row r="4743">
          <cell r="AM4743">
            <v>0</v>
          </cell>
          <cell r="AQ4743">
            <v>0</v>
          </cell>
          <cell r="AT4743">
            <v>0</v>
          </cell>
          <cell r="AW4743">
            <v>0</v>
          </cell>
          <cell r="AZ4743">
            <v>0</v>
          </cell>
          <cell r="BA4743">
            <v>0</v>
          </cell>
          <cell r="BB4743">
            <v>0</v>
          </cell>
          <cell r="BC4743">
            <v>0</v>
          </cell>
        </row>
        <row r="4744">
          <cell r="AM4744">
            <v>0</v>
          </cell>
          <cell r="AQ4744">
            <v>0</v>
          </cell>
          <cell r="AT4744">
            <v>0</v>
          </cell>
          <cell r="AW4744">
            <v>0</v>
          </cell>
          <cell r="AZ4744">
            <v>0</v>
          </cell>
          <cell r="BA4744">
            <v>0</v>
          </cell>
          <cell r="BB4744">
            <v>0</v>
          </cell>
          <cell r="BC4744">
            <v>0</v>
          </cell>
        </row>
        <row r="4745">
          <cell r="AM4745">
            <v>93000</v>
          </cell>
          <cell r="AQ4745">
            <v>0</v>
          </cell>
          <cell r="AT4745" t="str">
            <v>ПИР</v>
          </cell>
          <cell r="AW4745">
            <v>40616</v>
          </cell>
          <cell r="AZ4745" t="str">
            <v>3.2011</v>
          </cell>
          <cell r="BA4745" t="str">
            <v>3.2011</v>
          </cell>
          <cell r="BB4745" t="str">
            <v>3.2011</v>
          </cell>
          <cell r="BC4745" t="str">
            <v>1.2011</v>
          </cell>
        </row>
        <row r="4746">
          <cell r="AM4746">
            <v>139500</v>
          </cell>
          <cell r="AQ4746">
            <v>0</v>
          </cell>
          <cell r="AT4746" t="str">
            <v>ПИР</v>
          </cell>
          <cell r="AW4746">
            <v>40661</v>
          </cell>
          <cell r="AZ4746" t="str">
            <v>4.2011</v>
          </cell>
          <cell r="BA4746" t="str">
            <v>4.2011</v>
          </cell>
          <cell r="BB4746" t="str">
            <v>5.2011</v>
          </cell>
          <cell r="BC4746" t="str">
            <v>2.2011</v>
          </cell>
        </row>
        <row r="4747">
          <cell r="AM4747">
            <v>93000</v>
          </cell>
          <cell r="AQ4747">
            <v>0</v>
          </cell>
          <cell r="AT4747" t="str">
            <v>ПИР</v>
          </cell>
          <cell r="AW4747">
            <v>40661</v>
          </cell>
          <cell r="AZ4747" t="str">
            <v>4.2011</v>
          </cell>
          <cell r="BA4747" t="str">
            <v>4.2011</v>
          </cell>
          <cell r="BB4747" t="str">
            <v>5.2011</v>
          </cell>
          <cell r="BC4747" t="str">
            <v>2.2011</v>
          </cell>
        </row>
        <row r="4748">
          <cell r="AM4748">
            <v>0</v>
          </cell>
          <cell r="AQ4748">
            <v>0</v>
          </cell>
          <cell r="AT4748">
            <v>0</v>
          </cell>
          <cell r="AW4748">
            <v>0</v>
          </cell>
          <cell r="AZ4748">
            <v>0</v>
          </cell>
          <cell r="BA4748">
            <v>0</v>
          </cell>
          <cell r="BB4748">
            <v>0</v>
          </cell>
          <cell r="BC4748">
            <v>0</v>
          </cell>
        </row>
        <row r="4749">
          <cell r="AM4749">
            <v>0</v>
          </cell>
          <cell r="AQ4749">
            <v>0</v>
          </cell>
          <cell r="AT4749">
            <v>0</v>
          </cell>
          <cell r="AW4749">
            <v>0</v>
          </cell>
          <cell r="AZ4749">
            <v>0</v>
          </cell>
          <cell r="BA4749">
            <v>0</v>
          </cell>
          <cell r="BB4749">
            <v>0</v>
          </cell>
          <cell r="BC4749">
            <v>0</v>
          </cell>
        </row>
        <row r="4750">
          <cell r="AM4750">
            <v>0</v>
          </cell>
          <cell r="AQ4750">
            <v>0</v>
          </cell>
          <cell r="AT4750">
            <v>0</v>
          </cell>
          <cell r="AW4750">
            <v>0</v>
          </cell>
          <cell r="AZ4750">
            <v>0</v>
          </cell>
          <cell r="BA4750">
            <v>0</v>
          </cell>
          <cell r="BB4750">
            <v>0</v>
          </cell>
          <cell r="BC4750">
            <v>0</v>
          </cell>
        </row>
        <row r="4751">
          <cell r="AM4751">
            <v>0</v>
          </cell>
          <cell r="AQ4751">
            <v>0</v>
          </cell>
          <cell r="AT4751">
            <v>0</v>
          </cell>
          <cell r="AW4751">
            <v>0</v>
          </cell>
          <cell r="AZ4751">
            <v>0</v>
          </cell>
          <cell r="BA4751">
            <v>0</v>
          </cell>
          <cell r="BB4751">
            <v>0</v>
          </cell>
          <cell r="BC4751">
            <v>0</v>
          </cell>
        </row>
        <row r="4752">
          <cell r="AM4752">
            <v>0</v>
          </cell>
          <cell r="AQ4752">
            <v>0</v>
          </cell>
          <cell r="AT4752">
            <v>0</v>
          </cell>
          <cell r="AW4752">
            <v>0</v>
          </cell>
          <cell r="AZ4752">
            <v>0</v>
          </cell>
          <cell r="BA4752">
            <v>0</v>
          </cell>
          <cell r="BB4752">
            <v>0</v>
          </cell>
          <cell r="BC4752">
            <v>0</v>
          </cell>
        </row>
        <row r="4753">
          <cell r="AM4753">
            <v>139500</v>
          </cell>
          <cell r="AQ4753">
            <v>0</v>
          </cell>
          <cell r="AT4753" t="str">
            <v>ПИР</v>
          </cell>
          <cell r="AW4753">
            <v>40633</v>
          </cell>
          <cell r="AZ4753" t="str">
            <v>3.2011</v>
          </cell>
          <cell r="BA4753" t="str">
            <v>3.2011</v>
          </cell>
          <cell r="BB4753" t="str">
            <v>4.2011</v>
          </cell>
          <cell r="BC4753" t="str">
            <v>1.2011</v>
          </cell>
        </row>
        <row r="4754">
          <cell r="AM4754">
            <v>0</v>
          </cell>
          <cell r="AQ4754">
            <v>0</v>
          </cell>
          <cell r="AT4754">
            <v>0</v>
          </cell>
          <cell r="AW4754">
            <v>0</v>
          </cell>
          <cell r="AZ4754">
            <v>0</v>
          </cell>
          <cell r="BA4754">
            <v>0</v>
          </cell>
          <cell r="BB4754">
            <v>0</v>
          </cell>
          <cell r="BC4754">
            <v>0</v>
          </cell>
        </row>
        <row r="4755">
          <cell r="AM4755">
            <v>0</v>
          </cell>
          <cell r="AQ4755">
            <v>0</v>
          </cell>
          <cell r="AT4755">
            <v>0</v>
          </cell>
          <cell r="AW4755">
            <v>0</v>
          </cell>
          <cell r="AZ4755">
            <v>0</v>
          </cell>
          <cell r="BA4755">
            <v>0</v>
          </cell>
          <cell r="BB4755">
            <v>0</v>
          </cell>
          <cell r="BC4755">
            <v>0</v>
          </cell>
        </row>
        <row r="4756">
          <cell r="AM4756">
            <v>0</v>
          </cell>
          <cell r="AQ4756">
            <v>0</v>
          </cell>
          <cell r="AT4756">
            <v>0</v>
          </cell>
          <cell r="AW4756">
            <v>0</v>
          </cell>
          <cell r="AZ4756">
            <v>0</v>
          </cell>
          <cell r="BA4756">
            <v>0</v>
          </cell>
          <cell r="BB4756">
            <v>0</v>
          </cell>
          <cell r="BC4756">
            <v>0</v>
          </cell>
        </row>
        <row r="4757">
          <cell r="AM4757">
            <v>0</v>
          </cell>
          <cell r="AQ4757">
            <v>0</v>
          </cell>
          <cell r="AT4757">
            <v>0</v>
          </cell>
          <cell r="AW4757">
            <v>0</v>
          </cell>
          <cell r="AZ4757">
            <v>0</v>
          </cell>
          <cell r="BA4757">
            <v>0</v>
          </cell>
          <cell r="BB4757">
            <v>0</v>
          </cell>
          <cell r="BC4757">
            <v>0</v>
          </cell>
        </row>
        <row r="4758">
          <cell r="AM4758">
            <v>0</v>
          </cell>
          <cell r="AQ4758">
            <v>0</v>
          </cell>
          <cell r="AT4758">
            <v>0</v>
          </cell>
          <cell r="AW4758">
            <v>0</v>
          </cell>
          <cell r="AZ4758">
            <v>0</v>
          </cell>
          <cell r="BA4758">
            <v>0</v>
          </cell>
          <cell r="BB4758">
            <v>0</v>
          </cell>
          <cell r="BC4758">
            <v>0</v>
          </cell>
        </row>
        <row r="4759">
          <cell r="AM4759">
            <v>0</v>
          </cell>
          <cell r="AQ4759">
            <v>0</v>
          </cell>
          <cell r="AT4759">
            <v>0</v>
          </cell>
          <cell r="AW4759">
            <v>0</v>
          </cell>
          <cell r="AZ4759">
            <v>0</v>
          </cell>
          <cell r="BA4759">
            <v>0</v>
          </cell>
          <cell r="BB4759">
            <v>0</v>
          </cell>
          <cell r="BC4759">
            <v>0</v>
          </cell>
        </row>
        <row r="4760">
          <cell r="AM4760">
            <v>100000</v>
          </cell>
          <cell r="AQ4760">
            <v>0</v>
          </cell>
          <cell r="AT4760" t="str">
            <v>ПИР</v>
          </cell>
          <cell r="AW4760">
            <v>40409</v>
          </cell>
          <cell r="AZ4760" t="str">
            <v>8.2010</v>
          </cell>
          <cell r="BA4760" t="str">
            <v>8.2010</v>
          </cell>
          <cell r="BB4760">
            <v>0</v>
          </cell>
          <cell r="BC4760" t="str">
            <v>3.2010</v>
          </cell>
        </row>
        <row r="4761">
          <cell r="AM4761">
            <v>400000</v>
          </cell>
          <cell r="AQ4761">
            <v>0</v>
          </cell>
          <cell r="AT4761" t="str">
            <v>ПИР</v>
          </cell>
          <cell r="AW4761">
            <v>40442</v>
          </cell>
          <cell r="AZ4761" t="str">
            <v>8.2010</v>
          </cell>
          <cell r="BA4761" t="str">
            <v>9.2010</v>
          </cell>
          <cell r="BB4761">
            <v>0</v>
          </cell>
          <cell r="BC4761" t="str">
            <v>3.2010</v>
          </cell>
        </row>
        <row r="4762">
          <cell r="AM4762">
            <v>93000</v>
          </cell>
          <cell r="AQ4762">
            <v>0</v>
          </cell>
          <cell r="AT4762" t="str">
            <v>ПИР</v>
          </cell>
          <cell r="AW4762">
            <v>40520</v>
          </cell>
          <cell r="AZ4762" t="str">
            <v>11.2010</v>
          </cell>
          <cell r="BA4762" t="str">
            <v>12.2010</v>
          </cell>
          <cell r="BB4762">
            <v>0</v>
          </cell>
          <cell r="BC4762" t="str">
            <v>4.2010</v>
          </cell>
        </row>
        <row r="4763">
          <cell r="AM4763">
            <v>372000</v>
          </cell>
          <cell r="AQ4763">
            <v>0</v>
          </cell>
          <cell r="AT4763" t="str">
            <v>ПИР</v>
          </cell>
          <cell r="AW4763">
            <v>40541</v>
          </cell>
          <cell r="AZ4763" t="str">
            <v>12.2010</v>
          </cell>
          <cell r="BA4763" t="str">
            <v>12.2010</v>
          </cell>
          <cell r="BB4763">
            <v>0</v>
          </cell>
          <cell r="BC4763" t="str">
            <v>4.2010</v>
          </cell>
        </row>
        <row r="4764">
          <cell r="AM4764">
            <v>325500</v>
          </cell>
          <cell r="AQ4764">
            <v>0</v>
          </cell>
          <cell r="AT4764" t="str">
            <v>ПИР</v>
          </cell>
          <cell r="AW4764">
            <v>40480</v>
          </cell>
          <cell r="AZ4764" t="str">
            <v>10.2010</v>
          </cell>
          <cell r="BA4764" t="str">
            <v>10.2010</v>
          </cell>
          <cell r="BB4764">
            <v>0</v>
          </cell>
          <cell r="BC4764" t="str">
            <v>4.2010</v>
          </cell>
        </row>
        <row r="4765">
          <cell r="AM4765">
            <v>186000</v>
          </cell>
          <cell r="AQ4765">
            <v>0</v>
          </cell>
          <cell r="AT4765" t="str">
            <v>ПИР</v>
          </cell>
          <cell r="AW4765">
            <v>40540</v>
          </cell>
          <cell r="AZ4765" t="str">
            <v>12.2010</v>
          </cell>
          <cell r="BA4765" t="str">
            <v>12.2010</v>
          </cell>
          <cell r="BB4765">
            <v>0</v>
          </cell>
          <cell r="BC4765" t="str">
            <v>4.2010</v>
          </cell>
        </row>
        <row r="4766">
          <cell r="AM4766">
            <v>139500</v>
          </cell>
          <cell r="AQ4766">
            <v>0</v>
          </cell>
          <cell r="AT4766" t="str">
            <v>ПИР</v>
          </cell>
          <cell r="AW4766">
            <v>40661</v>
          </cell>
          <cell r="AZ4766" t="str">
            <v>4.2011</v>
          </cell>
          <cell r="BA4766" t="str">
            <v>4.2011</v>
          </cell>
          <cell r="BB4766" t="str">
            <v>5.2011</v>
          </cell>
          <cell r="BC4766" t="str">
            <v>2.2011</v>
          </cell>
        </row>
        <row r="4767">
          <cell r="AM4767">
            <v>93000</v>
          </cell>
          <cell r="AQ4767">
            <v>0</v>
          </cell>
          <cell r="AT4767" t="str">
            <v>ПИР</v>
          </cell>
          <cell r="AW4767">
            <v>40661</v>
          </cell>
          <cell r="AZ4767" t="str">
            <v>4.2011</v>
          </cell>
          <cell r="BA4767" t="str">
            <v>4.2011</v>
          </cell>
          <cell r="BB4767" t="str">
            <v>5.2011</v>
          </cell>
          <cell r="BC4767" t="str">
            <v>2.2011</v>
          </cell>
        </row>
        <row r="4768">
          <cell r="AM4768">
            <v>0</v>
          </cell>
          <cell r="AQ4768">
            <v>0</v>
          </cell>
          <cell r="AT4768">
            <v>0</v>
          </cell>
          <cell r="AW4768">
            <v>0</v>
          </cell>
          <cell r="AZ4768">
            <v>0</v>
          </cell>
          <cell r="BA4768">
            <v>0</v>
          </cell>
          <cell r="BB4768">
            <v>0</v>
          </cell>
          <cell r="BC4768">
            <v>0</v>
          </cell>
        </row>
        <row r="4769">
          <cell r="AM4769">
            <v>9300</v>
          </cell>
          <cell r="AQ4769">
            <v>0</v>
          </cell>
          <cell r="AT4769" t="str">
            <v>ПИР</v>
          </cell>
          <cell r="AW4769">
            <v>40616</v>
          </cell>
          <cell r="AZ4769" t="str">
            <v>3.2011</v>
          </cell>
          <cell r="BA4769" t="str">
            <v>3.2011</v>
          </cell>
          <cell r="BB4769" t="str">
            <v>3.2011</v>
          </cell>
          <cell r="BC4769" t="str">
            <v>1.2011</v>
          </cell>
        </row>
        <row r="4770">
          <cell r="AM4770">
            <v>0</v>
          </cell>
          <cell r="AQ4770">
            <v>0</v>
          </cell>
          <cell r="AT4770">
            <v>0</v>
          </cell>
          <cell r="AW4770">
            <v>0</v>
          </cell>
          <cell r="AZ4770">
            <v>0</v>
          </cell>
          <cell r="BA4770">
            <v>0</v>
          </cell>
          <cell r="BB4770">
            <v>0</v>
          </cell>
          <cell r="BC4770">
            <v>0</v>
          </cell>
        </row>
        <row r="4771">
          <cell r="AM4771">
            <v>0</v>
          </cell>
          <cell r="AQ4771">
            <v>0</v>
          </cell>
          <cell r="AT4771">
            <v>0</v>
          </cell>
          <cell r="AW4771">
            <v>0</v>
          </cell>
          <cell r="AZ4771">
            <v>0</v>
          </cell>
          <cell r="BA4771">
            <v>0</v>
          </cell>
          <cell r="BB4771">
            <v>0</v>
          </cell>
          <cell r="BC4771">
            <v>0</v>
          </cell>
        </row>
        <row r="4772">
          <cell r="AM4772">
            <v>0</v>
          </cell>
          <cell r="AQ4772">
            <v>0</v>
          </cell>
          <cell r="AT4772">
            <v>0</v>
          </cell>
          <cell r="AW4772">
            <v>0</v>
          </cell>
          <cell r="AZ4772">
            <v>0</v>
          </cell>
          <cell r="BA4772">
            <v>0</v>
          </cell>
          <cell r="BB4772">
            <v>0</v>
          </cell>
          <cell r="BC4772">
            <v>0</v>
          </cell>
        </row>
        <row r="4773">
          <cell r="AM4773">
            <v>0</v>
          </cell>
          <cell r="AQ4773">
            <v>0</v>
          </cell>
          <cell r="AT4773">
            <v>0</v>
          </cell>
          <cell r="AW4773">
            <v>0</v>
          </cell>
          <cell r="AZ4773">
            <v>0</v>
          </cell>
          <cell r="BA4773">
            <v>0</v>
          </cell>
          <cell r="BB4773">
            <v>0</v>
          </cell>
          <cell r="BC4773">
            <v>0</v>
          </cell>
        </row>
        <row r="4774">
          <cell r="AM4774">
            <v>1488000</v>
          </cell>
          <cell r="AQ4774">
            <v>0</v>
          </cell>
          <cell r="AT4774" t="str">
            <v>ПИР</v>
          </cell>
          <cell r="AW4774">
            <v>40480</v>
          </cell>
          <cell r="AZ4774" t="str">
            <v>10.2010</v>
          </cell>
          <cell r="BA4774" t="str">
            <v>10.2010</v>
          </cell>
          <cell r="BB4774">
            <v>0</v>
          </cell>
          <cell r="BC4774" t="str">
            <v>4.2010</v>
          </cell>
        </row>
        <row r="4775">
          <cell r="AM4775">
            <v>279000</v>
          </cell>
          <cell r="AQ4775">
            <v>0</v>
          </cell>
          <cell r="AT4775" t="str">
            <v>ПИР</v>
          </cell>
          <cell r="AW4775">
            <v>40624</v>
          </cell>
          <cell r="AZ4775" t="str">
            <v>3.2011</v>
          </cell>
          <cell r="BA4775" t="str">
            <v>3.2011</v>
          </cell>
          <cell r="BB4775" t="str">
            <v>4.2011</v>
          </cell>
          <cell r="BC4775" t="str">
            <v>1.2011</v>
          </cell>
        </row>
        <row r="4776">
          <cell r="AM4776">
            <v>0</v>
          </cell>
          <cell r="AQ4776">
            <v>0</v>
          </cell>
          <cell r="AT4776">
            <v>0</v>
          </cell>
          <cell r="AW4776">
            <v>0</v>
          </cell>
          <cell r="AZ4776">
            <v>0</v>
          </cell>
          <cell r="BA4776">
            <v>0</v>
          </cell>
          <cell r="BB4776">
            <v>0</v>
          </cell>
          <cell r="BC4776">
            <v>0</v>
          </cell>
        </row>
        <row r="4777">
          <cell r="AM4777">
            <v>0</v>
          </cell>
          <cell r="AQ4777">
            <v>0</v>
          </cell>
          <cell r="AT4777">
            <v>0</v>
          </cell>
          <cell r="AW4777">
            <v>0</v>
          </cell>
          <cell r="AZ4777">
            <v>0</v>
          </cell>
          <cell r="BA4777">
            <v>0</v>
          </cell>
          <cell r="BB4777">
            <v>0</v>
          </cell>
          <cell r="BC4777">
            <v>0</v>
          </cell>
        </row>
        <row r="4778">
          <cell r="AM4778">
            <v>0</v>
          </cell>
          <cell r="AQ4778">
            <v>0</v>
          </cell>
          <cell r="AT4778">
            <v>0</v>
          </cell>
          <cell r="AW4778">
            <v>0</v>
          </cell>
          <cell r="AZ4778">
            <v>0</v>
          </cell>
          <cell r="BA4778">
            <v>0</v>
          </cell>
          <cell r="BB4778">
            <v>0</v>
          </cell>
          <cell r="BC4778">
            <v>0</v>
          </cell>
        </row>
        <row r="4779">
          <cell r="AM4779">
            <v>0</v>
          </cell>
          <cell r="AQ4779">
            <v>0</v>
          </cell>
          <cell r="AT4779">
            <v>0</v>
          </cell>
          <cell r="AW4779">
            <v>0</v>
          </cell>
          <cell r="AZ4779">
            <v>0</v>
          </cell>
          <cell r="BA4779">
            <v>0</v>
          </cell>
          <cell r="BB4779">
            <v>0</v>
          </cell>
          <cell r="BC4779">
            <v>0</v>
          </cell>
        </row>
        <row r="4780">
          <cell r="AM4780">
            <v>38333.33</v>
          </cell>
          <cell r="AQ4780">
            <v>0</v>
          </cell>
          <cell r="AT4780" t="str">
            <v>ПИР</v>
          </cell>
          <cell r="AW4780">
            <v>40409</v>
          </cell>
          <cell r="AZ4780" t="str">
            <v>8.2010</v>
          </cell>
          <cell r="BA4780" t="str">
            <v>8.2010</v>
          </cell>
          <cell r="BB4780">
            <v>0</v>
          </cell>
          <cell r="BC4780" t="str">
            <v>3.2010</v>
          </cell>
        </row>
        <row r="4781">
          <cell r="AM4781">
            <v>400000</v>
          </cell>
          <cell r="AQ4781">
            <v>0</v>
          </cell>
          <cell r="AT4781" t="str">
            <v>ПИР</v>
          </cell>
          <cell r="AW4781">
            <v>40442</v>
          </cell>
          <cell r="AZ4781" t="str">
            <v>8.2010</v>
          </cell>
          <cell r="BA4781" t="str">
            <v>9.2010</v>
          </cell>
          <cell r="BB4781">
            <v>0</v>
          </cell>
          <cell r="BC4781" t="str">
            <v>3.2010</v>
          </cell>
        </row>
        <row r="4782">
          <cell r="AM4782">
            <v>93000</v>
          </cell>
          <cell r="AQ4782">
            <v>0</v>
          </cell>
          <cell r="AT4782" t="str">
            <v>ПИР</v>
          </cell>
          <cell r="AW4782">
            <v>40535</v>
          </cell>
          <cell r="AZ4782" t="str">
            <v>12.2010</v>
          </cell>
          <cell r="BA4782" t="str">
            <v>12.2010</v>
          </cell>
          <cell r="BB4782">
            <v>0</v>
          </cell>
          <cell r="BC4782" t="str">
            <v>4.2010</v>
          </cell>
        </row>
        <row r="4783">
          <cell r="AM4783">
            <v>372000</v>
          </cell>
          <cell r="AQ4783">
            <v>0</v>
          </cell>
          <cell r="AT4783" t="str">
            <v>ПИР</v>
          </cell>
          <cell r="AW4783">
            <v>40540</v>
          </cell>
          <cell r="AZ4783" t="str">
            <v>12.2010</v>
          </cell>
          <cell r="BA4783" t="str">
            <v>12.2010</v>
          </cell>
          <cell r="BB4783">
            <v>0</v>
          </cell>
          <cell r="BC4783" t="str">
            <v>4.2010</v>
          </cell>
        </row>
        <row r="4784">
          <cell r="AM4784">
            <v>325500</v>
          </cell>
          <cell r="AQ4784">
            <v>0</v>
          </cell>
          <cell r="AT4784" t="str">
            <v>ПИР</v>
          </cell>
          <cell r="AW4784">
            <v>40480</v>
          </cell>
          <cell r="AZ4784" t="str">
            <v>10.2010</v>
          </cell>
          <cell r="BA4784" t="str">
            <v>10.2010</v>
          </cell>
          <cell r="BB4784">
            <v>0</v>
          </cell>
          <cell r="BC4784" t="str">
            <v>4.2010</v>
          </cell>
        </row>
        <row r="4785">
          <cell r="AM4785">
            <v>186000</v>
          </cell>
          <cell r="AQ4785">
            <v>0</v>
          </cell>
          <cell r="AT4785" t="str">
            <v>ПИР</v>
          </cell>
          <cell r="AW4785">
            <v>40541</v>
          </cell>
          <cell r="AZ4785" t="str">
            <v>12.2010</v>
          </cell>
          <cell r="BA4785" t="str">
            <v>12.2010</v>
          </cell>
          <cell r="BB4785">
            <v>0</v>
          </cell>
          <cell r="BC4785" t="str">
            <v>4.2010</v>
          </cell>
        </row>
        <row r="4786">
          <cell r="AM4786">
            <v>0</v>
          </cell>
          <cell r="AQ4786">
            <v>0</v>
          </cell>
          <cell r="AT4786">
            <v>0</v>
          </cell>
          <cell r="AW4786">
            <v>0</v>
          </cell>
          <cell r="AZ4786">
            <v>0</v>
          </cell>
          <cell r="BA4786">
            <v>0</v>
          </cell>
          <cell r="BB4786">
            <v>0</v>
          </cell>
          <cell r="BC4786">
            <v>0</v>
          </cell>
        </row>
        <row r="4787">
          <cell r="AM4787">
            <v>0</v>
          </cell>
          <cell r="AQ4787">
            <v>0</v>
          </cell>
          <cell r="AT4787">
            <v>0</v>
          </cell>
          <cell r="AW4787">
            <v>0</v>
          </cell>
          <cell r="AZ4787">
            <v>0</v>
          </cell>
          <cell r="BA4787">
            <v>0</v>
          </cell>
          <cell r="BB4787">
            <v>0</v>
          </cell>
          <cell r="BC4787">
            <v>0</v>
          </cell>
        </row>
        <row r="4788">
          <cell r="AM4788">
            <v>0</v>
          </cell>
          <cell r="AQ4788">
            <v>0</v>
          </cell>
          <cell r="AT4788">
            <v>0</v>
          </cell>
          <cell r="AW4788">
            <v>0</v>
          </cell>
          <cell r="AZ4788">
            <v>0</v>
          </cell>
          <cell r="BA4788">
            <v>0</v>
          </cell>
          <cell r="BB4788">
            <v>0</v>
          </cell>
          <cell r="BC4788">
            <v>0</v>
          </cell>
        </row>
        <row r="4789">
          <cell r="AM4789">
            <v>46500</v>
          </cell>
          <cell r="AQ4789">
            <v>0</v>
          </cell>
          <cell r="AT4789" t="str">
            <v>ПИР</v>
          </cell>
          <cell r="AW4789">
            <v>40541</v>
          </cell>
          <cell r="AZ4789" t="str">
            <v>12.2010</v>
          </cell>
          <cell r="BA4789" t="str">
            <v>12.2010</v>
          </cell>
          <cell r="BB4789">
            <v>0</v>
          </cell>
          <cell r="BC4789" t="str">
            <v>4.2010</v>
          </cell>
        </row>
        <row r="4790">
          <cell r="AM4790">
            <v>279000</v>
          </cell>
          <cell r="AQ4790">
            <v>0</v>
          </cell>
          <cell r="AT4790" t="str">
            <v>ПИР</v>
          </cell>
          <cell r="AW4790">
            <v>40688</v>
          </cell>
          <cell r="AZ4790" t="str">
            <v>5.2011</v>
          </cell>
          <cell r="BA4790" t="str">
            <v>5.2011</v>
          </cell>
          <cell r="BB4790" t="str">
            <v>6.2011</v>
          </cell>
          <cell r="BC4790" t="str">
            <v>2.2011</v>
          </cell>
        </row>
        <row r="4791">
          <cell r="AM4791">
            <v>0</v>
          </cell>
          <cell r="AQ4791">
            <v>0</v>
          </cell>
          <cell r="AT4791">
            <v>0</v>
          </cell>
          <cell r="AW4791">
            <v>0</v>
          </cell>
          <cell r="AZ4791">
            <v>0</v>
          </cell>
          <cell r="BA4791">
            <v>0</v>
          </cell>
          <cell r="BB4791">
            <v>0</v>
          </cell>
          <cell r="BC4791">
            <v>0</v>
          </cell>
        </row>
        <row r="4792">
          <cell r="AM4792">
            <v>322000</v>
          </cell>
          <cell r="AQ4792">
            <v>0</v>
          </cell>
          <cell r="AT4792" t="str">
            <v>ПИР</v>
          </cell>
          <cell r="AW4792">
            <v>40688</v>
          </cell>
          <cell r="AZ4792" t="str">
            <v>5.2011</v>
          </cell>
          <cell r="BA4792" t="str">
            <v>5.2011</v>
          </cell>
          <cell r="BB4792" t="str">
            <v>6.2011</v>
          </cell>
          <cell r="BC4792" t="str">
            <v>2.2011</v>
          </cell>
        </row>
        <row r="4793">
          <cell r="AM4793">
            <v>138000</v>
          </cell>
          <cell r="AQ4793">
            <v>0</v>
          </cell>
          <cell r="AT4793" t="str">
            <v>ПИР</v>
          </cell>
          <cell r="AW4793">
            <v>40661</v>
          </cell>
          <cell r="AZ4793" t="str">
            <v>4.2011</v>
          </cell>
          <cell r="BA4793" t="str">
            <v>4.2011</v>
          </cell>
          <cell r="BB4793" t="str">
            <v>5.2011</v>
          </cell>
          <cell r="BC4793" t="str">
            <v>2.2011</v>
          </cell>
        </row>
        <row r="4794">
          <cell r="AM4794">
            <v>92000</v>
          </cell>
          <cell r="AQ4794">
            <v>0</v>
          </cell>
          <cell r="AT4794" t="str">
            <v>ПИР</v>
          </cell>
          <cell r="AW4794">
            <v>40661</v>
          </cell>
          <cell r="AZ4794" t="str">
            <v>4.2011</v>
          </cell>
          <cell r="BA4794" t="str">
            <v>4.2011</v>
          </cell>
          <cell r="BB4794" t="str">
            <v>5.2011</v>
          </cell>
          <cell r="BC4794" t="str">
            <v>2.2011</v>
          </cell>
        </row>
        <row r="4795">
          <cell r="AM4795">
            <v>0</v>
          </cell>
          <cell r="AQ4795">
            <v>0</v>
          </cell>
          <cell r="AT4795">
            <v>0</v>
          </cell>
          <cell r="AW4795">
            <v>0</v>
          </cell>
          <cell r="AZ4795">
            <v>0</v>
          </cell>
          <cell r="BA4795">
            <v>0</v>
          </cell>
          <cell r="BB4795">
            <v>0</v>
          </cell>
          <cell r="BC4795">
            <v>0</v>
          </cell>
        </row>
        <row r="4796">
          <cell r="AM4796">
            <v>0</v>
          </cell>
          <cell r="AQ4796">
            <v>0</v>
          </cell>
          <cell r="AT4796">
            <v>0</v>
          </cell>
          <cell r="AW4796">
            <v>0</v>
          </cell>
          <cell r="AZ4796">
            <v>0</v>
          </cell>
          <cell r="BA4796">
            <v>0</v>
          </cell>
          <cell r="BB4796">
            <v>0</v>
          </cell>
          <cell r="BC4796">
            <v>0</v>
          </cell>
        </row>
        <row r="4797">
          <cell r="AM4797">
            <v>0</v>
          </cell>
          <cell r="AQ4797">
            <v>0</v>
          </cell>
          <cell r="AT4797">
            <v>0</v>
          </cell>
          <cell r="AW4797">
            <v>0</v>
          </cell>
          <cell r="AZ4797">
            <v>0</v>
          </cell>
          <cell r="BA4797">
            <v>0</v>
          </cell>
          <cell r="BB4797">
            <v>0</v>
          </cell>
          <cell r="BC4797">
            <v>0</v>
          </cell>
        </row>
        <row r="4798">
          <cell r="AM4798">
            <v>0</v>
          </cell>
          <cell r="AQ4798">
            <v>0</v>
          </cell>
          <cell r="AT4798">
            <v>0</v>
          </cell>
          <cell r="AW4798">
            <v>0</v>
          </cell>
          <cell r="AZ4798">
            <v>0</v>
          </cell>
          <cell r="BA4798">
            <v>0</v>
          </cell>
          <cell r="BB4798">
            <v>0</v>
          </cell>
          <cell r="BC4798">
            <v>0</v>
          </cell>
        </row>
        <row r="4799">
          <cell r="AM4799">
            <v>0</v>
          </cell>
          <cell r="AQ4799">
            <v>0</v>
          </cell>
          <cell r="AT4799">
            <v>0</v>
          </cell>
          <cell r="AW4799">
            <v>0</v>
          </cell>
          <cell r="AZ4799">
            <v>0</v>
          </cell>
          <cell r="BA4799">
            <v>0</v>
          </cell>
          <cell r="BB4799">
            <v>0</v>
          </cell>
          <cell r="BC4799">
            <v>0</v>
          </cell>
        </row>
        <row r="4800">
          <cell r="AM4800">
            <v>0</v>
          </cell>
          <cell r="AQ4800">
            <v>0</v>
          </cell>
          <cell r="AT4800">
            <v>0</v>
          </cell>
          <cell r="AW4800">
            <v>0</v>
          </cell>
          <cell r="AZ4800">
            <v>0</v>
          </cell>
          <cell r="BA4800">
            <v>0</v>
          </cell>
          <cell r="BB4800">
            <v>0</v>
          </cell>
          <cell r="BC4800">
            <v>0</v>
          </cell>
        </row>
        <row r="4801">
          <cell r="AM4801">
            <v>0</v>
          </cell>
          <cell r="AQ4801">
            <v>0</v>
          </cell>
          <cell r="AT4801">
            <v>0</v>
          </cell>
          <cell r="AW4801">
            <v>0</v>
          </cell>
          <cell r="AZ4801">
            <v>0</v>
          </cell>
          <cell r="BA4801">
            <v>0</v>
          </cell>
          <cell r="BB4801">
            <v>0</v>
          </cell>
          <cell r="BC4801">
            <v>0</v>
          </cell>
        </row>
        <row r="4802">
          <cell r="AM4802">
            <v>0</v>
          </cell>
          <cell r="AQ4802">
            <v>0</v>
          </cell>
          <cell r="AT4802">
            <v>0</v>
          </cell>
          <cell r="AW4802">
            <v>0</v>
          </cell>
          <cell r="AZ4802">
            <v>0</v>
          </cell>
          <cell r="BA4802">
            <v>0</v>
          </cell>
          <cell r="BB4802">
            <v>0</v>
          </cell>
          <cell r="BC4802">
            <v>0</v>
          </cell>
        </row>
        <row r="4803">
          <cell r="AM4803">
            <v>0</v>
          </cell>
          <cell r="AQ4803">
            <v>0</v>
          </cell>
          <cell r="AT4803">
            <v>0</v>
          </cell>
          <cell r="AW4803">
            <v>0</v>
          </cell>
          <cell r="AZ4803">
            <v>0</v>
          </cell>
          <cell r="BA4803">
            <v>0</v>
          </cell>
          <cell r="BB4803">
            <v>0</v>
          </cell>
          <cell r="BC4803">
            <v>0</v>
          </cell>
        </row>
        <row r="4804">
          <cell r="AM4804">
            <v>0</v>
          </cell>
          <cell r="AQ4804">
            <v>0</v>
          </cell>
          <cell r="AT4804">
            <v>0</v>
          </cell>
          <cell r="AW4804">
            <v>0</v>
          </cell>
          <cell r="AZ4804">
            <v>0</v>
          </cell>
          <cell r="BA4804">
            <v>0</v>
          </cell>
          <cell r="BB4804">
            <v>0</v>
          </cell>
          <cell r="BC4804">
            <v>0</v>
          </cell>
        </row>
        <row r="4805">
          <cell r="AM4805">
            <v>0</v>
          </cell>
          <cell r="AQ4805">
            <v>0</v>
          </cell>
          <cell r="AT4805">
            <v>0</v>
          </cell>
          <cell r="AW4805">
            <v>0</v>
          </cell>
          <cell r="AZ4805">
            <v>0</v>
          </cell>
          <cell r="BA4805">
            <v>0</v>
          </cell>
          <cell r="BB4805">
            <v>0</v>
          </cell>
          <cell r="BC4805">
            <v>0</v>
          </cell>
        </row>
        <row r="4806">
          <cell r="AM4806">
            <v>150000</v>
          </cell>
          <cell r="AQ4806">
            <v>0</v>
          </cell>
          <cell r="AT4806" t="str">
            <v>ПИР</v>
          </cell>
          <cell r="AW4806">
            <v>40409</v>
          </cell>
          <cell r="AZ4806" t="str">
            <v>8.2010</v>
          </cell>
          <cell r="BA4806" t="str">
            <v>8.2010</v>
          </cell>
          <cell r="BB4806">
            <v>0</v>
          </cell>
          <cell r="BC4806" t="str">
            <v>3.2010</v>
          </cell>
        </row>
        <row r="4807">
          <cell r="AM4807">
            <v>0</v>
          </cell>
          <cell r="AQ4807">
            <v>0</v>
          </cell>
          <cell r="AT4807">
            <v>0</v>
          </cell>
          <cell r="AW4807">
            <v>0</v>
          </cell>
          <cell r="AZ4807">
            <v>0</v>
          </cell>
          <cell r="BA4807">
            <v>0</v>
          </cell>
          <cell r="BB4807">
            <v>0</v>
          </cell>
          <cell r="BC4807">
            <v>0</v>
          </cell>
        </row>
        <row r="4808">
          <cell r="AM4808">
            <v>0</v>
          </cell>
          <cell r="AQ4808">
            <v>0</v>
          </cell>
          <cell r="AT4808">
            <v>0</v>
          </cell>
          <cell r="AW4808">
            <v>0</v>
          </cell>
          <cell r="AZ4808">
            <v>0</v>
          </cell>
          <cell r="BA4808">
            <v>0</v>
          </cell>
          <cell r="BB4808">
            <v>0</v>
          </cell>
          <cell r="BC4808">
            <v>0</v>
          </cell>
        </row>
        <row r="4809">
          <cell r="AM4809">
            <v>38333.33</v>
          </cell>
          <cell r="AQ4809">
            <v>0</v>
          </cell>
          <cell r="AT4809" t="str">
            <v>ПИР</v>
          </cell>
          <cell r="AW4809">
            <v>40409</v>
          </cell>
          <cell r="AZ4809" t="str">
            <v>8.2010</v>
          </cell>
          <cell r="BA4809" t="str">
            <v>8.2010</v>
          </cell>
          <cell r="BB4809">
            <v>0</v>
          </cell>
          <cell r="BC4809" t="str">
            <v>3.2010</v>
          </cell>
        </row>
        <row r="4810">
          <cell r="AM4810">
            <v>400000</v>
          </cell>
          <cell r="AQ4810">
            <v>0</v>
          </cell>
          <cell r="AT4810" t="str">
            <v>ПИР</v>
          </cell>
          <cell r="AW4810">
            <v>40442</v>
          </cell>
          <cell r="AZ4810" t="str">
            <v>8.2010</v>
          </cell>
          <cell r="BA4810" t="str">
            <v>9.2010</v>
          </cell>
          <cell r="BB4810">
            <v>0</v>
          </cell>
          <cell r="BC4810" t="str">
            <v>3.2010</v>
          </cell>
        </row>
        <row r="4811">
          <cell r="AM4811">
            <v>92000</v>
          </cell>
          <cell r="AQ4811">
            <v>0</v>
          </cell>
          <cell r="AT4811" t="str">
            <v>ПИР</v>
          </cell>
          <cell r="AW4811">
            <v>40535</v>
          </cell>
          <cell r="AZ4811" t="str">
            <v>12.2010</v>
          </cell>
          <cell r="BA4811" t="str">
            <v>12.2010</v>
          </cell>
          <cell r="BB4811">
            <v>0</v>
          </cell>
          <cell r="BC4811" t="str">
            <v>4.2010</v>
          </cell>
        </row>
        <row r="4812">
          <cell r="AM4812">
            <v>322000</v>
          </cell>
          <cell r="AQ4812">
            <v>0</v>
          </cell>
          <cell r="AT4812" t="str">
            <v>ПИР</v>
          </cell>
          <cell r="AW4812">
            <v>40540</v>
          </cell>
          <cell r="AZ4812" t="str">
            <v>12.2010</v>
          </cell>
          <cell r="BA4812" t="str">
            <v>12.2010</v>
          </cell>
          <cell r="BB4812">
            <v>0</v>
          </cell>
          <cell r="BC4812" t="str">
            <v>4.2010</v>
          </cell>
        </row>
        <row r="4813">
          <cell r="AM4813">
            <v>276000</v>
          </cell>
          <cell r="AQ4813">
            <v>0</v>
          </cell>
          <cell r="AT4813" t="str">
            <v>ПИР</v>
          </cell>
          <cell r="AW4813">
            <v>40480</v>
          </cell>
          <cell r="AZ4813" t="str">
            <v>10.2010</v>
          </cell>
          <cell r="BA4813" t="str">
            <v>10.2010</v>
          </cell>
          <cell r="BB4813">
            <v>0</v>
          </cell>
          <cell r="BC4813" t="str">
            <v>4.2010</v>
          </cell>
        </row>
        <row r="4814">
          <cell r="AM4814">
            <v>184000</v>
          </cell>
          <cell r="AQ4814">
            <v>0</v>
          </cell>
          <cell r="AT4814" t="str">
            <v>ПИР</v>
          </cell>
          <cell r="AW4814">
            <v>40541</v>
          </cell>
          <cell r="AZ4814" t="str">
            <v>12.2010</v>
          </cell>
          <cell r="BA4814" t="str">
            <v>12.2010</v>
          </cell>
          <cell r="BB4814">
            <v>0</v>
          </cell>
          <cell r="BC4814" t="str">
            <v>4.2010</v>
          </cell>
        </row>
        <row r="4815">
          <cell r="AM4815">
            <v>138000</v>
          </cell>
          <cell r="AQ4815">
            <v>0</v>
          </cell>
          <cell r="AT4815" t="str">
            <v>ПИР</v>
          </cell>
          <cell r="AW4815">
            <v>40661</v>
          </cell>
          <cell r="AZ4815" t="str">
            <v>4.2011</v>
          </cell>
          <cell r="BA4815" t="str">
            <v>4.2011</v>
          </cell>
          <cell r="BB4815" t="str">
            <v>5.2011</v>
          </cell>
          <cell r="BC4815" t="str">
            <v>2.2011</v>
          </cell>
        </row>
        <row r="4816">
          <cell r="AM4816">
            <v>92000</v>
          </cell>
          <cell r="AQ4816">
            <v>0</v>
          </cell>
          <cell r="AT4816" t="str">
            <v>ПИР</v>
          </cell>
          <cell r="AW4816">
            <v>40661</v>
          </cell>
          <cell r="AZ4816" t="str">
            <v>4.2011</v>
          </cell>
          <cell r="BA4816" t="str">
            <v>4.2011</v>
          </cell>
          <cell r="BB4816" t="str">
            <v>5.2011</v>
          </cell>
          <cell r="BC4816" t="str">
            <v>2.2011</v>
          </cell>
        </row>
        <row r="4817">
          <cell r="AM4817">
            <v>0</v>
          </cell>
          <cell r="AQ4817">
            <v>0</v>
          </cell>
          <cell r="AT4817">
            <v>0</v>
          </cell>
          <cell r="AW4817">
            <v>0</v>
          </cell>
          <cell r="AZ4817">
            <v>0</v>
          </cell>
          <cell r="BA4817">
            <v>0</v>
          </cell>
          <cell r="BB4817">
            <v>0</v>
          </cell>
          <cell r="BC4817">
            <v>0</v>
          </cell>
        </row>
        <row r="4818">
          <cell r="AM4818">
            <v>0</v>
          </cell>
          <cell r="AQ4818">
            <v>0</v>
          </cell>
          <cell r="AT4818">
            <v>0</v>
          </cell>
          <cell r="AW4818">
            <v>0</v>
          </cell>
          <cell r="AZ4818">
            <v>0</v>
          </cell>
          <cell r="BA4818">
            <v>0</v>
          </cell>
          <cell r="BB4818">
            <v>0</v>
          </cell>
          <cell r="BC4818">
            <v>0</v>
          </cell>
        </row>
        <row r="4819">
          <cell r="AM4819">
            <v>0</v>
          </cell>
          <cell r="AQ4819">
            <v>0</v>
          </cell>
          <cell r="AT4819">
            <v>0</v>
          </cell>
          <cell r="AW4819">
            <v>0</v>
          </cell>
          <cell r="AZ4819">
            <v>0</v>
          </cell>
          <cell r="BA4819">
            <v>0</v>
          </cell>
          <cell r="BB4819">
            <v>0</v>
          </cell>
          <cell r="BC4819">
            <v>0</v>
          </cell>
        </row>
        <row r="4820">
          <cell r="AM4820">
            <v>0</v>
          </cell>
          <cell r="AQ4820">
            <v>0</v>
          </cell>
          <cell r="AT4820">
            <v>0</v>
          </cell>
          <cell r="AW4820">
            <v>0</v>
          </cell>
          <cell r="AZ4820">
            <v>0</v>
          </cell>
          <cell r="BA4820">
            <v>0</v>
          </cell>
          <cell r="BB4820">
            <v>0</v>
          </cell>
          <cell r="BC4820">
            <v>0</v>
          </cell>
        </row>
        <row r="4821">
          <cell r="AM4821">
            <v>0</v>
          </cell>
          <cell r="AQ4821">
            <v>0</v>
          </cell>
          <cell r="AT4821">
            <v>0</v>
          </cell>
          <cell r="AW4821">
            <v>0</v>
          </cell>
          <cell r="AZ4821">
            <v>0</v>
          </cell>
          <cell r="BA4821">
            <v>0</v>
          </cell>
          <cell r="BB4821">
            <v>0</v>
          </cell>
          <cell r="BC4821">
            <v>0</v>
          </cell>
        </row>
        <row r="4822">
          <cell r="AM4822">
            <v>0</v>
          </cell>
          <cell r="AQ4822">
            <v>0</v>
          </cell>
          <cell r="AT4822">
            <v>0</v>
          </cell>
          <cell r="AW4822">
            <v>0</v>
          </cell>
          <cell r="AZ4822">
            <v>0</v>
          </cell>
          <cell r="BA4822">
            <v>0</v>
          </cell>
          <cell r="BB4822">
            <v>0</v>
          </cell>
          <cell r="BC4822">
            <v>0</v>
          </cell>
        </row>
        <row r="4823">
          <cell r="AM4823">
            <v>0</v>
          </cell>
          <cell r="AQ4823">
            <v>0</v>
          </cell>
          <cell r="AT4823">
            <v>0</v>
          </cell>
          <cell r="AW4823">
            <v>0</v>
          </cell>
          <cell r="AZ4823">
            <v>0</v>
          </cell>
          <cell r="BA4823">
            <v>0</v>
          </cell>
          <cell r="BB4823">
            <v>0</v>
          </cell>
          <cell r="BC4823">
            <v>0</v>
          </cell>
        </row>
        <row r="4824">
          <cell r="AM4824">
            <v>0</v>
          </cell>
          <cell r="AQ4824">
            <v>0</v>
          </cell>
          <cell r="AT4824">
            <v>0</v>
          </cell>
          <cell r="AW4824">
            <v>0</v>
          </cell>
          <cell r="AZ4824">
            <v>0</v>
          </cell>
          <cell r="BA4824">
            <v>0</v>
          </cell>
          <cell r="BB4824">
            <v>0</v>
          </cell>
          <cell r="BC4824">
            <v>0</v>
          </cell>
        </row>
        <row r="4825">
          <cell r="AM4825">
            <v>38333.33</v>
          </cell>
          <cell r="AQ4825">
            <v>0</v>
          </cell>
          <cell r="AT4825" t="str">
            <v>ПИР</v>
          </cell>
          <cell r="AW4825">
            <v>40409</v>
          </cell>
          <cell r="AZ4825" t="str">
            <v>8.2010</v>
          </cell>
          <cell r="BA4825" t="str">
            <v>8.2010</v>
          </cell>
          <cell r="BB4825">
            <v>0</v>
          </cell>
          <cell r="BC4825" t="str">
            <v>3.2010</v>
          </cell>
        </row>
        <row r="4826">
          <cell r="AM4826">
            <v>276000</v>
          </cell>
          <cell r="AQ4826">
            <v>0</v>
          </cell>
          <cell r="AT4826" t="str">
            <v>ПИР</v>
          </cell>
          <cell r="AW4826">
            <v>40540</v>
          </cell>
          <cell r="AZ4826" t="str">
            <v>12.2010</v>
          </cell>
          <cell r="BA4826" t="str">
            <v>12.2010</v>
          </cell>
          <cell r="BB4826">
            <v>0</v>
          </cell>
          <cell r="BC4826" t="str">
            <v>4.2010</v>
          </cell>
        </row>
        <row r="4827">
          <cell r="AM4827">
            <v>138000</v>
          </cell>
          <cell r="AQ4827">
            <v>0</v>
          </cell>
          <cell r="AT4827" t="str">
            <v>ПИР</v>
          </cell>
          <cell r="AW4827">
            <v>40661</v>
          </cell>
          <cell r="AZ4827" t="str">
            <v>4.2011</v>
          </cell>
          <cell r="BA4827" t="str">
            <v>4.2011</v>
          </cell>
          <cell r="BB4827" t="str">
            <v>5.2011</v>
          </cell>
          <cell r="BC4827" t="str">
            <v>2.2011</v>
          </cell>
        </row>
        <row r="4828">
          <cell r="AM4828">
            <v>92000</v>
          </cell>
          <cell r="AQ4828">
            <v>0</v>
          </cell>
          <cell r="AT4828" t="str">
            <v>ПИР</v>
          </cell>
          <cell r="AW4828">
            <v>40661</v>
          </cell>
          <cell r="AZ4828" t="str">
            <v>4.2011</v>
          </cell>
          <cell r="BA4828" t="str">
            <v>4.2011</v>
          </cell>
          <cell r="BB4828" t="str">
            <v>5.2011</v>
          </cell>
          <cell r="BC4828" t="str">
            <v>2.2011</v>
          </cell>
        </row>
        <row r="4829">
          <cell r="AM4829">
            <v>0</v>
          </cell>
          <cell r="AQ4829">
            <v>0</v>
          </cell>
          <cell r="AT4829">
            <v>0</v>
          </cell>
          <cell r="AW4829">
            <v>0</v>
          </cell>
          <cell r="AZ4829">
            <v>0</v>
          </cell>
          <cell r="BA4829">
            <v>0</v>
          </cell>
          <cell r="BB4829">
            <v>0</v>
          </cell>
          <cell r="BC4829">
            <v>0</v>
          </cell>
        </row>
        <row r="4830">
          <cell r="AM4830">
            <v>0</v>
          </cell>
          <cell r="AQ4830">
            <v>0</v>
          </cell>
          <cell r="AT4830">
            <v>0</v>
          </cell>
          <cell r="AW4830">
            <v>0</v>
          </cell>
          <cell r="AZ4830">
            <v>0</v>
          </cell>
          <cell r="BA4830">
            <v>0</v>
          </cell>
          <cell r="BB4830">
            <v>0</v>
          </cell>
          <cell r="BC4830">
            <v>0</v>
          </cell>
        </row>
        <row r="4831">
          <cell r="AM4831">
            <v>0</v>
          </cell>
          <cell r="AQ4831">
            <v>0</v>
          </cell>
          <cell r="AT4831">
            <v>0</v>
          </cell>
          <cell r="AW4831">
            <v>0</v>
          </cell>
          <cell r="AZ4831">
            <v>0</v>
          </cell>
          <cell r="BA4831">
            <v>0</v>
          </cell>
          <cell r="BB4831">
            <v>0</v>
          </cell>
          <cell r="BC4831">
            <v>0</v>
          </cell>
        </row>
        <row r="4832">
          <cell r="AM4832">
            <v>0</v>
          </cell>
          <cell r="AQ4832">
            <v>0</v>
          </cell>
          <cell r="AT4832">
            <v>0</v>
          </cell>
          <cell r="AW4832">
            <v>0</v>
          </cell>
          <cell r="AZ4832">
            <v>0</v>
          </cell>
          <cell r="BA4832">
            <v>0</v>
          </cell>
          <cell r="BB4832">
            <v>0</v>
          </cell>
          <cell r="BC4832">
            <v>0</v>
          </cell>
        </row>
        <row r="4833">
          <cell r="AM4833">
            <v>0</v>
          </cell>
          <cell r="AQ4833">
            <v>0</v>
          </cell>
          <cell r="AT4833">
            <v>0</v>
          </cell>
          <cell r="AW4833">
            <v>0</v>
          </cell>
          <cell r="AZ4833">
            <v>0</v>
          </cell>
          <cell r="BA4833">
            <v>0</v>
          </cell>
          <cell r="BB4833">
            <v>0</v>
          </cell>
          <cell r="BC4833">
            <v>0</v>
          </cell>
        </row>
        <row r="4834">
          <cell r="AM4834">
            <v>0</v>
          </cell>
          <cell r="AQ4834">
            <v>0</v>
          </cell>
          <cell r="AT4834">
            <v>0</v>
          </cell>
          <cell r="AW4834">
            <v>0</v>
          </cell>
          <cell r="AZ4834">
            <v>0</v>
          </cell>
          <cell r="BA4834">
            <v>0</v>
          </cell>
          <cell r="BB4834">
            <v>0</v>
          </cell>
          <cell r="BC4834">
            <v>0</v>
          </cell>
        </row>
        <row r="4835">
          <cell r="AM4835">
            <v>150000</v>
          </cell>
          <cell r="AQ4835">
            <v>0</v>
          </cell>
          <cell r="AT4835" t="str">
            <v>ПИР</v>
          </cell>
          <cell r="AW4835">
            <v>40409</v>
          </cell>
          <cell r="AZ4835" t="str">
            <v>8.2010</v>
          </cell>
          <cell r="BA4835" t="str">
            <v>8.2010</v>
          </cell>
          <cell r="BB4835">
            <v>0</v>
          </cell>
          <cell r="BC4835" t="str">
            <v>3.2010</v>
          </cell>
        </row>
        <row r="4836">
          <cell r="AM4836">
            <v>2600000</v>
          </cell>
          <cell r="AQ4836">
            <v>0</v>
          </cell>
          <cell r="AT4836" t="str">
            <v>ПИР</v>
          </cell>
          <cell r="AW4836">
            <v>40540</v>
          </cell>
          <cell r="AZ4836" t="str">
            <v>12.2010</v>
          </cell>
          <cell r="BA4836" t="str">
            <v>12.2010</v>
          </cell>
          <cell r="BB4836">
            <v>0</v>
          </cell>
          <cell r="BC4836" t="str">
            <v>4.2010</v>
          </cell>
        </row>
        <row r="4837">
          <cell r="AM4837">
            <v>0</v>
          </cell>
          <cell r="AQ4837">
            <v>0</v>
          </cell>
          <cell r="AT4837">
            <v>0</v>
          </cell>
          <cell r="AW4837">
            <v>0</v>
          </cell>
          <cell r="AZ4837">
            <v>0</v>
          </cell>
          <cell r="BA4837">
            <v>0</v>
          </cell>
          <cell r="BB4837">
            <v>0</v>
          </cell>
          <cell r="BC4837">
            <v>0</v>
          </cell>
        </row>
        <row r="4838">
          <cell r="AM4838">
            <v>21250000</v>
          </cell>
          <cell r="AQ4838">
            <v>0</v>
          </cell>
          <cell r="AT4838" t="str">
            <v>ПИР</v>
          </cell>
          <cell r="AW4838">
            <v>40409</v>
          </cell>
          <cell r="AZ4838" t="str">
            <v>8.2010</v>
          </cell>
          <cell r="BA4838" t="str">
            <v>8.2010</v>
          </cell>
          <cell r="BB4838">
            <v>0</v>
          </cell>
          <cell r="BC4838" t="str">
            <v>3.2010</v>
          </cell>
        </row>
        <row r="4839">
          <cell r="AM4839">
            <v>368000</v>
          </cell>
          <cell r="AQ4839">
            <v>0</v>
          </cell>
          <cell r="AT4839" t="str">
            <v>ПИР</v>
          </cell>
          <cell r="AW4839">
            <v>40480</v>
          </cell>
          <cell r="AZ4839" t="str">
            <v>10.2010</v>
          </cell>
          <cell r="BA4839" t="str">
            <v>10.2010</v>
          </cell>
          <cell r="BB4839">
            <v>0</v>
          </cell>
          <cell r="BC4839" t="str">
            <v>4.2010</v>
          </cell>
        </row>
        <row r="4840">
          <cell r="AM4840">
            <v>350000</v>
          </cell>
          <cell r="AQ4840">
            <v>0</v>
          </cell>
          <cell r="AT4840" t="str">
            <v>ПИР</v>
          </cell>
          <cell r="AW4840">
            <v>40442</v>
          </cell>
          <cell r="AZ4840" t="str">
            <v>8.2010</v>
          </cell>
          <cell r="BA4840" t="str">
            <v>9.2010</v>
          </cell>
          <cell r="BB4840">
            <v>0</v>
          </cell>
          <cell r="BC4840" t="str">
            <v>3.2010</v>
          </cell>
        </row>
        <row r="4841">
          <cell r="AM4841">
            <v>350000</v>
          </cell>
          <cell r="AQ4841">
            <v>0</v>
          </cell>
          <cell r="AT4841" t="str">
            <v>ПИР</v>
          </cell>
          <cell r="AW4841">
            <v>40442</v>
          </cell>
          <cell r="AZ4841" t="str">
            <v>8.2010</v>
          </cell>
          <cell r="BA4841" t="str">
            <v>9.2010</v>
          </cell>
          <cell r="BB4841">
            <v>0</v>
          </cell>
          <cell r="BC4841" t="str">
            <v>3.2010</v>
          </cell>
        </row>
        <row r="4842">
          <cell r="AM4842">
            <v>552000</v>
          </cell>
          <cell r="AQ4842">
            <v>0</v>
          </cell>
          <cell r="AT4842" t="str">
            <v>ПИР</v>
          </cell>
          <cell r="AW4842">
            <v>40480</v>
          </cell>
          <cell r="AZ4842" t="str">
            <v>10.2010</v>
          </cell>
          <cell r="BA4842" t="str">
            <v>10.2010</v>
          </cell>
          <cell r="BB4842">
            <v>0</v>
          </cell>
          <cell r="BC4842" t="str">
            <v>4.2010</v>
          </cell>
        </row>
        <row r="4843">
          <cell r="AM4843">
            <v>276000</v>
          </cell>
          <cell r="AQ4843">
            <v>0</v>
          </cell>
          <cell r="AT4843" t="str">
            <v>ПИР</v>
          </cell>
          <cell r="AW4843">
            <v>40480</v>
          </cell>
          <cell r="AZ4843" t="str">
            <v>10.2010</v>
          </cell>
          <cell r="BA4843" t="str">
            <v>10.2010</v>
          </cell>
          <cell r="BB4843">
            <v>0</v>
          </cell>
          <cell r="BC4843" t="str">
            <v>4.2010</v>
          </cell>
        </row>
        <row r="4844">
          <cell r="AM4844">
            <v>600000</v>
          </cell>
          <cell r="AQ4844">
            <v>0</v>
          </cell>
          <cell r="AT4844" t="str">
            <v>ПИР</v>
          </cell>
          <cell r="AW4844">
            <v>40442</v>
          </cell>
          <cell r="AZ4844" t="str">
            <v>8.2010</v>
          </cell>
          <cell r="BA4844" t="str">
            <v>9.2010</v>
          </cell>
          <cell r="BB4844">
            <v>0</v>
          </cell>
          <cell r="BC4844" t="str">
            <v>3.2010</v>
          </cell>
        </row>
        <row r="4845">
          <cell r="AM4845">
            <v>552000</v>
          </cell>
          <cell r="AQ4845">
            <v>0</v>
          </cell>
          <cell r="AT4845" t="str">
            <v>ПИР</v>
          </cell>
          <cell r="AW4845">
            <v>40480</v>
          </cell>
          <cell r="AZ4845" t="str">
            <v>10.2010</v>
          </cell>
          <cell r="BA4845" t="str">
            <v>10.2010</v>
          </cell>
          <cell r="BB4845">
            <v>0</v>
          </cell>
          <cell r="BC4845" t="str">
            <v>4.2010</v>
          </cell>
        </row>
        <row r="4846">
          <cell r="AM4846">
            <v>2576000</v>
          </cell>
          <cell r="AQ4846">
            <v>0</v>
          </cell>
          <cell r="AT4846" t="str">
            <v>ПИР</v>
          </cell>
          <cell r="AW4846">
            <v>40624</v>
          </cell>
          <cell r="AZ4846" t="str">
            <v>3.2011</v>
          </cell>
          <cell r="BA4846" t="str">
            <v>3.2011</v>
          </cell>
          <cell r="BB4846" t="str">
            <v>4.2011</v>
          </cell>
          <cell r="BC4846" t="str">
            <v>1.2011</v>
          </cell>
        </row>
        <row r="4847">
          <cell r="AM4847">
            <v>349600</v>
          </cell>
          <cell r="AQ4847">
            <v>0</v>
          </cell>
          <cell r="AT4847" t="str">
            <v>ПИР</v>
          </cell>
          <cell r="AW4847">
            <v>40480</v>
          </cell>
          <cell r="AZ4847" t="str">
            <v>10.2010</v>
          </cell>
          <cell r="BA4847" t="str">
            <v>10.2010</v>
          </cell>
          <cell r="BB4847">
            <v>0</v>
          </cell>
          <cell r="BC4847" t="str">
            <v>4.2010</v>
          </cell>
        </row>
        <row r="4848">
          <cell r="AM4848">
            <v>441600</v>
          </cell>
          <cell r="AQ4848">
            <v>0</v>
          </cell>
          <cell r="AT4848" t="str">
            <v>ПИР</v>
          </cell>
          <cell r="AW4848">
            <v>40480</v>
          </cell>
          <cell r="AZ4848" t="str">
            <v>10.2010</v>
          </cell>
          <cell r="BA4848" t="str">
            <v>10.2010</v>
          </cell>
          <cell r="BB4848">
            <v>0</v>
          </cell>
          <cell r="BC4848" t="str">
            <v>4.2010</v>
          </cell>
        </row>
        <row r="4849">
          <cell r="AM4849">
            <v>257600</v>
          </cell>
          <cell r="AQ4849">
            <v>0</v>
          </cell>
          <cell r="AT4849" t="str">
            <v>ПИР</v>
          </cell>
          <cell r="AW4849">
            <v>40480</v>
          </cell>
          <cell r="AZ4849" t="str">
            <v>10.2010</v>
          </cell>
          <cell r="BA4849" t="str">
            <v>10.2010</v>
          </cell>
          <cell r="BB4849">
            <v>0</v>
          </cell>
          <cell r="BC4849" t="str">
            <v>4.2010</v>
          </cell>
        </row>
        <row r="4850">
          <cell r="AM4850">
            <v>552000</v>
          </cell>
          <cell r="AQ4850">
            <v>0</v>
          </cell>
          <cell r="AT4850" t="str">
            <v>ПИР</v>
          </cell>
          <cell r="AW4850">
            <v>40541</v>
          </cell>
          <cell r="AZ4850" t="str">
            <v>12.2010</v>
          </cell>
          <cell r="BA4850" t="str">
            <v>12.2010</v>
          </cell>
          <cell r="BB4850">
            <v>0</v>
          </cell>
          <cell r="BC4850" t="str">
            <v>4.2010</v>
          </cell>
        </row>
        <row r="4851">
          <cell r="AM4851">
            <v>0</v>
          </cell>
          <cell r="AQ4851">
            <v>0</v>
          </cell>
          <cell r="AT4851">
            <v>0</v>
          </cell>
          <cell r="AW4851">
            <v>0</v>
          </cell>
          <cell r="AZ4851">
            <v>0</v>
          </cell>
          <cell r="BA4851">
            <v>0</v>
          </cell>
          <cell r="BB4851">
            <v>0</v>
          </cell>
          <cell r="BC4851">
            <v>0</v>
          </cell>
        </row>
        <row r="4852">
          <cell r="AM4852">
            <v>119600</v>
          </cell>
          <cell r="AQ4852">
            <v>0</v>
          </cell>
          <cell r="AT4852" t="str">
            <v>ПИР</v>
          </cell>
          <cell r="AW4852">
            <v>40540</v>
          </cell>
          <cell r="AZ4852" t="str">
            <v>12.2010</v>
          </cell>
          <cell r="BA4852" t="str">
            <v>12.2010</v>
          </cell>
          <cell r="BB4852">
            <v>0</v>
          </cell>
          <cell r="BC4852" t="str">
            <v>4.2010</v>
          </cell>
        </row>
        <row r="4853">
          <cell r="AM4853">
            <v>0</v>
          </cell>
          <cell r="AQ4853">
            <v>0</v>
          </cell>
          <cell r="AT4853">
            <v>0</v>
          </cell>
          <cell r="AW4853">
            <v>0</v>
          </cell>
          <cell r="AZ4853">
            <v>0</v>
          </cell>
          <cell r="BA4853">
            <v>0</v>
          </cell>
          <cell r="BB4853">
            <v>0</v>
          </cell>
          <cell r="BC4853">
            <v>0</v>
          </cell>
        </row>
        <row r="4854">
          <cell r="AM4854">
            <v>0</v>
          </cell>
          <cell r="AQ4854">
            <v>0</v>
          </cell>
          <cell r="AT4854">
            <v>0</v>
          </cell>
          <cell r="AW4854">
            <v>0</v>
          </cell>
          <cell r="AZ4854">
            <v>0</v>
          </cell>
          <cell r="BA4854">
            <v>0</v>
          </cell>
          <cell r="BB4854">
            <v>0</v>
          </cell>
          <cell r="BC4854">
            <v>0</v>
          </cell>
        </row>
        <row r="4855">
          <cell r="AM4855">
            <v>0</v>
          </cell>
          <cell r="AQ4855">
            <v>0</v>
          </cell>
          <cell r="AT4855">
            <v>0</v>
          </cell>
          <cell r="AW4855">
            <v>0</v>
          </cell>
          <cell r="AZ4855">
            <v>0</v>
          </cell>
          <cell r="BA4855">
            <v>0</v>
          </cell>
          <cell r="BB4855">
            <v>0</v>
          </cell>
          <cell r="BC4855">
            <v>0</v>
          </cell>
        </row>
        <row r="4856">
          <cell r="AM4856">
            <v>276000</v>
          </cell>
          <cell r="AQ4856">
            <v>0</v>
          </cell>
          <cell r="AT4856" t="str">
            <v>ПИР</v>
          </cell>
          <cell r="AW4856">
            <v>40480</v>
          </cell>
          <cell r="AZ4856" t="str">
            <v>10.2010</v>
          </cell>
          <cell r="BA4856" t="str">
            <v>10.2010</v>
          </cell>
          <cell r="BB4856">
            <v>0</v>
          </cell>
          <cell r="BC4856" t="str">
            <v>4.2010</v>
          </cell>
        </row>
        <row r="4857">
          <cell r="AM4857">
            <v>240000</v>
          </cell>
          <cell r="AQ4857">
            <v>0</v>
          </cell>
          <cell r="AT4857" t="str">
            <v>ПИР</v>
          </cell>
          <cell r="AW4857">
            <v>40464</v>
          </cell>
          <cell r="AZ4857" t="str">
            <v>9.2010</v>
          </cell>
          <cell r="BA4857" t="str">
            <v>10.2010</v>
          </cell>
          <cell r="BB4857">
            <v>0</v>
          </cell>
          <cell r="BC4857" t="str">
            <v>4.2010</v>
          </cell>
        </row>
        <row r="4858">
          <cell r="AM4858">
            <v>285200</v>
          </cell>
          <cell r="AQ4858">
            <v>0</v>
          </cell>
          <cell r="AT4858" t="str">
            <v>ПИР</v>
          </cell>
          <cell r="AW4858">
            <v>40535</v>
          </cell>
          <cell r="AZ4858" t="str">
            <v>12.2010</v>
          </cell>
          <cell r="BA4858" t="str">
            <v>12.2010</v>
          </cell>
          <cell r="BB4858">
            <v>0</v>
          </cell>
          <cell r="BC4858" t="str">
            <v>4.2010</v>
          </cell>
        </row>
        <row r="4859">
          <cell r="AM4859">
            <v>220800</v>
          </cell>
          <cell r="AQ4859">
            <v>0</v>
          </cell>
          <cell r="AT4859" t="str">
            <v>ПИР</v>
          </cell>
          <cell r="AW4859">
            <v>40535</v>
          </cell>
          <cell r="AZ4859" t="str">
            <v>12.2010</v>
          </cell>
          <cell r="BA4859" t="str">
            <v>12.2010</v>
          </cell>
          <cell r="BB4859">
            <v>0</v>
          </cell>
          <cell r="BC4859" t="str">
            <v>4.2010</v>
          </cell>
        </row>
        <row r="4860">
          <cell r="AM4860">
            <v>220800</v>
          </cell>
          <cell r="AQ4860">
            <v>0</v>
          </cell>
          <cell r="AT4860" t="str">
            <v>ПИР</v>
          </cell>
          <cell r="AW4860">
            <v>40591</v>
          </cell>
          <cell r="AZ4860" t="str">
            <v>2.2011</v>
          </cell>
          <cell r="BA4860" t="str">
            <v>2.2011</v>
          </cell>
          <cell r="BB4860" t="str">
            <v>3.2011</v>
          </cell>
          <cell r="BC4860" t="str">
            <v>1.2011</v>
          </cell>
        </row>
        <row r="4861">
          <cell r="AM4861">
            <v>0</v>
          </cell>
          <cell r="AQ4861">
            <v>0</v>
          </cell>
          <cell r="AT4861">
            <v>0</v>
          </cell>
          <cell r="AW4861">
            <v>0</v>
          </cell>
          <cell r="AZ4861">
            <v>0</v>
          </cell>
          <cell r="BA4861">
            <v>0</v>
          </cell>
          <cell r="BB4861">
            <v>0</v>
          </cell>
          <cell r="BC4861">
            <v>0</v>
          </cell>
        </row>
        <row r="4862">
          <cell r="AM4862">
            <v>276000</v>
          </cell>
          <cell r="AQ4862">
            <v>0</v>
          </cell>
          <cell r="AT4862" t="str">
            <v>ПИР</v>
          </cell>
          <cell r="AW4862">
            <v>40480</v>
          </cell>
          <cell r="AZ4862" t="str">
            <v>10.2010</v>
          </cell>
          <cell r="BA4862" t="str">
            <v>10.2010</v>
          </cell>
          <cell r="BB4862">
            <v>0</v>
          </cell>
          <cell r="BC4862" t="str">
            <v>4.2010</v>
          </cell>
        </row>
        <row r="4863">
          <cell r="AM4863">
            <v>240000</v>
          </cell>
          <cell r="AQ4863">
            <v>0</v>
          </cell>
          <cell r="AT4863" t="str">
            <v>ПИР</v>
          </cell>
          <cell r="AW4863">
            <v>40464</v>
          </cell>
          <cell r="AZ4863" t="str">
            <v>9.2010</v>
          </cell>
          <cell r="BA4863" t="str">
            <v>10.2010</v>
          </cell>
          <cell r="BB4863">
            <v>0</v>
          </cell>
          <cell r="BC4863" t="str">
            <v>4.2010</v>
          </cell>
        </row>
        <row r="4864">
          <cell r="AM4864">
            <v>285200</v>
          </cell>
          <cell r="AQ4864">
            <v>0</v>
          </cell>
          <cell r="AT4864" t="str">
            <v>ПИР</v>
          </cell>
          <cell r="AW4864">
            <v>40535</v>
          </cell>
          <cell r="AZ4864" t="str">
            <v>12.2010</v>
          </cell>
          <cell r="BA4864" t="str">
            <v>12.2010</v>
          </cell>
          <cell r="BB4864">
            <v>0</v>
          </cell>
          <cell r="BC4864" t="str">
            <v>4.2010</v>
          </cell>
        </row>
        <row r="4865">
          <cell r="AM4865">
            <v>220800</v>
          </cell>
          <cell r="AQ4865">
            <v>0</v>
          </cell>
          <cell r="AT4865" t="str">
            <v>ПИР</v>
          </cell>
          <cell r="AW4865">
            <v>40535</v>
          </cell>
          <cell r="AZ4865" t="str">
            <v>12.2010</v>
          </cell>
          <cell r="BA4865" t="str">
            <v>12.2010</v>
          </cell>
          <cell r="BB4865">
            <v>0</v>
          </cell>
          <cell r="BC4865" t="str">
            <v>4.2010</v>
          </cell>
        </row>
        <row r="4866">
          <cell r="AM4866">
            <v>220800</v>
          </cell>
          <cell r="AQ4866">
            <v>0</v>
          </cell>
          <cell r="AT4866" t="str">
            <v>ПИР</v>
          </cell>
          <cell r="AW4866">
            <v>40591</v>
          </cell>
          <cell r="AZ4866" t="str">
            <v>2.2011</v>
          </cell>
          <cell r="BA4866" t="str">
            <v>2.2011</v>
          </cell>
          <cell r="BB4866" t="str">
            <v>3.2011</v>
          </cell>
          <cell r="BC4866" t="str">
            <v>1.2011</v>
          </cell>
        </row>
        <row r="4867">
          <cell r="AM4867">
            <v>0</v>
          </cell>
          <cell r="AQ4867">
            <v>0</v>
          </cell>
          <cell r="AT4867">
            <v>0</v>
          </cell>
          <cell r="AW4867">
            <v>0</v>
          </cell>
          <cell r="AZ4867">
            <v>0</v>
          </cell>
          <cell r="BA4867">
            <v>0</v>
          </cell>
          <cell r="BB4867">
            <v>0</v>
          </cell>
          <cell r="BC4867">
            <v>0</v>
          </cell>
        </row>
        <row r="4868">
          <cell r="AM4868">
            <v>0</v>
          </cell>
          <cell r="AQ4868">
            <v>0</v>
          </cell>
          <cell r="AT4868">
            <v>0</v>
          </cell>
          <cell r="AW4868">
            <v>0</v>
          </cell>
          <cell r="AZ4868">
            <v>0</v>
          </cell>
          <cell r="BA4868">
            <v>0</v>
          </cell>
          <cell r="BB4868">
            <v>0</v>
          </cell>
          <cell r="BC4868">
            <v>0</v>
          </cell>
        </row>
        <row r="4869">
          <cell r="AM4869">
            <v>119600</v>
          </cell>
          <cell r="AQ4869">
            <v>0</v>
          </cell>
          <cell r="AT4869" t="str">
            <v>ПИР</v>
          </cell>
          <cell r="AW4869">
            <v>40688</v>
          </cell>
          <cell r="AZ4869" t="str">
            <v>5.2011</v>
          </cell>
          <cell r="BA4869" t="str">
            <v>5.2011</v>
          </cell>
          <cell r="BB4869" t="str">
            <v>6.2011</v>
          </cell>
          <cell r="BC4869" t="str">
            <v>2.2011</v>
          </cell>
        </row>
        <row r="4870">
          <cell r="AM4870">
            <v>570400</v>
          </cell>
          <cell r="AQ4870">
            <v>0</v>
          </cell>
          <cell r="AT4870" t="str">
            <v>ПИР</v>
          </cell>
          <cell r="AW4870">
            <v>40688</v>
          </cell>
          <cell r="AZ4870" t="str">
            <v>5.2011</v>
          </cell>
          <cell r="BA4870" t="str">
            <v>5.2011</v>
          </cell>
          <cell r="BB4870" t="str">
            <v>6.2011</v>
          </cell>
          <cell r="BC4870" t="str">
            <v>2.2011</v>
          </cell>
        </row>
        <row r="4871">
          <cell r="AM4871">
            <v>257600</v>
          </cell>
          <cell r="AQ4871">
            <v>0</v>
          </cell>
          <cell r="AT4871" t="str">
            <v>ПИР</v>
          </cell>
          <cell r="AW4871">
            <v>40616</v>
          </cell>
          <cell r="AZ4871" t="str">
            <v>3.2011</v>
          </cell>
          <cell r="BA4871" t="str">
            <v>3.2011</v>
          </cell>
          <cell r="BB4871" t="str">
            <v>3.2011</v>
          </cell>
          <cell r="BC4871" t="str">
            <v>1.2011</v>
          </cell>
        </row>
        <row r="4872">
          <cell r="AM4872">
            <v>0</v>
          </cell>
          <cell r="AQ4872">
            <v>0</v>
          </cell>
          <cell r="AT4872">
            <v>0</v>
          </cell>
          <cell r="AW4872">
            <v>0</v>
          </cell>
          <cell r="AZ4872">
            <v>0</v>
          </cell>
          <cell r="BA4872">
            <v>0</v>
          </cell>
          <cell r="BB4872">
            <v>0</v>
          </cell>
          <cell r="BC4872">
            <v>0</v>
          </cell>
        </row>
        <row r="4873">
          <cell r="AM4873">
            <v>345000</v>
          </cell>
          <cell r="AQ4873">
            <v>0</v>
          </cell>
          <cell r="AT4873" t="str">
            <v>ПИР</v>
          </cell>
          <cell r="AW4873">
            <v>40655</v>
          </cell>
          <cell r="AZ4873" t="str">
            <v>4.2011</v>
          </cell>
          <cell r="BA4873" t="str">
            <v>4.2011</v>
          </cell>
          <cell r="BB4873" t="str">
            <v>5.2011</v>
          </cell>
          <cell r="BC4873" t="str">
            <v>2.2011</v>
          </cell>
        </row>
        <row r="4874">
          <cell r="AM4874">
            <v>441600</v>
          </cell>
          <cell r="AQ4874">
            <v>0</v>
          </cell>
          <cell r="AT4874" t="str">
            <v>ПИР</v>
          </cell>
          <cell r="AW4874">
            <v>40582</v>
          </cell>
          <cell r="AZ4874" t="str">
            <v>1.2011</v>
          </cell>
          <cell r="BA4874" t="str">
            <v>2.2011</v>
          </cell>
          <cell r="BB4874" t="str">
            <v>2.2011</v>
          </cell>
          <cell r="BC4874" t="str">
            <v>1.2011</v>
          </cell>
        </row>
        <row r="4875">
          <cell r="AM4875">
            <v>257600</v>
          </cell>
          <cell r="AQ4875">
            <v>0</v>
          </cell>
          <cell r="AT4875" t="str">
            <v>ПИР</v>
          </cell>
          <cell r="AW4875">
            <v>40616</v>
          </cell>
          <cell r="AZ4875" t="str">
            <v>3.2011</v>
          </cell>
          <cell r="BA4875" t="str">
            <v>3.2011</v>
          </cell>
          <cell r="BB4875" t="str">
            <v>3.2011</v>
          </cell>
          <cell r="BC4875" t="str">
            <v>1.2011</v>
          </cell>
        </row>
        <row r="4876">
          <cell r="AM4876">
            <v>257600</v>
          </cell>
          <cell r="AQ4876">
            <v>0</v>
          </cell>
          <cell r="AT4876" t="str">
            <v>ПИР</v>
          </cell>
          <cell r="AW4876">
            <v>40633</v>
          </cell>
          <cell r="AZ4876" t="str">
            <v>3.2011</v>
          </cell>
          <cell r="BA4876" t="str">
            <v>3.2011</v>
          </cell>
          <cell r="BB4876" t="str">
            <v>4.2011</v>
          </cell>
          <cell r="BC4876" t="str">
            <v>1.2011</v>
          </cell>
        </row>
        <row r="4877">
          <cell r="AM4877">
            <v>119600</v>
          </cell>
          <cell r="AQ4877">
            <v>0</v>
          </cell>
          <cell r="AT4877" t="str">
            <v>ПИР</v>
          </cell>
          <cell r="AW4877">
            <v>40616</v>
          </cell>
          <cell r="AZ4877" t="str">
            <v>3.2011</v>
          </cell>
          <cell r="BA4877" t="str">
            <v>3.2011</v>
          </cell>
          <cell r="BB4877" t="str">
            <v>3.2011</v>
          </cell>
          <cell r="BC4877" t="str">
            <v>1.2011</v>
          </cell>
        </row>
        <row r="4878">
          <cell r="AM4878">
            <v>348750</v>
          </cell>
          <cell r="AQ4878">
            <v>0</v>
          </cell>
          <cell r="AT4878" t="str">
            <v>ПИР</v>
          </cell>
          <cell r="AW4878">
            <v>40616</v>
          </cell>
          <cell r="AZ4878" t="str">
            <v>3.2011</v>
          </cell>
          <cell r="BA4878" t="str">
            <v>3.2011</v>
          </cell>
          <cell r="BB4878" t="str">
            <v>3.2011</v>
          </cell>
          <cell r="BC4878" t="str">
            <v>1.2011</v>
          </cell>
        </row>
        <row r="4879">
          <cell r="AM4879">
            <v>0</v>
          </cell>
          <cell r="AQ4879">
            <v>0</v>
          </cell>
          <cell r="AT4879">
            <v>0</v>
          </cell>
          <cell r="AW4879">
            <v>0</v>
          </cell>
          <cell r="AZ4879">
            <v>0</v>
          </cell>
          <cell r="BA4879">
            <v>0</v>
          </cell>
          <cell r="BB4879">
            <v>0</v>
          </cell>
          <cell r="BC4879">
            <v>0</v>
          </cell>
        </row>
        <row r="4880">
          <cell r="AM4880">
            <v>446400</v>
          </cell>
          <cell r="AQ4880">
            <v>0</v>
          </cell>
          <cell r="AT4880" t="str">
            <v>ПИР</v>
          </cell>
          <cell r="AW4880">
            <v>0</v>
          </cell>
          <cell r="AZ4880">
            <v>0</v>
          </cell>
          <cell r="BA4880">
            <v>0</v>
          </cell>
          <cell r="BB4880">
            <v>0</v>
          </cell>
          <cell r="BC4880">
            <v>0</v>
          </cell>
        </row>
        <row r="4881">
          <cell r="AM4881">
            <v>0</v>
          </cell>
          <cell r="AQ4881">
            <v>0</v>
          </cell>
          <cell r="AT4881">
            <v>0</v>
          </cell>
          <cell r="AW4881">
            <v>0</v>
          </cell>
          <cell r="AZ4881">
            <v>0</v>
          </cell>
          <cell r="BA4881">
            <v>0</v>
          </cell>
          <cell r="BB4881">
            <v>0</v>
          </cell>
          <cell r="BC4881">
            <v>0</v>
          </cell>
        </row>
        <row r="4882">
          <cell r="AM4882">
            <v>0</v>
          </cell>
          <cell r="AQ4882">
            <v>0</v>
          </cell>
          <cell r="AT4882">
            <v>0</v>
          </cell>
          <cell r="AW4882">
            <v>0</v>
          </cell>
          <cell r="AZ4882">
            <v>0</v>
          </cell>
          <cell r="BA4882">
            <v>0</v>
          </cell>
          <cell r="BB4882">
            <v>0</v>
          </cell>
          <cell r="BC4882">
            <v>0</v>
          </cell>
        </row>
        <row r="4883">
          <cell r="AM4883">
            <v>260400</v>
          </cell>
          <cell r="AQ4883">
            <v>0</v>
          </cell>
          <cell r="AT4883" t="str">
            <v>ПИР</v>
          </cell>
          <cell r="AW4883">
            <v>40661</v>
          </cell>
          <cell r="AZ4883" t="str">
            <v>4.2011</v>
          </cell>
          <cell r="BA4883" t="str">
            <v>4.2011</v>
          </cell>
          <cell r="BB4883" t="str">
            <v>5.2011</v>
          </cell>
          <cell r="BC4883" t="str">
            <v>2.2011</v>
          </cell>
        </row>
        <row r="4884">
          <cell r="AM4884">
            <v>260400</v>
          </cell>
          <cell r="AQ4884">
            <v>0</v>
          </cell>
          <cell r="AT4884" t="str">
            <v>ПИР</v>
          </cell>
          <cell r="AW4884">
            <v>40661</v>
          </cell>
          <cell r="AZ4884" t="str">
            <v>4.2011</v>
          </cell>
          <cell r="BA4884" t="str">
            <v>4.2011</v>
          </cell>
          <cell r="BB4884" t="str">
            <v>5.2011</v>
          </cell>
          <cell r="BC4884" t="str">
            <v>2.2011</v>
          </cell>
        </row>
        <row r="4885">
          <cell r="AM4885">
            <v>348750</v>
          </cell>
          <cell r="AQ4885">
            <v>0</v>
          </cell>
          <cell r="AT4885" t="str">
            <v>ПИР</v>
          </cell>
          <cell r="AW4885">
            <v>0</v>
          </cell>
          <cell r="AZ4885">
            <v>0</v>
          </cell>
          <cell r="BA4885">
            <v>0</v>
          </cell>
          <cell r="BB4885">
            <v>0</v>
          </cell>
          <cell r="BC4885">
            <v>0</v>
          </cell>
        </row>
        <row r="4886">
          <cell r="AM4886">
            <v>0</v>
          </cell>
          <cell r="AQ4886">
            <v>0</v>
          </cell>
          <cell r="AT4886">
            <v>0</v>
          </cell>
          <cell r="AW4886">
            <v>0</v>
          </cell>
          <cell r="AZ4886">
            <v>0</v>
          </cell>
          <cell r="BA4886">
            <v>0</v>
          </cell>
          <cell r="BB4886">
            <v>0</v>
          </cell>
          <cell r="BC4886">
            <v>0</v>
          </cell>
        </row>
        <row r="4887">
          <cell r="AM4887">
            <v>744000</v>
          </cell>
          <cell r="AQ4887">
            <v>0</v>
          </cell>
          <cell r="AT4887" t="str">
            <v>ПИР</v>
          </cell>
          <cell r="AW4887">
            <v>40591</v>
          </cell>
          <cell r="AZ4887" t="str">
            <v>2.2011</v>
          </cell>
          <cell r="BA4887" t="str">
            <v>2.2011</v>
          </cell>
          <cell r="BB4887" t="str">
            <v>3.2011</v>
          </cell>
          <cell r="BC4887" t="str">
            <v>1.2011</v>
          </cell>
        </row>
        <row r="4888">
          <cell r="AM4888">
            <v>446400</v>
          </cell>
          <cell r="AQ4888">
            <v>0</v>
          </cell>
          <cell r="AT4888" t="str">
            <v>ПИР</v>
          </cell>
          <cell r="AW4888">
            <v>40616</v>
          </cell>
          <cell r="AZ4888" t="str">
            <v>3.2011</v>
          </cell>
          <cell r="BA4888" t="str">
            <v>3.2011</v>
          </cell>
          <cell r="BB4888" t="str">
            <v>3.2011</v>
          </cell>
          <cell r="BC4888" t="str">
            <v>1.2011</v>
          </cell>
        </row>
        <row r="4889">
          <cell r="AM4889">
            <v>446400</v>
          </cell>
          <cell r="AQ4889">
            <v>0</v>
          </cell>
          <cell r="AT4889" t="str">
            <v>ПИР</v>
          </cell>
          <cell r="AW4889">
            <v>40616</v>
          </cell>
          <cell r="AZ4889" t="str">
            <v>3.2011</v>
          </cell>
          <cell r="BA4889" t="str">
            <v>3.2011</v>
          </cell>
          <cell r="BB4889" t="str">
            <v>3.2011</v>
          </cell>
          <cell r="BC4889" t="str">
            <v>1.2011</v>
          </cell>
        </row>
        <row r="4890">
          <cell r="AM4890">
            <v>120900</v>
          </cell>
          <cell r="AQ4890">
            <v>0</v>
          </cell>
          <cell r="AT4890" t="str">
            <v>ПИР</v>
          </cell>
          <cell r="AW4890">
            <v>40661</v>
          </cell>
          <cell r="AZ4890" t="str">
            <v>4.2011</v>
          </cell>
          <cell r="BA4890" t="str">
            <v>4.2011</v>
          </cell>
          <cell r="BB4890" t="str">
            <v>5.2011</v>
          </cell>
          <cell r="BC4890" t="str">
            <v>2.2011</v>
          </cell>
        </row>
        <row r="4891">
          <cell r="AM4891">
            <v>348750</v>
          </cell>
          <cell r="AQ4891">
            <v>0</v>
          </cell>
          <cell r="AT4891" t="str">
            <v>ПИР</v>
          </cell>
          <cell r="AW4891">
            <v>0</v>
          </cell>
          <cell r="AZ4891">
            <v>0</v>
          </cell>
          <cell r="BA4891">
            <v>0</v>
          </cell>
          <cell r="BB4891">
            <v>0</v>
          </cell>
          <cell r="BC4891">
            <v>0</v>
          </cell>
        </row>
        <row r="4892">
          <cell r="AM4892">
            <v>0</v>
          </cell>
          <cell r="AQ4892">
            <v>0</v>
          </cell>
          <cell r="AT4892">
            <v>0</v>
          </cell>
          <cell r="AW4892">
            <v>0</v>
          </cell>
          <cell r="AZ4892">
            <v>0</v>
          </cell>
          <cell r="BA4892">
            <v>0</v>
          </cell>
          <cell r="BB4892">
            <v>0</v>
          </cell>
          <cell r="BC4892">
            <v>0</v>
          </cell>
        </row>
        <row r="4893">
          <cell r="AM4893">
            <v>0</v>
          </cell>
          <cell r="AQ4893">
            <v>0</v>
          </cell>
          <cell r="AT4893">
            <v>0</v>
          </cell>
          <cell r="AW4893">
            <v>0</v>
          </cell>
          <cell r="AZ4893">
            <v>0</v>
          </cell>
          <cell r="BA4893">
            <v>0</v>
          </cell>
          <cell r="BB4893">
            <v>0</v>
          </cell>
          <cell r="BC4893">
            <v>0</v>
          </cell>
        </row>
        <row r="4894">
          <cell r="AM4894">
            <v>0</v>
          </cell>
          <cell r="AQ4894">
            <v>0</v>
          </cell>
          <cell r="AT4894">
            <v>0</v>
          </cell>
          <cell r="AW4894">
            <v>0</v>
          </cell>
          <cell r="AZ4894">
            <v>0</v>
          </cell>
          <cell r="BA4894">
            <v>0</v>
          </cell>
          <cell r="BB4894">
            <v>0</v>
          </cell>
          <cell r="BC4894">
            <v>0</v>
          </cell>
        </row>
        <row r="4895">
          <cell r="AM4895">
            <v>0</v>
          </cell>
          <cell r="AQ4895">
            <v>0</v>
          </cell>
          <cell r="AT4895">
            <v>0</v>
          </cell>
          <cell r="AW4895">
            <v>0</v>
          </cell>
          <cell r="AZ4895">
            <v>0</v>
          </cell>
          <cell r="BA4895">
            <v>0</v>
          </cell>
          <cell r="BB4895">
            <v>0</v>
          </cell>
          <cell r="BC4895">
            <v>0</v>
          </cell>
        </row>
        <row r="4896">
          <cell r="AM4896">
            <v>120900</v>
          </cell>
          <cell r="AQ4896">
            <v>0</v>
          </cell>
          <cell r="AT4896" t="str">
            <v>ПИР</v>
          </cell>
          <cell r="AW4896">
            <v>40661</v>
          </cell>
          <cell r="AZ4896" t="str">
            <v>4.2011</v>
          </cell>
          <cell r="BA4896" t="str">
            <v>4.2011</v>
          </cell>
          <cell r="BB4896" t="str">
            <v>5.2011</v>
          </cell>
          <cell r="BC4896" t="str">
            <v>2.2011</v>
          </cell>
        </row>
        <row r="4897">
          <cell r="AM4897">
            <v>0</v>
          </cell>
          <cell r="AQ4897">
            <v>0</v>
          </cell>
          <cell r="AT4897">
            <v>0</v>
          </cell>
          <cell r="AW4897">
            <v>0</v>
          </cell>
          <cell r="AZ4897">
            <v>0</v>
          </cell>
          <cell r="BA4897">
            <v>0</v>
          </cell>
          <cell r="BB4897">
            <v>0</v>
          </cell>
          <cell r="BC4897">
            <v>0</v>
          </cell>
        </row>
        <row r="4898">
          <cell r="AM4898">
            <v>446400</v>
          </cell>
          <cell r="AQ4898">
            <v>0</v>
          </cell>
          <cell r="AT4898" t="str">
            <v>ПИР</v>
          </cell>
          <cell r="AW4898">
            <v>0</v>
          </cell>
          <cell r="AZ4898">
            <v>0</v>
          </cell>
          <cell r="BA4898">
            <v>0</v>
          </cell>
          <cell r="BB4898">
            <v>0</v>
          </cell>
          <cell r="BC4898">
            <v>0</v>
          </cell>
        </row>
        <row r="4899">
          <cell r="AM4899">
            <v>260400</v>
          </cell>
          <cell r="AQ4899">
            <v>0</v>
          </cell>
          <cell r="AT4899" t="str">
            <v>ПИР</v>
          </cell>
          <cell r="AW4899">
            <v>40655</v>
          </cell>
          <cell r="AZ4899" t="str">
            <v>4.2011</v>
          </cell>
          <cell r="BA4899" t="str">
            <v>4.2011</v>
          </cell>
          <cell r="BB4899" t="str">
            <v>5.2011</v>
          </cell>
          <cell r="BC4899" t="str">
            <v>2.2011</v>
          </cell>
        </row>
        <row r="4900">
          <cell r="AM4900">
            <v>260400</v>
          </cell>
          <cell r="AQ4900">
            <v>0</v>
          </cell>
          <cell r="AT4900" t="str">
            <v>ПИР</v>
          </cell>
          <cell r="AW4900">
            <v>40655</v>
          </cell>
          <cell r="AZ4900" t="str">
            <v>4.2011</v>
          </cell>
          <cell r="BA4900" t="str">
            <v>4.2011</v>
          </cell>
          <cell r="BB4900" t="str">
            <v>5.2011</v>
          </cell>
          <cell r="BC4900" t="str">
            <v>2.2011</v>
          </cell>
        </row>
        <row r="4901">
          <cell r="AM4901">
            <v>0</v>
          </cell>
          <cell r="AQ4901">
            <v>0</v>
          </cell>
          <cell r="AT4901">
            <v>0</v>
          </cell>
          <cell r="AW4901">
            <v>0</v>
          </cell>
          <cell r="AZ4901">
            <v>0</v>
          </cell>
          <cell r="BA4901">
            <v>0</v>
          </cell>
          <cell r="BB4901">
            <v>0</v>
          </cell>
          <cell r="BC4901">
            <v>0</v>
          </cell>
        </row>
        <row r="4902">
          <cell r="AM4902">
            <v>0</v>
          </cell>
          <cell r="AQ4902">
            <v>0</v>
          </cell>
          <cell r="AT4902">
            <v>0</v>
          </cell>
          <cell r="AW4902">
            <v>0</v>
          </cell>
          <cell r="AZ4902">
            <v>0</v>
          </cell>
          <cell r="BA4902">
            <v>0</v>
          </cell>
          <cell r="BB4902">
            <v>0</v>
          </cell>
          <cell r="BC4902">
            <v>0</v>
          </cell>
        </row>
        <row r="4903">
          <cell r="AM4903">
            <v>446400</v>
          </cell>
          <cell r="AQ4903">
            <v>0</v>
          </cell>
          <cell r="AT4903" t="str">
            <v>ПИР</v>
          </cell>
          <cell r="AW4903">
            <v>40591</v>
          </cell>
          <cell r="AZ4903" t="str">
            <v>2.2011</v>
          </cell>
          <cell r="BA4903" t="str">
            <v>2.2011</v>
          </cell>
          <cell r="BB4903" t="str">
            <v>3.2011</v>
          </cell>
          <cell r="BC4903" t="str">
            <v>1.2011</v>
          </cell>
        </row>
        <row r="4904">
          <cell r="AM4904">
            <v>348750</v>
          </cell>
          <cell r="AQ4904">
            <v>0</v>
          </cell>
          <cell r="AT4904" t="str">
            <v>ПИР</v>
          </cell>
          <cell r="AW4904">
            <v>40633</v>
          </cell>
          <cell r="AZ4904" t="str">
            <v>3.2011</v>
          </cell>
          <cell r="BA4904" t="str">
            <v>3.2011</v>
          </cell>
          <cell r="BB4904" t="str">
            <v>4.2011</v>
          </cell>
          <cell r="BC4904" t="str">
            <v>1.2011</v>
          </cell>
        </row>
        <row r="4905">
          <cell r="AM4905">
            <v>0</v>
          </cell>
          <cell r="AQ4905">
            <v>0</v>
          </cell>
          <cell r="AT4905">
            <v>0</v>
          </cell>
          <cell r="AW4905">
            <v>0</v>
          </cell>
          <cell r="AZ4905">
            <v>0</v>
          </cell>
          <cell r="BA4905">
            <v>0</v>
          </cell>
          <cell r="BB4905">
            <v>0</v>
          </cell>
          <cell r="BC4905">
            <v>0</v>
          </cell>
        </row>
        <row r="4906">
          <cell r="AM4906">
            <v>446400</v>
          </cell>
          <cell r="AQ4906">
            <v>0</v>
          </cell>
          <cell r="AT4906" t="str">
            <v>ПИР</v>
          </cell>
          <cell r="AW4906">
            <v>40616</v>
          </cell>
          <cell r="AZ4906" t="str">
            <v>3.2011</v>
          </cell>
          <cell r="BA4906" t="str">
            <v>3.2011</v>
          </cell>
          <cell r="BB4906" t="str">
            <v>3.2011</v>
          </cell>
          <cell r="BC4906" t="str">
            <v>1.2011</v>
          </cell>
        </row>
        <row r="4907">
          <cell r="AM4907">
            <v>0</v>
          </cell>
          <cell r="AQ4907">
            <v>0</v>
          </cell>
          <cell r="AT4907">
            <v>0</v>
          </cell>
          <cell r="AW4907">
            <v>0</v>
          </cell>
          <cell r="AZ4907">
            <v>0</v>
          </cell>
          <cell r="BA4907">
            <v>0</v>
          </cell>
          <cell r="BB4907">
            <v>0</v>
          </cell>
          <cell r="BC4907">
            <v>0</v>
          </cell>
        </row>
        <row r="4908">
          <cell r="AM4908">
            <v>0</v>
          </cell>
          <cell r="AQ4908">
            <v>0</v>
          </cell>
          <cell r="AT4908">
            <v>0</v>
          </cell>
          <cell r="AW4908">
            <v>0</v>
          </cell>
          <cell r="AZ4908">
            <v>0</v>
          </cell>
          <cell r="BA4908">
            <v>0</v>
          </cell>
          <cell r="BB4908">
            <v>0</v>
          </cell>
          <cell r="BC4908">
            <v>0</v>
          </cell>
        </row>
        <row r="4909">
          <cell r="AM4909">
            <v>0</v>
          </cell>
          <cell r="AQ4909">
            <v>0</v>
          </cell>
          <cell r="AT4909">
            <v>0</v>
          </cell>
          <cell r="AW4909">
            <v>0</v>
          </cell>
          <cell r="AZ4909">
            <v>0</v>
          </cell>
          <cell r="BA4909">
            <v>0</v>
          </cell>
          <cell r="BB4909">
            <v>0</v>
          </cell>
          <cell r="BC4909">
            <v>0</v>
          </cell>
        </row>
        <row r="4910">
          <cell r="AM4910">
            <v>0</v>
          </cell>
          <cell r="AQ4910">
            <v>0</v>
          </cell>
          <cell r="AT4910">
            <v>0</v>
          </cell>
          <cell r="AW4910">
            <v>0</v>
          </cell>
          <cell r="AZ4910">
            <v>0</v>
          </cell>
          <cell r="BA4910">
            <v>0</v>
          </cell>
          <cell r="BB4910">
            <v>0</v>
          </cell>
          <cell r="BC4910">
            <v>0</v>
          </cell>
        </row>
        <row r="4911">
          <cell r="AM4911">
            <v>0</v>
          </cell>
          <cell r="AQ4911">
            <v>0</v>
          </cell>
          <cell r="AT4911">
            <v>0</v>
          </cell>
          <cell r="AW4911">
            <v>0</v>
          </cell>
          <cell r="AZ4911">
            <v>0</v>
          </cell>
          <cell r="BA4911">
            <v>0</v>
          </cell>
          <cell r="BB4911">
            <v>0</v>
          </cell>
          <cell r="BC4911">
            <v>0</v>
          </cell>
        </row>
        <row r="4912">
          <cell r="AM4912">
            <v>0</v>
          </cell>
          <cell r="AQ4912">
            <v>0</v>
          </cell>
          <cell r="AT4912">
            <v>0</v>
          </cell>
          <cell r="AW4912">
            <v>0</v>
          </cell>
          <cell r="AZ4912">
            <v>0</v>
          </cell>
          <cell r="BA4912">
            <v>0</v>
          </cell>
          <cell r="BB4912">
            <v>0</v>
          </cell>
          <cell r="BC4912">
            <v>0</v>
          </cell>
        </row>
        <row r="4913">
          <cell r="AM4913">
            <v>0</v>
          </cell>
          <cell r="AQ4913">
            <v>0</v>
          </cell>
          <cell r="AT4913">
            <v>0</v>
          </cell>
          <cell r="AW4913">
            <v>0</v>
          </cell>
          <cell r="AZ4913">
            <v>0</v>
          </cell>
          <cell r="BA4913">
            <v>0</v>
          </cell>
          <cell r="BB4913">
            <v>0</v>
          </cell>
          <cell r="BC4913">
            <v>0</v>
          </cell>
        </row>
        <row r="4914">
          <cell r="AM4914">
            <v>302250</v>
          </cell>
          <cell r="AQ4914">
            <v>0</v>
          </cell>
          <cell r="AT4914" t="str">
            <v>ПИР</v>
          </cell>
          <cell r="AW4914">
            <v>40541</v>
          </cell>
          <cell r="AZ4914" t="str">
            <v>12.2010</v>
          </cell>
          <cell r="BA4914" t="str">
            <v>12.2010</v>
          </cell>
          <cell r="BB4914">
            <v>0</v>
          </cell>
          <cell r="BC4914" t="str">
            <v>4.2010</v>
          </cell>
        </row>
        <row r="4915">
          <cell r="AM4915">
            <v>260400</v>
          </cell>
          <cell r="AQ4915">
            <v>0</v>
          </cell>
          <cell r="AT4915" t="str">
            <v>ПИР</v>
          </cell>
          <cell r="AW4915">
            <v>40541</v>
          </cell>
          <cell r="AZ4915" t="str">
            <v>12.2010</v>
          </cell>
          <cell r="BA4915" t="str">
            <v>12.2010</v>
          </cell>
          <cell r="BB4915">
            <v>0</v>
          </cell>
          <cell r="BC4915" t="str">
            <v>4.2010</v>
          </cell>
        </row>
        <row r="4916">
          <cell r="AM4916">
            <v>186000</v>
          </cell>
          <cell r="AQ4916">
            <v>0</v>
          </cell>
          <cell r="AT4916" t="str">
            <v>ПИР</v>
          </cell>
          <cell r="AW4916">
            <v>40616</v>
          </cell>
          <cell r="AZ4916" t="str">
            <v>3.2011</v>
          </cell>
          <cell r="BA4916" t="str">
            <v>3.2011</v>
          </cell>
          <cell r="BB4916" t="str">
            <v>3.2011</v>
          </cell>
          <cell r="BC4916" t="str">
            <v>1.2011</v>
          </cell>
        </row>
        <row r="4917">
          <cell r="AM4917">
            <v>0</v>
          </cell>
          <cell r="AQ4917">
            <v>0</v>
          </cell>
          <cell r="AT4917">
            <v>0</v>
          </cell>
          <cell r="AW4917">
            <v>0</v>
          </cell>
          <cell r="AZ4917">
            <v>0</v>
          </cell>
          <cell r="BA4917">
            <v>0</v>
          </cell>
          <cell r="BB4917">
            <v>0</v>
          </cell>
          <cell r="BC4917">
            <v>0</v>
          </cell>
        </row>
        <row r="4918">
          <cell r="AM4918">
            <v>0</v>
          </cell>
          <cell r="AQ4918">
            <v>0</v>
          </cell>
          <cell r="AT4918">
            <v>0</v>
          </cell>
          <cell r="AW4918">
            <v>0</v>
          </cell>
          <cell r="AZ4918">
            <v>0</v>
          </cell>
          <cell r="BA4918">
            <v>0</v>
          </cell>
          <cell r="BB4918">
            <v>0</v>
          </cell>
          <cell r="BC4918">
            <v>0</v>
          </cell>
        </row>
        <row r="4919">
          <cell r="AM4919">
            <v>0</v>
          </cell>
          <cell r="AQ4919">
            <v>0</v>
          </cell>
          <cell r="AT4919">
            <v>0</v>
          </cell>
          <cell r="AW4919">
            <v>0</v>
          </cell>
          <cell r="AZ4919">
            <v>0</v>
          </cell>
          <cell r="BA4919">
            <v>0</v>
          </cell>
          <cell r="BB4919">
            <v>0</v>
          </cell>
          <cell r="BC4919">
            <v>0</v>
          </cell>
        </row>
        <row r="4920">
          <cell r="AM4920">
            <v>0</v>
          </cell>
          <cell r="AQ4920">
            <v>0</v>
          </cell>
          <cell r="AT4920">
            <v>0</v>
          </cell>
          <cell r="AW4920">
            <v>0</v>
          </cell>
          <cell r="AZ4920">
            <v>0</v>
          </cell>
          <cell r="BA4920">
            <v>0</v>
          </cell>
          <cell r="BB4920">
            <v>0</v>
          </cell>
          <cell r="BC4920">
            <v>0</v>
          </cell>
        </row>
        <row r="4921">
          <cell r="AM4921">
            <v>0</v>
          </cell>
          <cell r="AQ4921">
            <v>0</v>
          </cell>
          <cell r="AT4921">
            <v>0</v>
          </cell>
          <cell r="AW4921">
            <v>0</v>
          </cell>
          <cell r="AZ4921">
            <v>0</v>
          </cell>
          <cell r="BA4921">
            <v>0</v>
          </cell>
          <cell r="BB4921">
            <v>0</v>
          </cell>
          <cell r="BC4921">
            <v>0</v>
          </cell>
        </row>
        <row r="4922">
          <cell r="AM4922">
            <v>0</v>
          </cell>
          <cell r="AQ4922">
            <v>0</v>
          </cell>
          <cell r="AT4922">
            <v>0</v>
          </cell>
          <cell r="AW4922">
            <v>0</v>
          </cell>
          <cell r="AZ4922">
            <v>0</v>
          </cell>
          <cell r="BA4922">
            <v>0</v>
          </cell>
          <cell r="BB4922">
            <v>0</v>
          </cell>
          <cell r="BC4922">
            <v>0</v>
          </cell>
        </row>
        <row r="4923">
          <cell r="AM4923">
            <v>0</v>
          </cell>
          <cell r="AQ4923">
            <v>0</v>
          </cell>
          <cell r="AT4923">
            <v>0</v>
          </cell>
          <cell r="AW4923">
            <v>0</v>
          </cell>
          <cell r="AZ4923">
            <v>0</v>
          </cell>
          <cell r="BA4923">
            <v>0</v>
          </cell>
          <cell r="BB4923">
            <v>0</v>
          </cell>
          <cell r="BC4923">
            <v>0</v>
          </cell>
        </row>
        <row r="4924">
          <cell r="AM4924">
            <v>0</v>
          </cell>
          <cell r="AQ4924">
            <v>0</v>
          </cell>
          <cell r="AT4924">
            <v>0</v>
          </cell>
          <cell r="AW4924">
            <v>0</v>
          </cell>
          <cell r="AZ4924">
            <v>0</v>
          </cell>
          <cell r="BA4924">
            <v>0</v>
          </cell>
          <cell r="BB4924">
            <v>0</v>
          </cell>
          <cell r="BC4924">
            <v>0</v>
          </cell>
        </row>
        <row r="4925">
          <cell r="AM4925">
            <v>0</v>
          </cell>
          <cell r="AQ4925">
            <v>0</v>
          </cell>
          <cell r="AT4925">
            <v>0</v>
          </cell>
          <cell r="AW4925">
            <v>0</v>
          </cell>
          <cell r="AZ4925">
            <v>0</v>
          </cell>
          <cell r="BA4925">
            <v>0</v>
          </cell>
          <cell r="BB4925">
            <v>0</v>
          </cell>
          <cell r="BC4925">
            <v>0</v>
          </cell>
        </row>
        <row r="4926">
          <cell r="AM4926">
            <v>348750</v>
          </cell>
          <cell r="AQ4926">
            <v>0</v>
          </cell>
          <cell r="AT4926" t="str">
            <v>ПИР</v>
          </cell>
          <cell r="AW4926">
            <v>0</v>
          </cell>
          <cell r="AZ4926">
            <v>0</v>
          </cell>
          <cell r="BA4926">
            <v>0</v>
          </cell>
          <cell r="BB4926">
            <v>0</v>
          </cell>
          <cell r="BC4926">
            <v>0</v>
          </cell>
        </row>
        <row r="4927">
          <cell r="AM4927">
            <v>0</v>
          </cell>
          <cell r="AQ4927">
            <v>0</v>
          </cell>
          <cell r="AT4927">
            <v>0</v>
          </cell>
          <cell r="AW4927">
            <v>0</v>
          </cell>
          <cell r="AZ4927">
            <v>0</v>
          </cell>
          <cell r="BA4927">
            <v>0</v>
          </cell>
          <cell r="BB4927">
            <v>0</v>
          </cell>
          <cell r="BC4927">
            <v>0</v>
          </cell>
        </row>
        <row r="4928">
          <cell r="AM4928">
            <v>260400</v>
          </cell>
          <cell r="AQ4928">
            <v>0</v>
          </cell>
          <cell r="AT4928" t="str">
            <v>ПИР</v>
          </cell>
          <cell r="AW4928">
            <v>0</v>
          </cell>
          <cell r="AZ4928">
            <v>0</v>
          </cell>
          <cell r="BA4928">
            <v>0</v>
          </cell>
          <cell r="BB4928">
            <v>0</v>
          </cell>
          <cell r="BC4928">
            <v>0</v>
          </cell>
        </row>
        <row r="4929">
          <cell r="AM4929">
            <v>0</v>
          </cell>
          <cell r="AQ4929">
            <v>0</v>
          </cell>
          <cell r="AT4929">
            <v>0</v>
          </cell>
          <cell r="AW4929">
            <v>0</v>
          </cell>
          <cell r="AZ4929">
            <v>0</v>
          </cell>
          <cell r="BA4929">
            <v>0</v>
          </cell>
          <cell r="BB4929">
            <v>0</v>
          </cell>
          <cell r="BC4929">
            <v>0</v>
          </cell>
        </row>
        <row r="4930">
          <cell r="AM4930">
            <v>0</v>
          </cell>
          <cell r="AQ4930">
            <v>0</v>
          </cell>
          <cell r="AT4930">
            <v>0</v>
          </cell>
          <cell r="AW4930">
            <v>0</v>
          </cell>
          <cell r="AZ4930">
            <v>0</v>
          </cell>
          <cell r="BA4930">
            <v>0</v>
          </cell>
          <cell r="BB4930">
            <v>0</v>
          </cell>
          <cell r="BC4930">
            <v>0</v>
          </cell>
        </row>
        <row r="4931">
          <cell r="AM4931">
            <v>0</v>
          </cell>
          <cell r="AQ4931">
            <v>0</v>
          </cell>
          <cell r="AT4931">
            <v>0</v>
          </cell>
          <cell r="AW4931">
            <v>0</v>
          </cell>
          <cell r="AZ4931">
            <v>0</v>
          </cell>
          <cell r="BA4931">
            <v>0</v>
          </cell>
          <cell r="BB4931">
            <v>0</v>
          </cell>
          <cell r="BC4931">
            <v>0</v>
          </cell>
        </row>
        <row r="4932">
          <cell r="AM4932">
            <v>0</v>
          </cell>
          <cell r="AQ4932">
            <v>0</v>
          </cell>
          <cell r="AT4932">
            <v>0</v>
          </cell>
          <cell r="AW4932">
            <v>0</v>
          </cell>
          <cell r="AZ4932">
            <v>0</v>
          </cell>
          <cell r="BA4932">
            <v>0</v>
          </cell>
          <cell r="BB4932">
            <v>0</v>
          </cell>
          <cell r="BC4932">
            <v>0</v>
          </cell>
        </row>
        <row r="4933">
          <cell r="AM4933">
            <v>0</v>
          </cell>
          <cell r="AQ4933">
            <v>0</v>
          </cell>
          <cell r="AT4933">
            <v>0</v>
          </cell>
          <cell r="AW4933">
            <v>0</v>
          </cell>
          <cell r="AZ4933">
            <v>0</v>
          </cell>
          <cell r="BA4933">
            <v>0</v>
          </cell>
          <cell r="BB4933">
            <v>0</v>
          </cell>
          <cell r="BC4933">
            <v>0</v>
          </cell>
        </row>
        <row r="4934">
          <cell r="AM4934">
            <v>0</v>
          </cell>
          <cell r="AQ4934">
            <v>0</v>
          </cell>
          <cell r="AT4934">
            <v>0</v>
          </cell>
          <cell r="AW4934">
            <v>0</v>
          </cell>
          <cell r="AZ4934">
            <v>0</v>
          </cell>
          <cell r="BA4934">
            <v>0</v>
          </cell>
          <cell r="BB4934">
            <v>0</v>
          </cell>
          <cell r="BC4934">
            <v>0</v>
          </cell>
        </row>
        <row r="4935">
          <cell r="AM4935">
            <v>0</v>
          </cell>
          <cell r="AQ4935">
            <v>0</v>
          </cell>
          <cell r="AT4935">
            <v>0</v>
          </cell>
          <cell r="AW4935">
            <v>0</v>
          </cell>
          <cell r="AZ4935">
            <v>0</v>
          </cell>
          <cell r="BA4935">
            <v>0</v>
          </cell>
          <cell r="BB4935">
            <v>0</v>
          </cell>
          <cell r="BC4935">
            <v>0</v>
          </cell>
        </row>
        <row r="4936">
          <cell r="AM4936">
            <v>0</v>
          </cell>
          <cell r="AQ4936">
            <v>0</v>
          </cell>
          <cell r="AT4936">
            <v>0</v>
          </cell>
          <cell r="AW4936">
            <v>0</v>
          </cell>
          <cell r="AZ4936">
            <v>0</v>
          </cell>
          <cell r="BA4936">
            <v>0</v>
          </cell>
          <cell r="BB4936">
            <v>0</v>
          </cell>
          <cell r="BC4936">
            <v>0</v>
          </cell>
        </row>
        <row r="4937">
          <cell r="AM4937">
            <v>0</v>
          </cell>
          <cell r="AQ4937">
            <v>0</v>
          </cell>
          <cell r="AT4937">
            <v>0</v>
          </cell>
          <cell r="AW4937">
            <v>0</v>
          </cell>
          <cell r="AZ4937">
            <v>0</v>
          </cell>
          <cell r="BA4937">
            <v>0</v>
          </cell>
          <cell r="BB4937">
            <v>0</v>
          </cell>
          <cell r="BC4937">
            <v>0</v>
          </cell>
        </row>
        <row r="4938">
          <cell r="AM4938">
            <v>0</v>
          </cell>
          <cell r="AQ4938">
            <v>0</v>
          </cell>
          <cell r="AT4938">
            <v>0</v>
          </cell>
          <cell r="AW4938">
            <v>0</v>
          </cell>
          <cell r="AZ4938">
            <v>0</v>
          </cell>
          <cell r="BA4938">
            <v>0</v>
          </cell>
          <cell r="BB4938">
            <v>0</v>
          </cell>
          <cell r="BC4938">
            <v>0</v>
          </cell>
        </row>
        <row r="4939">
          <cell r="AM4939">
            <v>0</v>
          </cell>
          <cell r="AQ4939">
            <v>0</v>
          </cell>
          <cell r="AT4939">
            <v>0</v>
          </cell>
          <cell r="AW4939">
            <v>0</v>
          </cell>
          <cell r="AZ4939">
            <v>0</v>
          </cell>
          <cell r="BA4939">
            <v>0</v>
          </cell>
          <cell r="BB4939">
            <v>0</v>
          </cell>
          <cell r="BC4939">
            <v>0</v>
          </cell>
        </row>
        <row r="4940">
          <cell r="AM4940">
            <v>0</v>
          </cell>
          <cell r="AQ4940">
            <v>0</v>
          </cell>
          <cell r="AT4940">
            <v>0</v>
          </cell>
          <cell r="AW4940">
            <v>0</v>
          </cell>
          <cell r="AZ4940">
            <v>0</v>
          </cell>
          <cell r="BA4940">
            <v>0</v>
          </cell>
          <cell r="BB4940">
            <v>0</v>
          </cell>
          <cell r="BC4940">
            <v>0</v>
          </cell>
        </row>
        <row r="4941">
          <cell r="AM4941">
            <v>0</v>
          </cell>
          <cell r="AQ4941">
            <v>0</v>
          </cell>
          <cell r="AT4941">
            <v>0</v>
          </cell>
          <cell r="AW4941">
            <v>0</v>
          </cell>
          <cell r="AZ4941">
            <v>0</v>
          </cell>
          <cell r="BA4941">
            <v>0</v>
          </cell>
          <cell r="BB4941">
            <v>0</v>
          </cell>
          <cell r="BC4941">
            <v>0</v>
          </cell>
        </row>
        <row r="4942">
          <cell r="AM4942">
            <v>0</v>
          </cell>
          <cell r="AQ4942">
            <v>0</v>
          </cell>
          <cell r="AT4942">
            <v>0</v>
          </cell>
          <cell r="AW4942">
            <v>0</v>
          </cell>
          <cell r="AZ4942">
            <v>0</v>
          </cell>
          <cell r="BA4942">
            <v>0</v>
          </cell>
          <cell r="BB4942">
            <v>0</v>
          </cell>
          <cell r="BC4942">
            <v>0</v>
          </cell>
        </row>
        <row r="4943">
          <cell r="AM4943">
            <v>446400</v>
          </cell>
          <cell r="AQ4943">
            <v>0</v>
          </cell>
          <cell r="AT4943" t="str">
            <v>ПИР</v>
          </cell>
          <cell r="AW4943">
            <v>40616</v>
          </cell>
          <cell r="AZ4943" t="str">
            <v>3.2011</v>
          </cell>
          <cell r="BA4943" t="str">
            <v>3.2011</v>
          </cell>
          <cell r="BB4943" t="str">
            <v>3.2011</v>
          </cell>
          <cell r="BC4943" t="str">
            <v>1.2011</v>
          </cell>
        </row>
        <row r="4944">
          <cell r="AM4944">
            <v>0</v>
          </cell>
          <cell r="AQ4944">
            <v>0</v>
          </cell>
          <cell r="AT4944">
            <v>0</v>
          </cell>
          <cell r="AW4944">
            <v>0</v>
          </cell>
          <cell r="AZ4944">
            <v>0</v>
          </cell>
          <cell r="BA4944">
            <v>0</v>
          </cell>
          <cell r="BB4944">
            <v>0</v>
          </cell>
          <cell r="BC4944">
            <v>0</v>
          </cell>
        </row>
        <row r="4945">
          <cell r="AM4945">
            <v>0</v>
          </cell>
          <cell r="AQ4945">
            <v>0</v>
          </cell>
          <cell r="AT4945">
            <v>0</v>
          </cell>
          <cell r="AW4945">
            <v>0</v>
          </cell>
          <cell r="AZ4945">
            <v>0</v>
          </cell>
          <cell r="BA4945">
            <v>0</v>
          </cell>
          <cell r="BB4945">
            <v>0</v>
          </cell>
          <cell r="BC4945">
            <v>0</v>
          </cell>
        </row>
        <row r="4946">
          <cell r="AM4946">
            <v>0</v>
          </cell>
          <cell r="AQ4946">
            <v>0</v>
          </cell>
          <cell r="AT4946">
            <v>0</v>
          </cell>
          <cell r="AW4946">
            <v>0</v>
          </cell>
          <cell r="AZ4946">
            <v>0</v>
          </cell>
          <cell r="BA4946">
            <v>0</v>
          </cell>
          <cell r="BB4946">
            <v>0</v>
          </cell>
          <cell r="BC4946">
            <v>0</v>
          </cell>
        </row>
        <row r="4947">
          <cell r="AM4947">
            <v>0</v>
          </cell>
          <cell r="AQ4947">
            <v>0</v>
          </cell>
          <cell r="AT4947">
            <v>0</v>
          </cell>
          <cell r="AW4947">
            <v>0</v>
          </cell>
          <cell r="AZ4947">
            <v>0</v>
          </cell>
          <cell r="BA4947">
            <v>0</v>
          </cell>
          <cell r="BB4947">
            <v>0</v>
          </cell>
          <cell r="BC4947">
            <v>0</v>
          </cell>
        </row>
        <row r="4948">
          <cell r="AM4948">
            <v>0</v>
          </cell>
          <cell r="AQ4948">
            <v>0</v>
          </cell>
          <cell r="AT4948">
            <v>0</v>
          </cell>
          <cell r="AW4948">
            <v>0</v>
          </cell>
          <cell r="AZ4948">
            <v>0</v>
          </cell>
          <cell r="BA4948">
            <v>0</v>
          </cell>
          <cell r="BB4948">
            <v>0</v>
          </cell>
          <cell r="BC4948">
            <v>0</v>
          </cell>
        </row>
        <row r="4949">
          <cell r="AM4949">
            <v>0</v>
          </cell>
          <cell r="AQ4949">
            <v>0</v>
          </cell>
          <cell r="AT4949">
            <v>0</v>
          </cell>
          <cell r="AW4949">
            <v>0</v>
          </cell>
          <cell r="AZ4949">
            <v>0</v>
          </cell>
          <cell r="BA4949">
            <v>0</v>
          </cell>
          <cell r="BB4949">
            <v>0</v>
          </cell>
          <cell r="BC4949">
            <v>0</v>
          </cell>
        </row>
        <row r="4950">
          <cell r="AM4950">
            <v>0</v>
          </cell>
          <cell r="AQ4950">
            <v>0</v>
          </cell>
          <cell r="AT4950">
            <v>0</v>
          </cell>
          <cell r="AW4950">
            <v>0</v>
          </cell>
          <cell r="AZ4950">
            <v>0</v>
          </cell>
          <cell r="BA4950">
            <v>0</v>
          </cell>
          <cell r="BB4950">
            <v>0</v>
          </cell>
          <cell r="BC4950">
            <v>0</v>
          </cell>
        </row>
        <row r="4951">
          <cell r="AM4951">
            <v>0</v>
          </cell>
          <cell r="AQ4951">
            <v>0</v>
          </cell>
          <cell r="AT4951">
            <v>0</v>
          </cell>
          <cell r="AW4951">
            <v>0</v>
          </cell>
          <cell r="AZ4951">
            <v>0</v>
          </cell>
          <cell r="BA4951">
            <v>0</v>
          </cell>
          <cell r="BB4951">
            <v>0</v>
          </cell>
          <cell r="BC4951">
            <v>0</v>
          </cell>
        </row>
        <row r="4952">
          <cell r="AM4952">
            <v>1750000</v>
          </cell>
          <cell r="AQ4952">
            <v>0</v>
          </cell>
          <cell r="AT4952" t="str">
            <v>ПИР</v>
          </cell>
          <cell r="AW4952">
            <v>40442</v>
          </cell>
          <cell r="AZ4952" t="str">
            <v>8.2010</v>
          </cell>
          <cell r="BA4952" t="str">
            <v>9.2010</v>
          </cell>
          <cell r="BB4952">
            <v>0</v>
          </cell>
          <cell r="BC4952" t="str">
            <v>3.2010</v>
          </cell>
        </row>
        <row r="4953">
          <cell r="AM4953">
            <v>0</v>
          </cell>
          <cell r="AQ4953">
            <v>0</v>
          </cell>
          <cell r="AT4953">
            <v>0</v>
          </cell>
          <cell r="AW4953">
            <v>0</v>
          </cell>
          <cell r="AZ4953">
            <v>0</v>
          </cell>
          <cell r="BA4953">
            <v>0</v>
          </cell>
          <cell r="BB4953">
            <v>0</v>
          </cell>
          <cell r="BC4953">
            <v>0</v>
          </cell>
        </row>
        <row r="4954">
          <cell r="AM4954">
            <v>0</v>
          </cell>
          <cell r="AQ4954">
            <v>0</v>
          </cell>
          <cell r="AT4954">
            <v>0</v>
          </cell>
          <cell r="AW4954">
            <v>0</v>
          </cell>
          <cell r="AZ4954">
            <v>0</v>
          </cell>
          <cell r="BA4954">
            <v>0</v>
          </cell>
          <cell r="BB4954">
            <v>0</v>
          </cell>
          <cell r="BC4954">
            <v>0</v>
          </cell>
        </row>
        <row r="4955">
          <cell r="AM4955">
            <v>0</v>
          </cell>
          <cell r="AQ4955">
            <v>0</v>
          </cell>
          <cell r="AT4955">
            <v>0</v>
          </cell>
          <cell r="AW4955">
            <v>0</v>
          </cell>
          <cell r="AZ4955">
            <v>0</v>
          </cell>
          <cell r="BA4955">
            <v>0</v>
          </cell>
          <cell r="BB4955">
            <v>0</v>
          </cell>
          <cell r="BC4955">
            <v>0</v>
          </cell>
        </row>
        <row r="4956">
          <cell r="AM4956">
            <v>0</v>
          </cell>
          <cell r="AQ4956">
            <v>0</v>
          </cell>
          <cell r="AT4956">
            <v>0</v>
          </cell>
          <cell r="AW4956">
            <v>0</v>
          </cell>
          <cell r="AZ4956">
            <v>0</v>
          </cell>
          <cell r="BA4956">
            <v>0</v>
          </cell>
          <cell r="BB4956">
            <v>0</v>
          </cell>
          <cell r="BC4956">
            <v>0</v>
          </cell>
        </row>
        <row r="4957">
          <cell r="AM4957">
            <v>0</v>
          </cell>
          <cell r="AQ4957">
            <v>0</v>
          </cell>
          <cell r="AT4957">
            <v>0</v>
          </cell>
          <cell r="AW4957">
            <v>0</v>
          </cell>
          <cell r="AZ4957">
            <v>0</v>
          </cell>
          <cell r="BA4957">
            <v>0</v>
          </cell>
          <cell r="BB4957">
            <v>0</v>
          </cell>
          <cell r="BC4957">
            <v>0</v>
          </cell>
        </row>
        <row r="4958">
          <cell r="AM4958">
            <v>0</v>
          </cell>
          <cell r="AQ4958">
            <v>0</v>
          </cell>
          <cell r="AT4958">
            <v>0</v>
          </cell>
          <cell r="AW4958">
            <v>0</v>
          </cell>
          <cell r="AZ4958">
            <v>0</v>
          </cell>
          <cell r="BA4958">
            <v>0</v>
          </cell>
          <cell r="BB4958">
            <v>0</v>
          </cell>
          <cell r="BC4958">
            <v>0</v>
          </cell>
        </row>
        <row r="4959">
          <cell r="AM4959">
            <v>0</v>
          </cell>
          <cell r="AQ4959">
            <v>0</v>
          </cell>
          <cell r="AT4959">
            <v>0</v>
          </cell>
          <cell r="AW4959">
            <v>0</v>
          </cell>
          <cell r="AZ4959">
            <v>0</v>
          </cell>
          <cell r="BA4959">
            <v>0</v>
          </cell>
          <cell r="BB4959">
            <v>0</v>
          </cell>
          <cell r="BC4959">
            <v>0</v>
          </cell>
        </row>
        <row r="4960">
          <cell r="AM4960">
            <v>0</v>
          </cell>
          <cell r="AQ4960">
            <v>0</v>
          </cell>
          <cell r="AT4960">
            <v>0</v>
          </cell>
          <cell r="AW4960">
            <v>0</v>
          </cell>
          <cell r="AZ4960">
            <v>0</v>
          </cell>
          <cell r="BA4960">
            <v>0</v>
          </cell>
          <cell r="BB4960">
            <v>0</v>
          </cell>
          <cell r="BC4960">
            <v>0</v>
          </cell>
        </row>
        <row r="4961">
          <cell r="AM4961">
            <v>0</v>
          </cell>
          <cell r="AQ4961">
            <v>0</v>
          </cell>
          <cell r="AT4961">
            <v>0</v>
          </cell>
          <cell r="AW4961">
            <v>0</v>
          </cell>
          <cell r="AZ4961">
            <v>0</v>
          </cell>
          <cell r="BA4961">
            <v>0</v>
          </cell>
          <cell r="BB4961">
            <v>0</v>
          </cell>
          <cell r="BC4961">
            <v>0</v>
          </cell>
        </row>
        <row r="4962">
          <cell r="AM4962">
            <v>0</v>
          </cell>
          <cell r="AQ4962">
            <v>0</v>
          </cell>
          <cell r="AT4962">
            <v>0</v>
          </cell>
          <cell r="AW4962">
            <v>0</v>
          </cell>
          <cell r="AZ4962">
            <v>0</v>
          </cell>
          <cell r="BA4962">
            <v>0</v>
          </cell>
          <cell r="BB4962">
            <v>0</v>
          </cell>
          <cell r="BC4962">
            <v>0</v>
          </cell>
        </row>
        <row r="4963">
          <cell r="AM4963">
            <v>0</v>
          </cell>
          <cell r="AQ4963">
            <v>0</v>
          </cell>
          <cell r="AT4963">
            <v>0</v>
          </cell>
          <cell r="AW4963">
            <v>0</v>
          </cell>
          <cell r="AZ4963">
            <v>0</v>
          </cell>
          <cell r="BA4963">
            <v>0</v>
          </cell>
          <cell r="BB4963">
            <v>0</v>
          </cell>
          <cell r="BC4963">
            <v>0</v>
          </cell>
        </row>
        <row r="4964">
          <cell r="AM4964">
            <v>0</v>
          </cell>
          <cell r="AQ4964">
            <v>0</v>
          </cell>
          <cell r="AT4964">
            <v>0</v>
          </cell>
          <cell r="AW4964">
            <v>0</v>
          </cell>
          <cell r="AZ4964">
            <v>0</v>
          </cell>
          <cell r="BA4964">
            <v>0</v>
          </cell>
          <cell r="BB4964">
            <v>0</v>
          </cell>
          <cell r="BC4964">
            <v>0</v>
          </cell>
        </row>
        <row r="4965">
          <cell r="AM4965">
            <v>0</v>
          </cell>
          <cell r="AQ4965">
            <v>0</v>
          </cell>
          <cell r="AT4965">
            <v>0</v>
          </cell>
          <cell r="AW4965">
            <v>0</v>
          </cell>
          <cell r="AZ4965">
            <v>0</v>
          </cell>
          <cell r="BA4965">
            <v>0</v>
          </cell>
          <cell r="BB4965">
            <v>0</v>
          </cell>
          <cell r="BC4965">
            <v>0</v>
          </cell>
        </row>
        <row r="4966">
          <cell r="AM4966">
            <v>0</v>
          </cell>
          <cell r="AQ4966">
            <v>0</v>
          </cell>
          <cell r="AT4966">
            <v>0</v>
          </cell>
          <cell r="AW4966">
            <v>0</v>
          </cell>
          <cell r="AZ4966">
            <v>0</v>
          </cell>
          <cell r="BA4966">
            <v>0</v>
          </cell>
          <cell r="BB4966">
            <v>0</v>
          </cell>
          <cell r="BC4966">
            <v>0</v>
          </cell>
        </row>
        <row r="4967">
          <cell r="AM4967">
            <v>0</v>
          </cell>
          <cell r="AQ4967">
            <v>0</v>
          </cell>
          <cell r="AT4967">
            <v>0</v>
          </cell>
          <cell r="AW4967">
            <v>0</v>
          </cell>
          <cell r="AZ4967">
            <v>0</v>
          </cell>
          <cell r="BA4967">
            <v>0</v>
          </cell>
          <cell r="BB4967">
            <v>0</v>
          </cell>
          <cell r="BC4967">
            <v>0</v>
          </cell>
        </row>
        <row r="4968">
          <cell r="AM4968">
            <v>0</v>
          </cell>
          <cell r="AQ4968">
            <v>0</v>
          </cell>
          <cell r="AT4968">
            <v>0</v>
          </cell>
          <cell r="AW4968">
            <v>0</v>
          </cell>
          <cell r="AZ4968">
            <v>0</v>
          </cell>
          <cell r="BA4968">
            <v>0</v>
          </cell>
          <cell r="BB4968">
            <v>0</v>
          </cell>
          <cell r="BC4968">
            <v>0</v>
          </cell>
        </row>
        <row r="4969">
          <cell r="AM4969">
            <v>0</v>
          </cell>
          <cell r="AQ4969">
            <v>0</v>
          </cell>
          <cell r="AT4969">
            <v>0</v>
          </cell>
          <cell r="AW4969">
            <v>0</v>
          </cell>
          <cell r="AZ4969">
            <v>0</v>
          </cell>
          <cell r="BA4969">
            <v>0</v>
          </cell>
          <cell r="BB4969">
            <v>0</v>
          </cell>
          <cell r="BC4969">
            <v>0</v>
          </cell>
        </row>
        <row r="4970">
          <cell r="AM4970">
            <v>0</v>
          </cell>
          <cell r="AQ4970">
            <v>0</v>
          </cell>
          <cell r="AT4970">
            <v>0</v>
          </cell>
          <cell r="AW4970">
            <v>0</v>
          </cell>
          <cell r="AZ4970">
            <v>0</v>
          </cell>
          <cell r="BA4970">
            <v>0</v>
          </cell>
          <cell r="BB4970">
            <v>0</v>
          </cell>
          <cell r="BC4970">
            <v>0</v>
          </cell>
        </row>
        <row r="4971">
          <cell r="AM4971">
            <v>0</v>
          </cell>
          <cell r="AQ4971">
            <v>0</v>
          </cell>
          <cell r="AT4971">
            <v>0</v>
          </cell>
          <cell r="AW4971">
            <v>0</v>
          </cell>
          <cell r="AZ4971">
            <v>0</v>
          </cell>
          <cell r="BA4971">
            <v>0</v>
          </cell>
          <cell r="BB4971">
            <v>0</v>
          </cell>
          <cell r="BC4971">
            <v>0</v>
          </cell>
        </row>
        <row r="4972">
          <cell r="AM4972">
            <v>0</v>
          </cell>
          <cell r="AQ4972">
            <v>0</v>
          </cell>
          <cell r="AT4972">
            <v>0</v>
          </cell>
          <cell r="AW4972">
            <v>0</v>
          </cell>
          <cell r="AZ4972">
            <v>0</v>
          </cell>
          <cell r="BA4972">
            <v>0</v>
          </cell>
          <cell r="BB4972">
            <v>0</v>
          </cell>
          <cell r="BC4972">
            <v>0</v>
          </cell>
        </row>
        <row r="4973">
          <cell r="AM4973">
            <v>0</v>
          </cell>
          <cell r="AQ4973">
            <v>0</v>
          </cell>
          <cell r="AT4973">
            <v>0</v>
          </cell>
          <cell r="AW4973">
            <v>0</v>
          </cell>
          <cell r="AZ4973">
            <v>0</v>
          </cell>
          <cell r="BA4973">
            <v>0</v>
          </cell>
          <cell r="BB4973">
            <v>0</v>
          </cell>
          <cell r="BC4973">
            <v>0</v>
          </cell>
        </row>
        <row r="4974">
          <cell r="AM4974">
            <v>0</v>
          </cell>
          <cell r="AQ4974">
            <v>0</v>
          </cell>
          <cell r="AT4974">
            <v>0</v>
          </cell>
          <cell r="AW4974">
            <v>0</v>
          </cell>
          <cell r="AZ4974">
            <v>0</v>
          </cell>
          <cell r="BA4974">
            <v>0</v>
          </cell>
          <cell r="BB4974">
            <v>0</v>
          </cell>
          <cell r="BC4974">
            <v>0</v>
          </cell>
        </row>
        <row r="4975">
          <cell r="AM4975">
            <v>0</v>
          </cell>
          <cell r="AQ4975">
            <v>0</v>
          </cell>
          <cell r="AT4975">
            <v>0</v>
          </cell>
          <cell r="AW4975">
            <v>0</v>
          </cell>
          <cell r="AZ4975">
            <v>0</v>
          </cell>
          <cell r="BA4975">
            <v>0</v>
          </cell>
          <cell r="BB4975">
            <v>0</v>
          </cell>
          <cell r="BC4975">
            <v>0</v>
          </cell>
        </row>
        <row r="4976">
          <cell r="AM4976">
            <v>0</v>
          </cell>
          <cell r="AQ4976">
            <v>0</v>
          </cell>
          <cell r="AT4976">
            <v>0</v>
          </cell>
          <cell r="AW4976">
            <v>0</v>
          </cell>
          <cell r="AZ4976">
            <v>0</v>
          </cell>
          <cell r="BA4976">
            <v>0</v>
          </cell>
          <cell r="BB4976">
            <v>0</v>
          </cell>
          <cell r="BC4976">
            <v>0</v>
          </cell>
        </row>
        <row r="4977">
          <cell r="AM4977">
            <v>0</v>
          </cell>
          <cell r="AQ4977">
            <v>0</v>
          </cell>
          <cell r="AT4977">
            <v>0</v>
          </cell>
          <cell r="AW4977">
            <v>0</v>
          </cell>
          <cell r="AZ4977">
            <v>0</v>
          </cell>
          <cell r="BA4977">
            <v>0</v>
          </cell>
          <cell r="BB4977">
            <v>0</v>
          </cell>
          <cell r="BC4977">
            <v>0</v>
          </cell>
        </row>
        <row r="4978">
          <cell r="AM4978">
            <v>0</v>
          </cell>
          <cell r="AQ4978">
            <v>0</v>
          </cell>
          <cell r="AT4978">
            <v>0</v>
          </cell>
          <cell r="AW4978">
            <v>0</v>
          </cell>
          <cell r="AZ4978">
            <v>0</v>
          </cell>
          <cell r="BA4978">
            <v>0</v>
          </cell>
          <cell r="BB4978">
            <v>0</v>
          </cell>
          <cell r="BC4978">
            <v>0</v>
          </cell>
        </row>
        <row r="4979">
          <cell r="AM4979">
            <v>0</v>
          </cell>
          <cell r="AQ4979">
            <v>0</v>
          </cell>
          <cell r="AT4979">
            <v>0</v>
          </cell>
          <cell r="AW4979">
            <v>0</v>
          </cell>
          <cell r="AZ4979">
            <v>0</v>
          </cell>
          <cell r="BA4979">
            <v>0</v>
          </cell>
          <cell r="BB4979">
            <v>0</v>
          </cell>
          <cell r="BC4979">
            <v>0</v>
          </cell>
        </row>
        <row r="4980">
          <cell r="AM4980">
            <v>0</v>
          </cell>
          <cell r="AQ4980">
            <v>0</v>
          </cell>
          <cell r="AT4980">
            <v>0</v>
          </cell>
          <cell r="AW4980">
            <v>0</v>
          </cell>
          <cell r="AZ4980">
            <v>0</v>
          </cell>
          <cell r="BA4980">
            <v>0</v>
          </cell>
          <cell r="BB4980">
            <v>0</v>
          </cell>
          <cell r="BC4980">
            <v>0</v>
          </cell>
        </row>
        <row r="4981">
          <cell r="AM4981">
            <v>0</v>
          </cell>
          <cell r="AQ4981">
            <v>0</v>
          </cell>
          <cell r="AT4981">
            <v>0</v>
          </cell>
          <cell r="AW4981">
            <v>0</v>
          </cell>
          <cell r="AZ4981">
            <v>0</v>
          </cell>
          <cell r="BA4981">
            <v>0</v>
          </cell>
          <cell r="BB4981">
            <v>0</v>
          </cell>
          <cell r="BC4981">
            <v>0</v>
          </cell>
        </row>
        <row r="4982">
          <cell r="AM4982">
            <v>260400</v>
          </cell>
          <cell r="AQ4982">
            <v>0</v>
          </cell>
          <cell r="AT4982" t="str">
            <v>ПИР</v>
          </cell>
          <cell r="AW4982">
            <v>0</v>
          </cell>
          <cell r="AZ4982">
            <v>0</v>
          </cell>
          <cell r="BA4982">
            <v>0</v>
          </cell>
          <cell r="BB4982">
            <v>0</v>
          </cell>
          <cell r="BC4982">
            <v>0</v>
          </cell>
        </row>
        <row r="4983">
          <cell r="AM4983">
            <v>260400</v>
          </cell>
          <cell r="AQ4983">
            <v>0</v>
          </cell>
          <cell r="AT4983" t="str">
            <v>ПИР</v>
          </cell>
          <cell r="AW4983">
            <v>0</v>
          </cell>
          <cell r="AZ4983">
            <v>0</v>
          </cell>
          <cell r="BA4983">
            <v>0</v>
          </cell>
          <cell r="BB4983">
            <v>0</v>
          </cell>
          <cell r="BC4983">
            <v>0</v>
          </cell>
        </row>
        <row r="4984">
          <cell r="AM4984">
            <v>260400</v>
          </cell>
          <cell r="AQ4984">
            <v>0</v>
          </cell>
          <cell r="AT4984" t="str">
            <v>ПИР</v>
          </cell>
          <cell r="AW4984">
            <v>0</v>
          </cell>
          <cell r="AZ4984">
            <v>0</v>
          </cell>
          <cell r="BA4984">
            <v>0</v>
          </cell>
          <cell r="BB4984">
            <v>0</v>
          </cell>
          <cell r="BC4984">
            <v>0</v>
          </cell>
        </row>
        <row r="4985">
          <cell r="AM4985">
            <v>260400</v>
          </cell>
          <cell r="AQ4985">
            <v>0</v>
          </cell>
          <cell r="AT4985" t="str">
            <v>ПИР</v>
          </cell>
          <cell r="AW4985">
            <v>0</v>
          </cell>
          <cell r="AZ4985">
            <v>0</v>
          </cell>
          <cell r="BA4985">
            <v>0</v>
          </cell>
          <cell r="BB4985">
            <v>0</v>
          </cell>
          <cell r="BC4985">
            <v>0</v>
          </cell>
        </row>
        <row r="4986">
          <cell r="AM4986">
            <v>0</v>
          </cell>
          <cell r="AQ4986">
            <v>0</v>
          </cell>
          <cell r="AT4986">
            <v>0</v>
          </cell>
          <cell r="AW4986">
            <v>0</v>
          </cell>
          <cell r="AZ4986">
            <v>0</v>
          </cell>
          <cell r="BA4986">
            <v>0</v>
          </cell>
          <cell r="BB4986">
            <v>0</v>
          </cell>
          <cell r="BC4986">
            <v>0</v>
          </cell>
        </row>
        <row r="4987">
          <cell r="AM4987">
            <v>260400</v>
          </cell>
          <cell r="AQ4987">
            <v>0</v>
          </cell>
          <cell r="AT4987" t="str">
            <v>ПИР</v>
          </cell>
          <cell r="AW4987">
            <v>0</v>
          </cell>
          <cell r="AZ4987">
            <v>0</v>
          </cell>
          <cell r="BA4987">
            <v>0</v>
          </cell>
          <cell r="BB4987">
            <v>0</v>
          </cell>
          <cell r="BC4987">
            <v>0</v>
          </cell>
        </row>
        <row r="4988">
          <cell r="AM4988">
            <v>260400</v>
          </cell>
          <cell r="AQ4988">
            <v>0</v>
          </cell>
          <cell r="AT4988" t="str">
            <v>ПИР</v>
          </cell>
          <cell r="AW4988">
            <v>0</v>
          </cell>
          <cell r="AZ4988">
            <v>0</v>
          </cell>
          <cell r="BA4988">
            <v>0</v>
          </cell>
          <cell r="BB4988">
            <v>0</v>
          </cell>
          <cell r="BC4988">
            <v>0</v>
          </cell>
        </row>
        <row r="4989">
          <cell r="AM4989">
            <v>260400</v>
          </cell>
          <cell r="AQ4989">
            <v>0</v>
          </cell>
          <cell r="AT4989" t="str">
            <v>ПИР</v>
          </cell>
          <cell r="AW4989">
            <v>0</v>
          </cell>
          <cell r="AZ4989">
            <v>0</v>
          </cell>
          <cell r="BA4989">
            <v>0</v>
          </cell>
          <cell r="BB4989">
            <v>0</v>
          </cell>
          <cell r="BC4989">
            <v>0</v>
          </cell>
        </row>
        <row r="4990">
          <cell r="AM4990">
            <v>260400</v>
          </cell>
          <cell r="AQ4990">
            <v>0</v>
          </cell>
          <cell r="AT4990" t="str">
            <v>ПИР</v>
          </cell>
          <cell r="AW4990">
            <v>0</v>
          </cell>
          <cell r="AZ4990">
            <v>0</v>
          </cell>
          <cell r="BA4990">
            <v>0</v>
          </cell>
          <cell r="BB4990">
            <v>0</v>
          </cell>
          <cell r="BC4990">
            <v>0</v>
          </cell>
        </row>
        <row r="4991">
          <cell r="AM4991">
            <v>0</v>
          </cell>
          <cell r="AQ4991">
            <v>0</v>
          </cell>
          <cell r="AT4991">
            <v>0</v>
          </cell>
          <cell r="AW4991">
            <v>0</v>
          </cell>
          <cell r="AZ4991">
            <v>0</v>
          </cell>
          <cell r="BA4991">
            <v>0</v>
          </cell>
          <cell r="BB4991">
            <v>0</v>
          </cell>
          <cell r="BC4991">
            <v>0</v>
          </cell>
        </row>
        <row r="4992">
          <cell r="AM4992">
            <v>480000</v>
          </cell>
          <cell r="AQ4992">
            <v>0</v>
          </cell>
          <cell r="AT4992" t="str">
            <v>ПИР</v>
          </cell>
          <cell r="AW4992">
            <v>40464</v>
          </cell>
          <cell r="AZ4992" t="str">
            <v>9.2010</v>
          </cell>
          <cell r="BA4992" t="str">
            <v>10.2010</v>
          </cell>
          <cell r="BB4992">
            <v>0</v>
          </cell>
          <cell r="BC4992" t="str">
            <v>4.2010</v>
          </cell>
        </row>
        <row r="4993">
          <cell r="AM4993">
            <v>446400</v>
          </cell>
          <cell r="AQ4993">
            <v>0</v>
          </cell>
          <cell r="AT4993" t="str">
            <v>ПИР</v>
          </cell>
          <cell r="AW4993">
            <v>40540</v>
          </cell>
          <cell r="AZ4993" t="str">
            <v>12.2010</v>
          </cell>
          <cell r="BA4993" t="str">
            <v>12.2010</v>
          </cell>
          <cell r="BB4993">
            <v>0</v>
          </cell>
          <cell r="BC4993" t="str">
            <v>4.2010</v>
          </cell>
        </row>
        <row r="4994">
          <cell r="AM4994">
            <v>446400</v>
          </cell>
          <cell r="AQ4994">
            <v>0</v>
          </cell>
          <cell r="AT4994" t="str">
            <v>ПИР</v>
          </cell>
          <cell r="AW4994">
            <v>40480</v>
          </cell>
          <cell r="AZ4994" t="str">
            <v>10.2010</v>
          </cell>
          <cell r="BA4994" t="str">
            <v>10.2010</v>
          </cell>
          <cell r="BB4994">
            <v>0</v>
          </cell>
          <cell r="BC4994" t="str">
            <v>4.2010</v>
          </cell>
        </row>
        <row r="4995">
          <cell r="AM4995">
            <v>446400</v>
          </cell>
          <cell r="AQ4995">
            <v>0</v>
          </cell>
          <cell r="AT4995" t="str">
            <v>ПИР</v>
          </cell>
          <cell r="AW4995">
            <v>40480</v>
          </cell>
          <cell r="AZ4995" t="str">
            <v>10.2010</v>
          </cell>
          <cell r="BA4995" t="str">
            <v>10.2010</v>
          </cell>
          <cell r="BB4995">
            <v>0</v>
          </cell>
          <cell r="BC4995" t="str">
            <v>4.2010</v>
          </cell>
        </row>
        <row r="4996">
          <cell r="AM4996">
            <v>0</v>
          </cell>
          <cell r="AQ4996">
            <v>0</v>
          </cell>
          <cell r="AT4996">
            <v>0</v>
          </cell>
          <cell r="AW4996">
            <v>0</v>
          </cell>
          <cell r="AZ4996">
            <v>0</v>
          </cell>
          <cell r="BA4996">
            <v>0</v>
          </cell>
          <cell r="BB4996">
            <v>0</v>
          </cell>
          <cell r="BC4996">
            <v>0</v>
          </cell>
        </row>
        <row r="4997">
          <cell r="AM4997">
            <v>0</v>
          </cell>
          <cell r="AQ4997">
            <v>0</v>
          </cell>
          <cell r="AT4997">
            <v>0</v>
          </cell>
          <cell r="AW4997">
            <v>0</v>
          </cell>
          <cell r="AZ4997">
            <v>0</v>
          </cell>
          <cell r="BA4997">
            <v>0</v>
          </cell>
          <cell r="BB4997">
            <v>0</v>
          </cell>
          <cell r="BC4997">
            <v>0</v>
          </cell>
        </row>
        <row r="4998">
          <cell r="AM4998">
            <v>0</v>
          </cell>
          <cell r="AQ4998">
            <v>0</v>
          </cell>
          <cell r="AT4998">
            <v>0</v>
          </cell>
          <cell r="AW4998">
            <v>0</v>
          </cell>
          <cell r="AZ4998">
            <v>0</v>
          </cell>
          <cell r="BA4998">
            <v>0</v>
          </cell>
          <cell r="BB4998">
            <v>0</v>
          </cell>
          <cell r="BC4998">
            <v>0</v>
          </cell>
        </row>
        <row r="4999">
          <cell r="AM4999">
            <v>0</v>
          </cell>
          <cell r="AQ4999">
            <v>0</v>
          </cell>
          <cell r="AT4999">
            <v>0</v>
          </cell>
          <cell r="AW4999">
            <v>0</v>
          </cell>
          <cell r="AZ4999">
            <v>0</v>
          </cell>
          <cell r="BA4999">
            <v>0</v>
          </cell>
          <cell r="BB4999">
            <v>0</v>
          </cell>
          <cell r="BC4999">
            <v>0</v>
          </cell>
        </row>
        <row r="5000">
          <cell r="AM5000">
            <v>0</v>
          </cell>
          <cell r="AQ5000">
            <v>0</v>
          </cell>
          <cell r="AT5000">
            <v>0</v>
          </cell>
          <cell r="AW5000">
            <v>0</v>
          </cell>
          <cell r="AZ5000">
            <v>0</v>
          </cell>
          <cell r="BA5000">
            <v>0</v>
          </cell>
          <cell r="BB5000">
            <v>0</v>
          </cell>
          <cell r="BC5000">
            <v>0</v>
          </cell>
        </row>
        <row r="5001">
          <cell r="AM5001">
            <v>0</v>
          </cell>
          <cell r="AQ5001">
            <v>0</v>
          </cell>
          <cell r="AT5001">
            <v>0</v>
          </cell>
          <cell r="AW5001">
            <v>0</v>
          </cell>
          <cell r="AZ5001">
            <v>0</v>
          </cell>
          <cell r="BA5001">
            <v>0</v>
          </cell>
          <cell r="BB5001">
            <v>0</v>
          </cell>
          <cell r="BC5001">
            <v>0</v>
          </cell>
        </row>
        <row r="5002">
          <cell r="AM5002">
            <v>0</v>
          </cell>
          <cell r="AQ5002">
            <v>0</v>
          </cell>
          <cell r="AT5002">
            <v>0</v>
          </cell>
          <cell r="AW5002">
            <v>0</v>
          </cell>
          <cell r="AZ5002">
            <v>0</v>
          </cell>
          <cell r="BA5002">
            <v>0</v>
          </cell>
          <cell r="BB5002">
            <v>0</v>
          </cell>
          <cell r="BC5002">
            <v>0</v>
          </cell>
        </row>
        <row r="5003">
          <cell r="AM5003">
            <v>0</v>
          </cell>
          <cell r="AQ5003">
            <v>0</v>
          </cell>
          <cell r="AT5003">
            <v>0</v>
          </cell>
          <cell r="AW5003">
            <v>0</v>
          </cell>
          <cell r="AZ5003">
            <v>0</v>
          </cell>
          <cell r="BA5003">
            <v>0</v>
          </cell>
          <cell r="BB5003">
            <v>0</v>
          </cell>
          <cell r="BC5003">
            <v>0</v>
          </cell>
        </row>
        <row r="5004">
          <cell r="AM5004">
            <v>0</v>
          </cell>
          <cell r="AQ5004">
            <v>0</v>
          </cell>
          <cell r="AT5004">
            <v>0</v>
          </cell>
          <cell r="AW5004">
            <v>0</v>
          </cell>
          <cell r="AZ5004">
            <v>0</v>
          </cell>
          <cell r="BA5004">
            <v>0</v>
          </cell>
          <cell r="BB5004">
            <v>0</v>
          </cell>
          <cell r="BC5004">
            <v>0</v>
          </cell>
        </row>
        <row r="5005">
          <cell r="AM5005">
            <v>0</v>
          </cell>
          <cell r="AQ5005">
            <v>0</v>
          </cell>
          <cell r="AT5005">
            <v>0</v>
          </cell>
          <cell r="AW5005">
            <v>0</v>
          </cell>
          <cell r="AZ5005">
            <v>0</v>
          </cell>
          <cell r="BA5005">
            <v>0</v>
          </cell>
          <cell r="BB5005">
            <v>0</v>
          </cell>
          <cell r="BC5005">
            <v>0</v>
          </cell>
        </row>
        <row r="5006">
          <cell r="AM5006">
            <v>0</v>
          </cell>
          <cell r="AQ5006">
            <v>0</v>
          </cell>
          <cell r="AT5006">
            <v>0</v>
          </cell>
          <cell r="AW5006">
            <v>0</v>
          </cell>
          <cell r="AZ5006">
            <v>0</v>
          </cell>
          <cell r="BA5006">
            <v>0</v>
          </cell>
          <cell r="BB5006">
            <v>0</v>
          </cell>
          <cell r="BC5006">
            <v>0</v>
          </cell>
        </row>
        <row r="5007">
          <cell r="AM5007">
            <v>0</v>
          </cell>
          <cell r="AQ5007">
            <v>0</v>
          </cell>
          <cell r="AT5007">
            <v>0</v>
          </cell>
          <cell r="AW5007">
            <v>0</v>
          </cell>
          <cell r="AZ5007">
            <v>0</v>
          </cell>
          <cell r="BA5007">
            <v>0</v>
          </cell>
          <cell r="BB5007">
            <v>0</v>
          </cell>
          <cell r="BC5007">
            <v>0</v>
          </cell>
        </row>
        <row r="5008">
          <cell r="AM5008">
            <v>0</v>
          </cell>
          <cell r="AQ5008">
            <v>0</v>
          </cell>
          <cell r="AT5008">
            <v>0</v>
          </cell>
          <cell r="AW5008">
            <v>0</v>
          </cell>
          <cell r="AZ5008">
            <v>0</v>
          </cell>
          <cell r="BA5008">
            <v>0</v>
          </cell>
          <cell r="BB5008">
            <v>0</v>
          </cell>
          <cell r="BC5008">
            <v>0</v>
          </cell>
        </row>
        <row r="5009">
          <cell r="AM5009">
            <v>0</v>
          </cell>
          <cell r="AQ5009">
            <v>0</v>
          </cell>
          <cell r="AT5009">
            <v>0</v>
          </cell>
          <cell r="AW5009">
            <v>0</v>
          </cell>
          <cell r="AZ5009">
            <v>0</v>
          </cell>
          <cell r="BA5009">
            <v>0</v>
          </cell>
          <cell r="BB5009">
            <v>0</v>
          </cell>
          <cell r="BC5009">
            <v>0</v>
          </cell>
        </row>
        <row r="5010">
          <cell r="AM5010">
            <v>0</v>
          </cell>
          <cell r="AQ5010">
            <v>0</v>
          </cell>
          <cell r="AT5010">
            <v>0</v>
          </cell>
          <cell r="AW5010">
            <v>0</v>
          </cell>
          <cell r="AZ5010">
            <v>0</v>
          </cell>
          <cell r="BA5010">
            <v>0</v>
          </cell>
          <cell r="BB5010">
            <v>0</v>
          </cell>
          <cell r="BC5010">
            <v>0</v>
          </cell>
        </row>
        <row r="5011">
          <cell r="AM5011">
            <v>0</v>
          </cell>
          <cell r="AQ5011">
            <v>0</v>
          </cell>
          <cell r="AT5011">
            <v>0</v>
          </cell>
          <cell r="AW5011">
            <v>0</v>
          </cell>
          <cell r="AZ5011">
            <v>0</v>
          </cell>
          <cell r="BA5011">
            <v>0</v>
          </cell>
          <cell r="BB5011">
            <v>0</v>
          </cell>
          <cell r="BC5011">
            <v>0</v>
          </cell>
        </row>
        <row r="5012">
          <cell r="AM5012">
            <v>0</v>
          </cell>
          <cell r="AQ5012">
            <v>0</v>
          </cell>
          <cell r="AT5012">
            <v>0</v>
          </cell>
          <cell r="AW5012">
            <v>0</v>
          </cell>
          <cell r="AZ5012">
            <v>0</v>
          </cell>
          <cell r="BA5012">
            <v>0</v>
          </cell>
          <cell r="BB5012">
            <v>0</v>
          </cell>
          <cell r="BC5012">
            <v>0</v>
          </cell>
        </row>
        <row r="5013">
          <cell r="AM5013">
            <v>0</v>
          </cell>
          <cell r="AQ5013">
            <v>0</v>
          </cell>
          <cell r="AT5013">
            <v>0</v>
          </cell>
          <cell r="AW5013">
            <v>0</v>
          </cell>
          <cell r="AZ5013">
            <v>0</v>
          </cell>
          <cell r="BA5013">
            <v>0</v>
          </cell>
          <cell r="BB5013">
            <v>0</v>
          </cell>
          <cell r="BC5013">
            <v>0</v>
          </cell>
        </row>
        <row r="5014">
          <cell r="AM5014">
            <v>0</v>
          </cell>
          <cell r="AQ5014">
            <v>0</v>
          </cell>
          <cell r="AT5014">
            <v>0</v>
          </cell>
          <cell r="AW5014">
            <v>0</v>
          </cell>
          <cell r="AZ5014">
            <v>0</v>
          </cell>
          <cell r="BA5014">
            <v>0</v>
          </cell>
          <cell r="BB5014">
            <v>0</v>
          </cell>
          <cell r="BC5014">
            <v>0</v>
          </cell>
        </row>
        <row r="5015">
          <cell r="AM5015">
            <v>0</v>
          </cell>
          <cell r="AQ5015">
            <v>0</v>
          </cell>
          <cell r="AT5015">
            <v>0</v>
          </cell>
          <cell r="AW5015">
            <v>0</v>
          </cell>
          <cell r="AZ5015">
            <v>0</v>
          </cell>
          <cell r="BA5015">
            <v>0</v>
          </cell>
          <cell r="BB5015">
            <v>0</v>
          </cell>
          <cell r="BC5015">
            <v>0</v>
          </cell>
        </row>
        <row r="5016">
          <cell r="AM5016">
            <v>0</v>
          </cell>
          <cell r="AQ5016">
            <v>0</v>
          </cell>
          <cell r="AT5016">
            <v>0</v>
          </cell>
          <cell r="AW5016">
            <v>0</v>
          </cell>
          <cell r="AZ5016">
            <v>0</v>
          </cell>
          <cell r="BA5016">
            <v>0</v>
          </cell>
          <cell r="BB5016">
            <v>0</v>
          </cell>
          <cell r="BC5016">
            <v>0</v>
          </cell>
        </row>
        <row r="5017">
          <cell r="AM5017">
            <v>0</v>
          </cell>
          <cell r="AQ5017">
            <v>0</v>
          </cell>
          <cell r="AT5017">
            <v>0</v>
          </cell>
          <cell r="AW5017">
            <v>0</v>
          </cell>
          <cell r="AZ5017">
            <v>0</v>
          </cell>
          <cell r="BA5017">
            <v>0</v>
          </cell>
          <cell r="BB5017">
            <v>0</v>
          </cell>
          <cell r="BC5017">
            <v>0</v>
          </cell>
        </row>
        <row r="5018">
          <cell r="AM5018">
            <v>0</v>
          </cell>
          <cell r="AQ5018">
            <v>0</v>
          </cell>
          <cell r="AT5018">
            <v>0</v>
          </cell>
          <cell r="AW5018">
            <v>0</v>
          </cell>
          <cell r="AZ5018">
            <v>0</v>
          </cell>
          <cell r="BA5018">
            <v>0</v>
          </cell>
          <cell r="BB5018">
            <v>0</v>
          </cell>
          <cell r="BC5018">
            <v>0</v>
          </cell>
        </row>
        <row r="5019">
          <cell r="AM5019">
            <v>0</v>
          </cell>
          <cell r="AQ5019">
            <v>0</v>
          </cell>
          <cell r="AT5019">
            <v>0</v>
          </cell>
          <cell r="AW5019">
            <v>0</v>
          </cell>
          <cell r="AZ5019">
            <v>0</v>
          </cell>
          <cell r="BA5019">
            <v>0</v>
          </cell>
          <cell r="BB5019">
            <v>0</v>
          </cell>
          <cell r="BC5019">
            <v>0</v>
          </cell>
        </row>
        <row r="5020">
          <cell r="AM5020">
            <v>0</v>
          </cell>
          <cell r="AQ5020">
            <v>0</v>
          </cell>
          <cell r="AT5020">
            <v>0</v>
          </cell>
          <cell r="AW5020">
            <v>0</v>
          </cell>
          <cell r="AZ5020">
            <v>0</v>
          </cell>
          <cell r="BA5020">
            <v>0</v>
          </cell>
          <cell r="BB5020">
            <v>0</v>
          </cell>
          <cell r="BC5020">
            <v>0</v>
          </cell>
        </row>
        <row r="5021">
          <cell r="AM5021">
            <v>0</v>
          </cell>
          <cell r="AQ5021">
            <v>0</v>
          </cell>
          <cell r="AT5021">
            <v>0</v>
          </cell>
          <cell r="AW5021">
            <v>0</v>
          </cell>
          <cell r="AZ5021">
            <v>0</v>
          </cell>
          <cell r="BA5021">
            <v>0</v>
          </cell>
          <cell r="BB5021">
            <v>0</v>
          </cell>
          <cell r="BC5021">
            <v>0</v>
          </cell>
        </row>
        <row r="5022">
          <cell r="AM5022">
            <v>0</v>
          </cell>
          <cell r="AQ5022">
            <v>0</v>
          </cell>
          <cell r="AT5022">
            <v>0</v>
          </cell>
          <cell r="AW5022">
            <v>0</v>
          </cell>
          <cell r="AZ5022">
            <v>0</v>
          </cell>
          <cell r="BA5022">
            <v>0</v>
          </cell>
          <cell r="BB5022">
            <v>0</v>
          </cell>
          <cell r="BC5022">
            <v>0</v>
          </cell>
        </row>
        <row r="5023">
          <cell r="AM5023">
            <v>0</v>
          </cell>
          <cell r="AQ5023">
            <v>0</v>
          </cell>
          <cell r="AT5023">
            <v>0</v>
          </cell>
          <cell r="AW5023">
            <v>0</v>
          </cell>
          <cell r="AZ5023">
            <v>0</v>
          </cell>
          <cell r="BA5023">
            <v>0</v>
          </cell>
          <cell r="BB5023">
            <v>0</v>
          </cell>
          <cell r="BC5023">
            <v>0</v>
          </cell>
        </row>
        <row r="5024">
          <cell r="AM5024">
            <v>0</v>
          </cell>
          <cell r="AQ5024">
            <v>0</v>
          </cell>
          <cell r="AT5024">
            <v>0</v>
          </cell>
          <cell r="AW5024">
            <v>0</v>
          </cell>
          <cell r="AZ5024">
            <v>0</v>
          </cell>
          <cell r="BA5024">
            <v>0</v>
          </cell>
          <cell r="BB5024">
            <v>0</v>
          </cell>
          <cell r="BC5024">
            <v>0</v>
          </cell>
        </row>
        <row r="5025">
          <cell r="AM5025">
            <v>0</v>
          </cell>
          <cell r="AQ5025">
            <v>0</v>
          </cell>
          <cell r="AT5025">
            <v>0</v>
          </cell>
          <cell r="AW5025">
            <v>0</v>
          </cell>
          <cell r="AZ5025">
            <v>0</v>
          </cell>
          <cell r="BA5025">
            <v>0</v>
          </cell>
          <cell r="BB5025">
            <v>0</v>
          </cell>
          <cell r="BC5025">
            <v>0</v>
          </cell>
        </row>
        <row r="5026">
          <cell r="AM5026">
            <v>0</v>
          </cell>
          <cell r="AQ5026">
            <v>0</v>
          </cell>
          <cell r="AT5026">
            <v>0</v>
          </cell>
          <cell r="AW5026">
            <v>0</v>
          </cell>
          <cell r="AZ5026">
            <v>0</v>
          </cell>
          <cell r="BA5026">
            <v>0</v>
          </cell>
          <cell r="BB5026">
            <v>0</v>
          </cell>
          <cell r="BC5026">
            <v>0</v>
          </cell>
        </row>
        <row r="5027">
          <cell r="AM5027">
            <v>0</v>
          </cell>
          <cell r="AQ5027">
            <v>0</v>
          </cell>
          <cell r="AT5027">
            <v>0</v>
          </cell>
          <cell r="AW5027">
            <v>0</v>
          </cell>
          <cell r="AZ5027">
            <v>0</v>
          </cell>
          <cell r="BA5027">
            <v>0</v>
          </cell>
          <cell r="BB5027">
            <v>0</v>
          </cell>
          <cell r="BC5027">
            <v>0</v>
          </cell>
        </row>
        <row r="5028">
          <cell r="AM5028">
            <v>0</v>
          </cell>
          <cell r="AQ5028">
            <v>0</v>
          </cell>
          <cell r="AT5028">
            <v>0</v>
          </cell>
          <cell r="AW5028">
            <v>0</v>
          </cell>
          <cell r="AZ5028">
            <v>0</v>
          </cell>
          <cell r="BA5028">
            <v>0</v>
          </cell>
          <cell r="BB5028">
            <v>0</v>
          </cell>
          <cell r="BC5028">
            <v>0</v>
          </cell>
        </row>
        <row r="5029">
          <cell r="AM5029">
            <v>0</v>
          </cell>
          <cell r="AQ5029">
            <v>0</v>
          </cell>
          <cell r="AT5029">
            <v>0</v>
          </cell>
          <cell r="AW5029">
            <v>0</v>
          </cell>
          <cell r="AZ5029">
            <v>0</v>
          </cell>
          <cell r="BA5029">
            <v>0</v>
          </cell>
          <cell r="BB5029">
            <v>0</v>
          </cell>
          <cell r="BC5029">
            <v>0</v>
          </cell>
        </row>
        <row r="5030">
          <cell r="AM5030">
            <v>0</v>
          </cell>
          <cell r="AQ5030">
            <v>0</v>
          </cell>
          <cell r="AT5030">
            <v>0</v>
          </cell>
          <cell r="AW5030">
            <v>0</v>
          </cell>
          <cell r="AZ5030">
            <v>0</v>
          </cell>
          <cell r="BA5030">
            <v>0</v>
          </cell>
          <cell r="BB5030">
            <v>0</v>
          </cell>
          <cell r="BC5030">
            <v>0</v>
          </cell>
        </row>
        <row r="5031">
          <cell r="AM5031">
            <v>0</v>
          </cell>
          <cell r="AQ5031">
            <v>0</v>
          </cell>
          <cell r="AT5031">
            <v>0</v>
          </cell>
          <cell r="AW5031">
            <v>0</v>
          </cell>
          <cell r="AZ5031">
            <v>0</v>
          </cell>
          <cell r="BA5031">
            <v>0</v>
          </cell>
          <cell r="BB5031">
            <v>0</v>
          </cell>
          <cell r="BC5031">
            <v>0</v>
          </cell>
        </row>
        <row r="5032">
          <cell r="AM5032">
            <v>0</v>
          </cell>
          <cell r="AQ5032">
            <v>0</v>
          </cell>
          <cell r="AT5032">
            <v>0</v>
          </cell>
          <cell r="AW5032">
            <v>0</v>
          </cell>
          <cell r="AZ5032">
            <v>0</v>
          </cell>
          <cell r="BA5032">
            <v>0</v>
          </cell>
          <cell r="BB5032">
            <v>0</v>
          </cell>
          <cell r="BC5032">
            <v>0</v>
          </cell>
        </row>
        <row r="5033">
          <cell r="AM5033">
            <v>0</v>
          </cell>
          <cell r="AQ5033">
            <v>0</v>
          </cell>
          <cell r="AT5033">
            <v>0</v>
          </cell>
          <cell r="AW5033">
            <v>0</v>
          </cell>
          <cell r="AZ5033">
            <v>0</v>
          </cell>
          <cell r="BA5033">
            <v>0</v>
          </cell>
          <cell r="BB5033">
            <v>0</v>
          </cell>
          <cell r="BC5033">
            <v>0</v>
          </cell>
        </row>
        <row r="5034">
          <cell r="AM5034">
            <v>1348500</v>
          </cell>
          <cell r="AQ5034">
            <v>0</v>
          </cell>
          <cell r="AT5034" t="str">
            <v>ПИР</v>
          </cell>
          <cell r="AW5034">
            <v>40591</v>
          </cell>
          <cell r="AZ5034" t="str">
            <v>2.2011</v>
          </cell>
          <cell r="BA5034" t="str">
            <v>2.2011</v>
          </cell>
          <cell r="BB5034" t="str">
            <v>3.2011</v>
          </cell>
          <cell r="BC5034" t="str">
            <v>1.2011</v>
          </cell>
        </row>
        <row r="5035">
          <cell r="AM5035">
            <v>1348500</v>
          </cell>
          <cell r="AQ5035">
            <v>0</v>
          </cell>
          <cell r="AT5035" t="str">
            <v>ПИР</v>
          </cell>
          <cell r="AW5035">
            <v>40655</v>
          </cell>
          <cell r="AZ5035" t="str">
            <v>4.2011</v>
          </cell>
          <cell r="BA5035" t="str">
            <v>4.2011</v>
          </cell>
          <cell r="BB5035" t="str">
            <v>5.2011</v>
          </cell>
          <cell r="BC5035" t="str">
            <v>2.2011</v>
          </cell>
        </row>
        <row r="5036">
          <cell r="AM5036">
            <v>0</v>
          </cell>
          <cell r="AQ5036">
            <v>0</v>
          </cell>
          <cell r="AT5036">
            <v>0</v>
          </cell>
          <cell r="AW5036">
            <v>0</v>
          </cell>
          <cell r="AZ5036">
            <v>0</v>
          </cell>
          <cell r="BA5036">
            <v>0</v>
          </cell>
          <cell r="BB5036">
            <v>0</v>
          </cell>
          <cell r="BC5036">
            <v>0</v>
          </cell>
        </row>
        <row r="5037">
          <cell r="AM5037">
            <v>260400</v>
          </cell>
          <cell r="AQ5037">
            <v>0</v>
          </cell>
          <cell r="AT5037" t="str">
            <v>ПИР</v>
          </cell>
          <cell r="AW5037">
            <v>40480</v>
          </cell>
          <cell r="AZ5037" t="str">
            <v>10.2010</v>
          </cell>
          <cell r="BA5037" t="str">
            <v>10.2010</v>
          </cell>
          <cell r="BB5037">
            <v>0</v>
          </cell>
          <cell r="BC5037" t="str">
            <v>4.2010</v>
          </cell>
        </row>
        <row r="5038">
          <cell r="AM5038">
            <v>0</v>
          </cell>
          <cell r="AQ5038">
            <v>0</v>
          </cell>
          <cell r="AT5038">
            <v>0</v>
          </cell>
          <cell r="AW5038">
            <v>0</v>
          </cell>
          <cell r="AZ5038">
            <v>0</v>
          </cell>
          <cell r="BA5038">
            <v>0</v>
          </cell>
          <cell r="BB5038">
            <v>0</v>
          </cell>
          <cell r="BC5038">
            <v>0</v>
          </cell>
        </row>
        <row r="5039">
          <cell r="AM5039">
            <v>0</v>
          </cell>
          <cell r="AQ5039">
            <v>0</v>
          </cell>
          <cell r="AT5039">
            <v>0</v>
          </cell>
          <cell r="AW5039">
            <v>0</v>
          </cell>
          <cell r="AZ5039">
            <v>0</v>
          </cell>
          <cell r="BA5039">
            <v>0</v>
          </cell>
          <cell r="BB5039">
            <v>0</v>
          </cell>
          <cell r="BC5039">
            <v>0</v>
          </cell>
        </row>
        <row r="5040">
          <cell r="AM5040">
            <v>260400</v>
          </cell>
          <cell r="AQ5040">
            <v>0</v>
          </cell>
          <cell r="AT5040" t="str">
            <v>ПИР</v>
          </cell>
          <cell r="AW5040">
            <v>40535</v>
          </cell>
          <cell r="AZ5040" t="str">
            <v>12.2010</v>
          </cell>
          <cell r="BA5040" t="str">
            <v>12.2010</v>
          </cell>
          <cell r="BB5040">
            <v>0</v>
          </cell>
          <cell r="BC5040" t="str">
            <v>4.2010</v>
          </cell>
        </row>
        <row r="5041">
          <cell r="AM5041">
            <v>0</v>
          </cell>
          <cell r="AQ5041">
            <v>0</v>
          </cell>
          <cell r="AT5041">
            <v>0</v>
          </cell>
          <cell r="AW5041">
            <v>0</v>
          </cell>
          <cell r="AZ5041">
            <v>0</v>
          </cell>
          <cell r="BA5041">
            <v>0</v>
          </cell>
          <cell r="BB5041">
            <v>0</v>
          </cell>
          <cell r="BC5041">
            <v>0</v>
          </cell>
        </row>
        <row r="5042">
          <cell r="AM5042">
            <v>0</v>
          </cell>
          <cell r="AQ5042">
            <v>0</v>
          </cell>
          <cell r="AT5042">
            <v>0</v>
          </cell>
          <cell r="AW5042">
            <v>0</v>
          </cell>
          <cell r="AZ5042">
            <v>0</v>
          </cell>
          <cell r="BA5042">
            <v>0</v>
          </cell>
          <cell r="BB5042">
            <v>0</v>
          </cell>
          <cell r="BC5042">
            <v>0</v>
          </cell>
        </row>
        <row r="5043">
          <cell r="AM5043">
            <v>0</v>
          </cell>
          <cell r="AQ5043">
            <v>0</v>
          </cell>
          <cell r="AT5043">
            <v>0</v>
          </cell>
          <cell r="AW5043">
            <v>0</v>
          </cell>
          <cell r="AZ5043">
            <v>0</v>
          </cell>
          <cell r="BA5043">
            <v>0</v>
          </cell>
          <cell r="BB5043">
            <v>0</v>
          </cell>
          <cell r="BC5043">
            <v>0</v>
          </cell>
        </row>
        <row r="5044">
          <cell r="AM5044">
            <v>0</v>
          </cell>
          <cell r="AQ5044">
            <v>0</v>
          </cell>
          <cell r="AT5044">
            <v>0</v>
          </cell>
          <cell r="AW5044">
            <v>0</v>
          </cell>
          <cell r="AZ5044">
            <v>0</v>
          </cell>
          <cell r="BA5044">
            <v>0</v>
          </cell>
          <cell r="BB5044">
            <v>0</v>
          </cell>
          <cell r="BC5044">
            <v>0</v>
          </cell>
        </row>
        <row r="5045">
          <cell r="AM5045">
            <v>0</v>
          </cell>
          <cell r="AQ5045">
            <v>0</v>
          </cell>
          <cell r="AT5045">
            <v>0</v>
          </cell>
          <cell r="AW5045">
            <v>0</v>
          </cell>
          <cell r="AZ5045">
            <v>0</v>
          </cell>
          <cell r="BA5045">
            <v>0</v>
          </cell>
          <cell r="BB5045">
            <v>0</v>
          </cell>
          <cell r="BC5045">
            <v>0</v>
          </cell>
        </row>
        <row r="5046">
          <cell r="AM5046">
            <v>0</v>
          </cell>
          <cell r="AQ5046">
            <v>0</v>
          </cell>
          <cell r="AT5046">
            <v>0</v>
          </cell>
          <cell r="AW5046">
            <v>0</v>
          </cell>
          <cell r="AZ5046">
            <v>0</v>
          </cell>
          <cell r="BA5046">
            <v>0</v>
          </cell>
          <cell r="BB5046">
            <v>0</v>
          </cell>
          <cell r="BC5046">
            <v>0</v>
          </cell>
        </row>
        <row r="5047">
          <cell r="AM5047">
            <v>130000</v>
          </cell>
          <cell r="AQ5047">
            <v>0</v>
          </cell>
          <cell r="AT5047" t="str">
            <v>ПИР</v>
          </cell>
          <cell r="AW5047">
            <v>40464</v>
          </cell>
          <cell r="AZ5047" t="str">
            <v>9.2010</v>
          </cell>
          <cell r="BA5047" t="str">
            <v>10.2010</v>
          </cell>
          <cell r="BB5047">
            <v>0</v>
          </cell>
          <cell r="BC5047" t="str">
            <v>4.2010</v>
          </cell>
        </row>
        <row r="5048">
          <cell r="AM5048">
            <v>0</v>
          </cell>
          <cell r="AQ5048">
            <v>0</v>
          </cell>
          <cell r="AT5048">
            <v>0</v>
          </cell>
          <cell r="AW5048">
            <v>0</v>
          </cell>
          <cell r="AZ5048">
            <v>0</v>
          </cell>
          <cell r="BA5048">
            <v>0</v>
          </cell>
          <cell r="BB5048">
            <v>0</v>
          </cell>
          <cell r="BC5048">
            <v>0</v>
          </cell>
        </row>
        <row r="5049">
          <cell r="AM5049">
            <v>446400</v>
          </cell>
          <cell r="AQ5049">
            <v>0</v>
          </cell>
          <cell r="AT5049" t="str">
            <v>ПИР</v>
          </cell>
          <cell r="AW5049">
            <v>40624</v>
          </cell>
          <cell r="AZ5049" t="str">
            <v>3.2011</v>
          </cell>
          <cell r="BA5049" t="str">
            <v>3.2011</v>
          </cell>
          <cell r="BB5049" t="str">
            <v>4.2011</v>
          </cell>
          <cell r="BC5049" t="str">
            <v>1.2011</v>
          </cell>
        </row>
        <row r="5050">
          <cell r="AM5050">
            <v>348750</v>
          </cell>
          <cell r="AQ5050">
            <v>0</v>
          </cell>
          <cell r="AT5050" t="str">
            <v>ПИР</v>
          </cell>
          <cell r="AW5050">
            <v>40591</v>
          </cell>
          <cell r="AZ5050" t="str">
            <v>2.2011</v>
          </cell>
          <cell r="BA5050" t="str">
            <v>2.2011</v>
          </cell>
          <cell r="BB5050" t="str">
            <v>3.2011</v>
          </cell>
          <cell r="BC5050" t="str">
            <v>1.2011</v>
          </cell>
        </row>
        <row r="5051">
          <cell r="AM5051">
            <v>0</v>
          </cell>
          <cell r="AQ5051">
            <v>0</v>
          </cell>
          <cell r="AT5051">
            <v>0</v>
          </cell>
          <cell r="AW5051">
            <v>0</v>
          </cell>
          <cell r="AZ5051">
            <v>0</v>
          </cell>
          <cell r="BA5051">
            <v>0</v>
          </cell>
          <cell r="BB5051">
            <v>0</v>
          </cell>
          <cell r="BC5051">
            <v>0</v>
          </cell>
        </row>
        <row r="5052">
          <cell r="AM5052">
            <v>0</v>
          </cell>
          <cell r="AQ5052">
            <v>0</v>
          </cell>
          <cell r="AT5052">
            <v>0</v>
          </cell>
          <cell r="AW5052">
            <v>0</v>
          </cell>
          <cell r="AZ5052">
            <v>0</v>
          </cell>
          <cell r="BA5052">
            <v>0</v>
          </cell>
          <cell r="BB5052">
            <v>0</v>
          </cell>
          <cell r="BC5052">
            <v>0</v>
          </cell>
        </row>
        <row r="5053">
          <cell r="AM5053">
            <v>0</v>
          </cell>
          <cell r="AQ5053">
            <v>0</v>
          </cell>
          <cell r="AT5053">
            <v>0</v>
          </cell>
          <cell r="AW5053">
            <v>0</v>
          </cell>
          <cell r="AZ5053">
            <v>0</v>
          </cell>
          <cell r="BA5053">
            <v>0</v>
          </cell>
          <cell r="BB5053">
            <v>0</v>
          </cell>
          <cell r="BC5053">
            <v>0</v>
          </cell>
        </row>
        <row r="5054">
          <cell r="AM5054">
            <v>0</v>
          </cell>
          <cell r="AQ5054">
            <v>0</v>
          </cell>
          <cell r="AT5054">
            <v>0</v>
          </cell>
          <cell r="AW5054">
            <v>0</v>
          </cell>
          <cell r="AZ5054">
            <v>0</v>
          </cell>
          <cell r="BA5054">
            <v>0</v>
          </cell>
          <cell r="BB5054">
            <v>0</v>
          </cell>
          <cell r="BC5054">
            <v>0</v>
          </cell>
        </row>
        <row r="5055">
          <cell r="AM5055">
            <v>0</v>
          </cell>
          <cell r="AQ5055">
            <v>0</v>
          </cell>
          <cell r="AT5055">
            <v>0</v>
          </cell>
          <cell r="AW5055">
            <v>0</v>
          </cell>
          <cell r="AZ5055">
            <v>0</v>
          </cell>
          <cell r="BA5055">
            <v>0</v>
          </cell>
          <cell r="BB5055">
            <v>0</v>
          </cell>
          <cell r="BC5055">
            <v>0</v>
          </cell>
        </row>
        <row r="5056">
          <cell r="AM5056">
            <v>0</v>
          </cell>
          <cell r="AQ5056">
            <v>0</v>
          </cell>
          <cell r="AT5056">
            <v>0</v>
          </cell>
          <cell r="AW5056">
            <v>0</v>
          </cell>
          <cell r="AZ5056">
            <v>0</v>
          </cell>
          <cell r="BA5056">
            <v>0</v>
          </cell>
          <cell r="BB5056">
            <v>0</v>
          </cell>
          <cell r="BC5056">
            <v>0</v>
          </cell>
        </row>
        <row r="5057">
          <cell r="AM5057">
            <v>0</v>
          </cell>
          <cell r="AQ5057">
            <v>0</v>
          </cell>
          <cell r="AT5057">
            <v>0</v>
          </cell>
          <cell r="AW5057">
            <v>0</v>
          </cell>
          <cell r="AZ5057">
            <v>0</v>
          </cell>
          <cell r="BA5057">
            <v>0</v>
          </cell>
          <cell r="BB5057">
            <v>0</v>
          </cell>
          <cell r="BC5057">
            <v>0</v>
          </cell>
        </row>
        <row r="5058">
          <cell r="AM5058">
            <v>446400</v>
          </cell>
          <cell r="AQ5058">
            <v>0</v>
          </cell>
          <cell r="AT5058" t="str">
            <v>ПИР</v>
          </cell>
          <cell r="AW5058">
            <v>40541</v>
          </cell>
          <cell r="AZ5058" t="str">
            <v>12.2010</v>
          </cell>
          <cell r="BA5058" t="str">
            <v>12.2010</v>
          </cell>
          <cell r="BB5058">
            <v>0</v>
          </cell>
          <cell r="BC5058" t="str">
            <v>4.2010</v>
          </cell>
        </row>
        <row r="5059">
          <cell r="AM5059">
            <v>446400</v>
          </cell>
          <cell r="AQ5059">
            <v>0</v>
          </cell>
          <cell r="AT5059" t="str">
            <v>ПИР</v>
          </cell>
          <cell r="AW5059">
            <v>40624</v>
          </cell>
          <cell r="AZ5059" t="str">
            <v>3.2011</v>
          </cell>
          <cell r="BA5059" t="str">
            <v>3.2011</v>
          </cell>
          <cell r="BB5059" t="str">
            <v>4.2011</v>
          </cell>
          <cell r="BC5059" t="str">
            <v>1.2011</v>
          </cell>
        </row>
        <row r="5060">
          <cell r="AM5060">
            <v>446400</v>
          </cell>
          <cell r="AQ5060">
            <v>0</v>
          </cell>
          <cell r="AT5060" t="str">
            <v>ПИР</v>
          </cell>
          <cell r="AW5060">
            <v>40688</v>
          </cell>
          <cell r="AZ5060" t="str">
            <v>5.2011</v>
          </cell>
          <cell r="BA5060" t="str">
            <v>5.2011</v>
          </cell>
          <cell r="BB5060" t="str">
            <v>6.2011</v>
          </cell>
          <cell r="BC5060" t="str">
            <v>2.2011</v>
          </cell>
        </row>
        <row r="5061">
          <cell r="AM5061">
            <v>348750</v>
          </cell>
          <cell r="AQ5061">
            <v>0</v>
          </cell>
          <cell r="AT5061" t="str">
            <v>ПИР</v>
          </cell>
          <cell r="AW5061">
            <v>40688</v>
          </cell>
          <cell r="AZ5061" t="str">
            <v>5.2011</v>
          </cell>
          <cell r="BA5061" t="str">
            <v>5.2011</v>
          </cell>
          <cell r="BB5061" t="str">
            <v>6.2011</v>
          </cell>
          <cell r="BC5061" t="str">
            <v>2.2011</v>
          </cell>
        </row>
        <row r="5062">
          <cell r="AM5062">
            <v>0</v>
          </cell>
          <cell r="AQ5062">
            <v>0</v>
          </cell>
          <cell r="AT5062">
            <v>0</v>
          </cell>
          <cell r="AW5062">
            <v>0</v>
          </cell>
          <cell r="AZ5062">
            <v>0</v>
          </cell>
          <cell r="BA5062">
            <v>0</v>
          </cell>
          <cell r="BB5062">
            <v>0</v>
          </cell>
          <cell r="BC5062">
            <v>0</v>
          </cell>
        </row>
        <row r="5063">
          <cell r="AM5063">
            <v>0</v>
          </cell>
          <cell r="AQ5063">
            <v>0</v>
          </cell>
          <cell r="AT5063">
            <v>0</v>
          </cell>
          <cell r="AW5063">
            <v>0</v>
          </cell>
          <cell r="AZ5063">
            <v>0</v>
          </cell>
          <cell r="BA5063">
            <v>0</v>
          </cell>
          <cell r="BB5063">
            <v>0</v>
          </cell>
          <cell r="BC5063">
            <v>0</v>
          </cell>
        </row>
        <row r="5064">
          <cell r="AM5064">
            <v>520800</v>
          </cell>
          <cell r="AQ5064">
            <v>0</v>
          </cell>
          <cell r="AT5064" t="str">
            <v>ПИР</v>
          </cell>
          <cell r="AW5064">
            <v>40688</v>
          </cell>
          <cell r="AZ5064" t="str">
            <v>5.2011</v>
          </cell>
          <cell r="BA5064" t="str">
            <v>5.2011</v>
          </cell>
          <cell r="BB5064" t="str">
            <v>6.2011</v>
          </cell>
          <cell r="BC5064" t="str">
            <v>2.2011</v>
          </cell>
        </row>
        <row r="5065">
          <cell r="AM5065">
            <v>0</v>
          </cell>
          <cell r="AQ5065">
            <v>0</v>
          </cell>
          <cell r="AT5065">
            <v>0</v>
          </cell>
          <cell r="AW5065">
            <v>0</v>
          </cell>
          <cell r="AZ5065">
            <v>0</v>
          </cell>
          <cell r="BA5065">
            <v>0</v>
          </cell>
          <cell r="BB5065">
            <v>0</v>
          </cell>
          <cell r="BC5065">
            <v>0</v>
          </cell>
        </row>
        <row r="5066">
          <cell r="AM5066">
            <v>130000</v>
          </cell>
          <cell r="AQ5066">
            <v>0</v>
          </cell>
          <cell r="AT5066" t="str">
            <v>ПИР</v>
          </cell>
          <cell r="AW5066">
            <v>40464</v>
          </cell>
          <cell r="AZ5066" t="str">
            <v>9.2010</v>
          </cell>
          <cell r="BA5066" t="str">
            <v>10.2010</v>
          </cell>
          <cell r="BB5066">
            <v>0</v>
          </cell>
          <cell r="BC5066" t="str">
            <v>4.2010</v>
          </cell>
        </row>
        <row r="5067">
          <cell r="AM5067">
            <v>0</v>
          </cell>
          <cell r="AQ5067">
            <v>0</v>
          </cell>
          <cell r="AT5067">
            <v>0</v>
          </cell>
          <cell r="AW5067">
            <v>0</v>
          </cell>
          <cell r="AZ5067">
            <v>0</v>
          </cell>
          <cell r="BA5067">
            <v>0</v>
          </cell>
          <cell r="BB5067">
            <v>0</v>
          </cell>
          <cell r="BC5067">
            <v>0</v>
          </cell>
        </row>
        <row r="5068">
          <cell r="AM5068">
            <v>0</v>
          </cell>
          <cell r="AQ5068">
            <v>0</v>
          </cell>
          <cell r="AT5068">
            <v>0</v>
          </cell>
          <cell r="AW5068">
            <v>0</v>
          </cell>
          <cell r="AZ5068">
            <v>0</v>
          </cell>
          <cell r="BA5068">
            <v>0</v>
          </cell>
          <cell r="BB5068">
            <v>0</v>
          </cell>
          <cell r="BC5068">
            <v>0</v>
          </cell>
        </row>
        <row r="5069">
          <cell r="AM5069">
            <v>139500</v>
          </cell>
          <cell r="AQ5069">
            <v>0</v>
          </cell>
          <cell r="AT5069" t="str">
            <v>ПИР</v>
          </cell>
          <cell r="AW5069">
            <v>40591</v>
          </cell>
          <cell r="AZ5069" t="str">
            <v>2.2011</v>
          </cell>
          <cell r="BA5069" t="str">
            <v>2.2011</v>
          </cell>
          <cell r="BB5069" t="str">
            <v>3.2011</v>
          </cell>
          <cell r="BC5069" t="str">
            <v>1.2011</v>
          </cell>
        </row>
        <row r="5070">
          <cell r="AM5070">
            <v>576600</v>
          </cell>
          <cell r="AQ5070">
            <v>0</v>
          </cell>
          <cell r="AT5070" t="str">
            <v>ПИР</v>
          </cell>
          <cell r="AW5070">
            <v>40591</v>
          </cell>
          <cell r="AZ5070" t="str">
            <v>2.2011</v>
          </cell>
          <cell r="BA5070" t="str">
            <v>2.2011</v>
          </cell>
          <cell r="BB5070" t="str">
            <v>3.2011</v>
          </cell>
          <cell r="BC5070" t="str">
            <v>1.2011</v>
          </cell>
        </row>
        <row r="5071">
          <cell r="AM5071">
            <v>446400</v>
          </cell>
          <cell r="AQ5071">
            <v>0</v>
          </cell>
          <cell r="AT5071" t="str">
            <v>ПИР</v>
          </cell>
          <cell r="AW5071">
            <v>40591</v>
          </cell>
          <cell r="AZ5071" t="str">
            <v>2.2011</v>
          </cell>
          <cell r="BA5071" t="str">
            <v>2.2011</v>
          </cell>
          <cell r="BB5071" t="str">
            <v>3.2011</v>
          </cell>
          <cell r="BC5071" t="str">
            <v>1.2011</v>
          </cell>
        </row>
        <row r="5072">
          <cell r="AM5072">
            <v>139500</v>
          </cell>
          <cell r="AQ5072">
            <v>0</v>
          </cell>
          <cell r="AT5072" t="str">
            <v>ПИР</v>
          </cell>
          <cell r="AW5072">
            <v>40591</v>
          </cell>
          <cell r="AZ5072" t="str">
            <v>2.2011</v>
          </cell>
          <cell r="BA5072" t="str">
            <v>2.2011</v>
          </cell>
          <cell r="BB5072" t="str">
            <v>3.2011</v>
          </cell>
          <cell r="BC5072" t="str">
            <v>1.2011</v>
          </cell>
        </row>
        <row r="5073">
          <cell r="AM5073">
            <v>139500</v>
          </cell>
          <cell r="AQ5073">
            <v>0</v>
          </cell>
          <cell r="AT5073" t="str">
            <v>ПИР</v>
          </cell>
          <cell r="AW5073">
            <v>40624</v>
          </cell>
          <cell r="AZ5073" t="str">
            <v>3.2011</v>
          </cell>
          <cell r="BA5073" t="str">
            <v>3.2011</v>
          </cell>
          <cell r="BB5073" t="str">
            <v>4.2011</v>
          </cell>
          <cell r="BC5073" t="str">
            <v>1.2011</v>
          </cell>
        </row>
        <row r="5074">
          <cell r="AM5074">
            <v>446400</v>
          </cell>
          <cell r="AQ5074">
            <v>0</v>
          </cell>
          <cell r="AT5074" t="str">
            <v>ПИР</v>
          </cell>
          <cell r="AW5074">
            <v>40624</v>
          </cell>
          <cell r="AZ5074" t="str">
            <v>3.2011</v>
          </cell>
          <cell r="BA5074" t="str">
            <v>3.2011</v>
          </cell>
          <cell r="BB5074" t="str">
            <v>4.2011</v>
          </cell>
          <cell r="BC5074" t="str">
            <v>1.2011</v>
          </cell>
        </row>
        <row r="5075">
          <cell r="AM5075">
            <v>348750</v>
          </cell>
          <cell r="AQ5075">
            <v>0</v>
          </cell>
          <cell r="AT5075" t="str">
            <v>ПИР</v>
          </cell>
          <cell r="AW5075">
            <v>40624</v>
          </cell>
          <cell r="AZ5075" t="str">
            <v>3.2011</v>
          </cell>
          <cell r="BA5075" t="str">
            <v>3.2011</v>
          </cell>
          <cell r="BB5075" t="str">
            <v>4.2011</v>
          </cell>
          <cell r="BC5075" t="str">
            <v>1.2011</v>
          </cell>
        </row>
        <row r="5076">
          <cell r="AM5076">
            <v>139500</v>
          </cell>
          <cell r="AQ5076">
            <v>0</v>
          </cell>
          <cell r="AT5076" t="str">
            <v>ПИР</v>
          </cell>
          <cell r="AW5076">
            <v>40624</v>
          </cell>
          <cell r="AZ5076" t="str">
            <v>3.2011</v>
          </cell>
          <cell r="BA5076" t="str">
            <v>3.2011</v>
          </cell>
          <cell r="BB5076" t="str">
            <v>4.2011</v>
          </cell>
          <cell r="BC5076" t="str">
            <v>1.2011</v>
          </cell>
        </row>
        <row r="5077">
          <cell r="AM5077">
            <v>0</v>
          </cell>
          <cell r="AQ5077">
            <v>0</v>
          </cell>
          <cell r="AT5077">
            <v>0</v>
          </cell>
          <cell r="AW5077">
            <v>0</v>
          </cell>
          <cell r="AZ5077">
            <v>0</v>
          </cell>
          <cell r="BA5077">
            <v>0</v>
          </cell>
          <cell r="BB5077">
            <v>0</v>
          </cell>
          <cell r="BC5077">
            <v>0</v>
          </cell>
        </row>
        <row r="5078">
          <cell r="AM5078">
            <v>280000</v>
          </cell>
          <cell r="AQ5078">
            <v>0</v>
          </cell>
          <cell r="AT5078" t="str">
            <v>ПИР</v>
          </cell>
          <cell r="AW5078">
            <v>40464</v>
          </cell>
          <cell r="AZ5078" t="str">
            <v>9.2010</v>
          </cell>
          <cell r="BA5078" t="str">
            <v>10.2010</v>
          </cell>
          <cell r="BB5078">
            <v>0</v>
          </cell>
          <cell r="BC5078" t="str">
            <v>4.2010</v>
          </cell>
        </row>
        <row r="5079">
          <cell r="AM5079">
            <v>260400</v>
          </cell>
          <cell r="AQ5079">
            <v>0</v>
          </cell>
          <cell r="AT5079" t="str">
            <v>ПИР</v>
          </cell>
          <cell r="AW5079">
            <v>40480</v>
          </cell>
          <cell r="AZ5079" t="str">
            <v>10.2010</v>
          </cell>
          <cell r="BA5079" t="str">
            <v>10.2010</v>
          </cell>
          <cell r="BB5079">
            <v>0</v>
          </cell>
          <cell r="BC5079" t="str">
            <v>4.2010</v>
          </cell>
        </row>
        <row r="5080">
          <cell r="AM5080">
            <v>260400</v>
          </cell>
          <cell r="AQ5080">
            <v>0</v>
          </cell>
          <cell r="AT5080" t="str">
            <v>ПИР</v>
          </cell>
          <cell r="AW5080">
            <v>40540</v>
          </cell>
          <cell r="AZ5080" t="str">
            <v>12.2010</v>
          </cell>
          <cell r="BA5080" t="str">
            <v>12.2010</v>
          </cell>
          <cell r="BB5080">
            <v>0</v>
          </cell>
          <cell r="BC5080" t="str">
            <v>4.2010</v>
          </cell>
        </row>
        <row r="5081">
          <cell r="AM5081">
            <v>260400</v>
          </cell>
          <cell r="AQ5081">
            <v>0</v>
          </cell>
          <cell r="AT5081" t="str">
            <v>ПИР</v>
          </cell>
          <cell r="AW5081">
            <v>40480</v>
          </cell>
          <cell r="AZ5081" t="str">
            <v>10.2010</v>
          </cell>
          <cell r="BA5081" t="str">
            <v>10.2010</v>
          </cell>
          <cell r="BB5081">
            <v>0</v>
          </cell>
          <cell r="BC5081" t="str">
            <v>4.2010</v>
          </cell>
        </row>
        <row r="5082">
          <cell r="AM5082">
            <v>260400</v>
          </cell>
          <cell r="AQ5082">
            <v>0</v>
          </cell>
          <cell r="AT5082" t="str">
            <v>ПИР</v>
          </cell>
          <cell r="AW5082">
            <v>40480</v>
          </cell>
          <cell r="AZ5082" t="str">
            <v>10.2010</v>
          </cell>
          <cell r="BA5082" t="str">
            <v>10.2010</v>
          </cell>
          <cell r="BB5082">
            <v>0</v>
          </cell>
          <cell r="BC5082" t="str">
            <v>4.2010</v>
          </cell>
        </row>
        <row r="5083">
          <cell r="AM5083">
            <v>348750</v>
          </cell>
          <cell r="AQ5083">
            <v>0</v>
          </cell>
          <cell r="AT5083" t="str">
            <v>ПИР</v>
          </cell>
          <cell r="AW5083">
            <v>40480</v>
          </cell>
          <cell r="AZ5083" t="str">
            <v>10.2010</v>
          </cell>
          <cell r="BA5083" t="str">
            <v>10.2010</v>
          </cell>
          <cell r="BB5083">
            <v>0</v>
          </cell>
          <cell r="BC5083" t="str">
            <v>4.2010</v>
          </cell>
        </row>
        <row r="5084">
          <cell r="AM5084">
            <v>348750</v>
          </cell>
          <cell r="AQ5084">
            <v>0</v>
          </cell>
          <cell r="AT5084" t="str">
            <v>ПИР</v>
          </cell>
          <cell r="AW5084">
            <v>40480</v>
          </cell>
          <cell r="AZ5084" t="str">
            <v>10.2010</v>
          </cell>
          <cell r="BA5084" t="str">
            <v>10.2010</v>
          </cell>
          <cell r="BB5084">
            <v>0</v>
          </cell>
          <cell r="BC5084" t="str">
            <v>4.2010</v>
          </cell>
        </row>
        <row r="5085">
          <cell r="AM5085">
            <v>446400</v>
          </cell>
          <cell r="AQ5085">
            <v>0</v>
          </cell>
          <cell r="AT5085" t="str">
            <v>ПИР</v>
          </cell>
          <cell r="AW5085">
            <v>40616</v>
          </cell>
          <cell r="AZ5085" t="str">
            <v>3.2011</v>
          </cell>
          <cell r="BA5085" t="str">
            <v>3.2011</v>
          </cell>
          <cell r="BB5085" t="str">
            <v>3.2011</v>
          </cell>
          <cell r="BC5085" t="str">
            <v>1.2011</v>
          </cell>
        </row>
        <row r="5086">
          <cell r="AM5086">
            <v>260400</v>
          </cell>
          <cell r="AQ5086">
            <v>0</v>
          </cell>
          <cell r="AT5086" t="str">
            <v>ПИР</v>
          </cell>
          <cell r="AW5086">
            <v>40535</v>
          </cell>
          <cell r="AZ5086" t="str">
            <v>12.2010</v>
          </cell>
          <cell r="BA5086" t="str">
            <v>12.2010</v>
          </cell>
          <cell r="BB5086">
            <v>0</v>
          </cell>
          <cell r="BC5086" t="str">
            <v>4.2010</v>
          </cell>
        </row>
        <row r="5087">
          <cell r="AM5087">
            <v>348750</v>
          </cell>
          <cell r="AQ5087">
            <v>0</v>
          </cell>
          <cell r="AT5087" t="str">
            <v>ПИР</v>
          </cell>
          <cell r="AW5087">
            <v>40624</v>
          </cell>
          <cell r="AZ5087" t="str">
            <v>3.2011</v>
          </cell>
          <cell r="BA5087" t="str">
            <v>3.2011</v>
          </cell>
          <cell r="BB5087" t="str">
            <v>4.2011</v>
          </cell>
          <cell r="BC5087" t="str">
            <v>1.2011</v>
          </cell>
        </row>
        <row r="5088">
          <cell r="AM5088">
            <v>139500</v>
          </cell>
          <cell r="AQ5088">
            <v>0</v>
          </cell>
          <cell r="AT5088" t="str">
            <v>ПИР</v>
          </cell>
          <cell r="AW5088">
            <v>40540</v>
          </cell>
          <cell r="AZ5088" t="str">
            <v>12.2010</v>
          </cell>
          <cell r="BA5088" t="str">
            <v>12.2010</v>
          </cell>
          <cell r="BB5088">
            <v>0</v>
          </cell>
          <cell r="BC5088" t="str">
            <v>4.2010</v>
          </cell>
        </row>
        <row r="5089">
          <cell r="AM5089">
            <v>139500</v>
          </cell>
          <cell r="AQ5089">
            <v>0</v>
          </cell>
          <cell r="AT5089" t="str">
            <v>ПИР</v>
          </cell>
          <cell r="AW5089">
            <v>40480</v>
          </cell>
          <cell r="AZ5089" t="str">
            <v>10.2010</v>
          </cell>
          <cell r="BA5089" t="str">
            <v>10.2010</v>
          </cell>
          <cell r="BB5089">
            <v>0</v>
          </cell>
          <cell r="BC5089" t="str">
            <v>4.2010</v>
          </cell>
        </row>
        <row r="5090">
          <cell r="AM5090">
            <v>257600</v>
          </cell>
          <cell r="AQ5090">
            <v>0</v>
          </cell>
          <cell r="AT5090" t="str">
            <v>ПИР</v>
          </cell>
          <cell r="AW5090">
            <v>40540</v>
          </cell>
          <cell r="AZ5090" t="str">
            <v>12.2010</v>
          </cell>
          <cell r="BA5090" t="str">
            <v>12.2010</v>
          </cell>
          <cell r="BB5090">
            <v>0</v>
          </cell>
          <cell r="BC5090" t="str">
            <v>4.2010</v>
          </cell>
        </row>
        <row r="5091">
          <cell r="AM5091">
            <v>0</v>
          </cell>
          <cell r="AQ5091">
            <v>0</v>
          </cell>
          <cell r="AT5091">
            <v>0</v>
          </cell>
          <cell r="AW5091">
            <v>0</v>
          </cell>
          <cell r="AZ5091">
            <v>0</v>
          </cell>
          <cell r="BA5091">
            <v>0</v>
          </cell>
          <cell r="BB5091">
            <v>0</v>
          </cell>
          <cell r="BC5091">
            <v>0</v>
          </cell>
        </row>
        <row r="5092">
          <cell r="AM5092">
            <v>138000</v>
          </cell>
          <cell r="AQ5092">
            <v>0</v>
          </cell>
          <cell r="AT5092" t="str">
            <v>ПИР</v>
          </cell>
          <cell r="AW5092">
            <v>40681</v>
          </cell>
          <cell r="AZ5092" t="str">
            <v>4.2011</v>
          </cell>
          <cell r="BA5092" t="str">
            <v>5.2011</v>
          </cell>
          <cell r="BB5092" t="str">
            <v>5.2011</v>
          </cell>
          <cell r="BC5092" t="str">
            <v>2.2011</v>
          </cell>
        </row>
        <row r="5093">
          <cell r="AM5093">
            <v>138000</v>
          </cell>
          <cell r="AQ5093">
            <v>0</v>
          </cell>
          <cell r="AT5093" t="str">
            <v>ПИР</v>
          </cell>
          <cell r="AW5093">
            <v>40582</v>
          </cell>
          <cell r="AZ5093" t="str">
            <v>1.2011</v>
          </cell>
          <cell r="BA5093" t="str">
            <v>2.2011</v>
          </cell>
          <cell r="BB5093" t="str">
            <v>2.2011</v>
          </cell>
          <cell r="BC5093" t="str">
            <v>1.2011</v>
          </cell>
        </row>
        <row r="5094">
          <cell r="AM5094">
            <v>0</v>
          </cell>
          <cell r="AQ5094">
            <v>0</v>
          </cell>
          <cell r="AT5094">
            <v>0</v>
          </cell>
          <cell r="AW5094">
            <v>0</v>
          </cell>
          <cell r="AZ5094">
            <v>0</v>
          </cell>
          <cell r="BA5094">
            <v>0</v>
          </cell>
          <cell r="BB5094">
            <v>0</v>
          </cell>
          <cell r="BC5094">
            <v>0</v>
          </cell>
        </row>
        <row r="5095">
          <cell r="AM5095">
            <v>150000</v>
          </cell>
          <cell r="AQ5095">
            <v>0</v>
          </cell>
          <cell r="AT5095" t="str">
            <v>ПИР</v>
          </cell>
          <cell r="AW5095">
            <v>40464</v>
          </cell>
          <cell r="AZ5095" t="str">
            <v>9.2010</v>
          </cell>
          <cell r="BA5095" t="str">
            <v>10.2010</v>
          </cell>
          <cell r="BB5095">
            <v>0</v>
          </cell>
          <cell r="BC5095" t="str">
            <v>4.2010</v>
          </cell>
        </row>
        <row r="5096">
          <cell r="AM5096">
            <v>150000</v>
          </cell>
          <cell r="AQ5096">
            <v>0</v>
          </cell>
          <cell r="AT5096" t="str">
            <v>ПИР</v>
          </cell>
          <cell r="AW5096">
            <v>40464</v>
          </cell>
          <cell r="AZ5096" t="str">
            <v>9.2010</v>
          </cell>
          <cell r="BA5096" t="str">
            <v>10.2010</v>
          </cell>
          <cell r="BB5096">
            <v>0</v>
          </cell>
          <cell r="BC5096" t="str">
            <v>4.2010</v>
          </cell>
        </row>
        <row r="5097">
          <cell r="AM5097">
            <v>150000</v>
          </cell>
          <cell r="AQ5097">
            <v>0</v>
          </cell>
          <cell r="AT5097" t="str">
            <v>ПИР</v>
          </cell>
          <cell r="AW5097">
            <v>40464</v>
          </cell>
          <cell r="AZ5097" t="str">
            <v>9.2010</v>
          </cell>
          <cell r="BA5097" t="str">
            <v>10.2010</v>
          </cell>
          <cell r="BB5097">
            <v>0</v>
          </cell>
          <cell r="BC5097" t="str">
            <v>4.2010</v>
          </cell>
        </row>
        <row r="5098">
          <cell r="AM5098">
            <v>280000</v>
          </cell>
          <cell r="AQ5098">
            <v>0</v>
          </cell>
          <cell r="AT5098" t="str">
            <v>ПИР</v>
          </cell>
          <cell r="AW5098">
            <v>40464</v>
          </cell>
          <cell r="AZ5098" t="str">
            <v>9.2010</v>
          </cell>
          <cell r="BA5098" t="str">
            <v>10.2010</v>
          </cell>
          <cell r="BB5098">
            <v>0</v>
          </cell>
          <cell r="BC5098" t="str">
            <v>4.2010</v>
          </cell>
        </row>
        <row r="5099">
          <cell r="AM5099">
            <v>280000</v>
          </cell>
          <cell r="AQ5099">
            <v>0</v>
          </cell>
          <cell r="AT5099" t="str">
            <v>ПИР</v>
          </cell>
          <cell r="AW5099">
            <v>40464</v>
          </cell>
          <cell r="AZ5099" t="str">
            <v>9.2010</v>
          </cell>
          <cell r="BA5099" t="str">
            <v>10.2010</v>
          </cell>
          <cell r="BB5099">
            <v>0</v>
          </cell>
          <cell r="BC5099" t="str">
            <v>4.2010</v>
          </cell>
        </row>
        <row r="5100">
          <cell r="AM5100">
            <v>150000</v>
          </cell>
          <cell r="AQ5100">
            <v>0</v>
          </cell>
          <cell r="AT5100" t="str">
            <v>ПИР</v>
          </cell>
          <cell r="AW5100">
            <v>40464</v>
          </cell>
          <cell r="AZ5100" t="str">
            <v>9.2010</v>
          </cell>
          <cell r="BA5100" t="str">
            <v>10.2010</v>
          </cell>
          <cell r="BB5100">
            <v>0</v>
          </cell>
          <cell r="BC5100" t="str">
            <v>4.2010</v>
          </cell>
        </row>
        <row r="5101">
          <cell r="AM5101">
            <v>441600</v>
          </cell>
          <cell r="AQ5101">
            <v>0</v>
          </cell>
          <cell r="AT5101" t="str">
            <v>ПИР</v>
          </cell>
          <cell r="AW5101">
            <v>40616</v>
          </cell>
          <cell r="AZ5101" t="str">
            <v>3.2011</v>
          </cell>
          <cell r="BA5101" t="str">
            <v>3.2011</v>
          </cell>
          <cell r="BB5101" t="str">
            <v>3.2011</v>
          </cell>
          <cell r="BC5101" t="str">
            <v>1.2011</v>
          </cell>
        </row>
        <row r="5102">
          <cell r="AM5102">
            <v>257600</v>
          </cell>
          <cell r="AQ5102">
            <v>0</v>
          </cell>
          <cell r="AT5102" t="str">
            <v>ПИР</v>
          </cell>
          <cell r="AW5102">
            <v>40624</v>
          </cell>
          <cell r="AZ5102" t="str">
            <v>3.2011</v>
          </cell>
          <cell r="BA5102" t="str">
            <v>3.2011</v>
          </cell>
          <cell r="BB5102" t="str">
            <v>4.2011</v>
          </cell>
          <cell r="BC5102" t="str">
            <v>1.2011</v>
          </cell>
        </row>
        <row r="5103">
          <cell r="AM5103">
            <v>0</v>
          </cell>
          <cell r="AQ5103">
            <v>0</v>
          </cell>
          <cell r="AT5103">
            <v>0</v>
          </cell>
          <cell r="AW5103">
            <v>0</v>
          </cell>
          <cell r="AZ5103">
            <v>0</v>
          </cell>
          <cell r="BA5103">
            <v>0</v>
          </cell>
          <cell r="BB5103">
            <v>0</v>
          </cell>
          <cell r="BC5103">
            <v>0</v>
          </cell>
        </row>
        <row r="5104">
          <cell r="AM5104">
            <v>260400</v>
          </cell>
          <cell r="AQ5104">
            <v>0</v>
          </cell>
          <cell r="AT5104" t="str">
            <v>ПИР</v>
          </cell>
          <cell r="AW5104">
            <v>40633</v>
          </cell>
          <cell r="AZ5104" t="str">
            <v>3.2011</v>
          </cell>
          <cell r="BA5104" t="str">
            <v>3.2011</v>
          </cell>
          <cell r="BB5104" t="str">
            <v>4.2011</v>
          </cell>
          <cell r="BC5104" t="str">
            <v>1.2011</v>
          </cell>
        </row>
        <row r="5105">
          <cell r="AM5105">
            <v>0</v>
          </cell>
          <cell r="AQ5105">
            <v>0</v>
          </cell>
          <cell r="AT5105">
            <v>0</v>
          </cell>
          <cell r="AW5105">
            <v>0</v>
          </cell>
          <cell r="AZ5105">
            <v>0</v>
          </cell>
          <cell r="BA5105">
            <v>0</v>
          </cell>
          <cell r="BB5105">
            <v>0</v>
          </cell>
          <cell r="BC5105">
            <v>0</v>
          </cell>
        </row>
        <row r="5106">
          <cell r="AM5106">
            <v>0</v>
          </cell>
          <cell r="AQ5106">
            <v>0</v>
          </cell>
          <cell r="AT5106">
            <v>0</v>
          </cell>
          <cell r="AW5106">
            <v>0</v>
          </cell>
          <cell r="AZ5106">
            <v>0</v>
          </cell>
          <cell r="BA5106">
            <v>0</v>
          </cell>
          <cell r="BB5106">
            <v>0</v>
          </cell>
          <cell r="BC5106">
            <v>0</v>
          </cell>
        </row>
        <row r="5107">
          <cell r="AM5107">
            <v>0</v>
          </cell>
          <cell r="AQ5107">
            <v>0</v>
          </cell>
          <cell r="AT5107">
            <v>0</v>
          </cell>
          <cell r="AW5107">
            <v>0</v>
          </cell>
          <cell r="AZ5107">
            <v>0</v>
          </cell>
          <cell r="BA5107">
            <v>0</v>
          </cell>
          <cell r="BB5107">
            <v>0</v>
          </cell>
          <cell r="BC5107">
            <v>0</v>
          </cell>
        </row>
        <row r="5108">
          <cell r="AM5108">
            <v>0</v>
          </cell>
          <cell r="AQ5108">
            <v>0</v>
          </cell>
          <cell r="AT5108">
            <v>0</v>
          </cell>
          <cell r="AW5108">
            <v>0</v>
          </cell>
          <cell r="AZ5108">
            <v>0</v>
          </cell>
          <cell r="BA5108">
            <v>0</v>
          </cell>
          <cell r="BB5108">
            <v>0</v>
          </cell>
          <cell r="BC5108">
            <v>0</v>
          </cell>
        </row>
        <row r="5109">
          <cell r="AM5109">
            <v>0</v>
          </cell>
          <cell r="AQ5109">
            <v>0</v>
          </cell>
          <cell r="AT5109">
            <v>0</v>
          </cell>
          <cell r="AW5109">
            <v>0</v>
          </cell>
          <cell r="AZ5109">
            <v>0</v>
          </cell>
          <cell r="BA5109">
            <v>0</v>
          </cell>
          <cell r="BB5109">
            <v>0</v>
          </cell>
          <cell r="BC5109">
            <v>0</v>
          </cell>
        </row>
        <row r="5110">
          <cell r="AM5110">
            <v>0</v>
          </cell>
          <cell r="AQ5110">
            <v>0</v>
          </cell>
          <cell r="AT5110">
            <v>0</v>
          </cell>
          <cell r="AW5110">
            <v>0</v>
          </cell>
          <cell r="AZ5110">
            <v>0</v>
          </cell>
          <cell r="BA5110">
            <v>0</v>
          </cell>
          <cell r="BB5110">
            <v>0</v>
          </cell>
          <cell r="BC5110">
            <v>0</v>
          </cell>
        </row>
        <row r="5111">
          <cell r="AM5111">
            <v>0</v>
          </cell>
          <cell r="AQ5111">
            <v>0</v>
          </cell>
          <cell r="AT5111">
            <v>0</v>
          </cell>
          <cell r="AW5111">
            <v>0</v>
          </cell>
          <cell r="AZ5111">
            <v>0</v>
          </cell>
          <cell r="BA5111">
            <v>0</v>
          </cell>
          <cell r="BB5111">
            <v>0</v>
          </cell>
          <cell r="BC5111">
            <v>0</v>
          </cell>
        </row>
        <row r="5112">
          <cell r="AM5112">
            <v>0</v>
          </cell>
          <cell r="AQ5112">
            <v>0</v>
          </cell>
          <cell r="AT5112">
            <v>0</v>
          </cell>
          <cell r="AW5112">
            <v>0</v>
          </cell>
          <cell r="AZ5112">
            <v>0</v>
          </cell>
          <cell r="BA5112">
            <v>0</v>
          </cell>
          <cell r="BB5112">
            <v>0</v>
          </cell>
          <cell r="BC5112">
            <v>0</v>
          </cell>
        </row>
        <row r="5113">
          <cell r="AM5113">
            <v>0</v>
          </cell>
          <cell r="AQ5113">
            <v>0</v>
          </cell>
          <cell r="AT5113">
            <v>0</v>
          </cell>
          <cell r="AW5113">
            <v>0</v>
          </cell>
          <cell r="AZ5113">
            <v>0</v>
          </cell>
          <cell r="BA5113">
            <v>0</v>
          </cell>
          <cell r="BB5113">
            <v>0</v>
          </cell>
          <cell r="BC5113">
            <v>0</v>
          </cell>
        </row>
        <row r="5114">
          <cell r="AM5114">
            <v>0</v>
          </cell>
          <cell r="AQ5114">
            <v>0</v>
          </cell>
          <cell r="AT5114">
            <v>0</v>
          </cell>
          <cell r="AW5114">
            <v>0</v>
          </cell>
          <cell r="AZ5114">
            <v>0</v>
          </cell>
          <cell r="BA5114">
            <v>0</v>
          </cell>
          <cell r="BB5114">
            <v>0</v>
          </cell>
          <cell r="BC5114">
            <v>0</v>
          </cell>
        </row>
        <row r="5115">
          <cell r="AM5115">
            <v>0</v>
          </cell>
          <cell r="AQ5115">
            <v>0</v>
          </cell>
          <cell r="AT5115">
            <v>0</v>
          </cell>
          <cell r="AW5115">
            <v>0</v>
          </cell>
          <cell r="AZ5115">
            <v>0</v>
          </cell>
          <cell r="BA5115">
            <v>0</v>
          </cell>
          <cell r="BB5115">
            <v>0</v>
          </cell>
          <cell r="BC5115">
            <v>0</v>
          </cell>
        </row>
        <row r="5116">
          <cell r="AM5116">
            <v>0</v>
          </cell>
          <cell r="AQ5116">
            <v>0</v>
          </cell>
          <cell r="AT5116">
            <v>0</v>
          </cell>
          <cell r="AW5116">
            <v>0</v>
          </cell>
          <cell r="AZ5116">
            <v>0</v>
          </cell>
          <cell r="BA5116">
            <v>0</v>
          </cell>
          <cell r="BB5116">
            <v>0</v>
          </cell>
          <cell r="BC5116">
            <v>0</v>
          </cell>
        </row>
        <row r="5117">
          <cell r="AM5117">
            <v>0</v>
          </cell>
          <cell r="AQ5117">
            <v>0</v>
          </cell>
          <cell r="AT5117">
            <v>0</v>
          </cell>
          <cell r="AW5117">
            <v>0</v>
          </cell>
          <cell r="AZ5117">
            <v>0</v>
          </cell>
          <cell r="BA5117">
            <v>0</v>
          </cell>
          <cell r="BB5117">
            <v>0</v>
          </cell>
          <cell r="BC5117">
            <v>0</v>
          </cell>
        </row>
        <row r="5118">
          <cell r="AM5118">
            <v>0</v>
          </cell>
          <cell r="AQ5118">
            <v>0</v>
          </cell>
          <cell r="AT5118">
            <v>0</v>
          </cell>
          <cell r="AW5118">
            <v>0</v>
          </cell>
          <cell r="AZ5118">
            <v>0</v>
          </cell>
          <cell r="BA5118">
            <v>0</v>
          </cell>
          <cell r="BB5118">
            <v>0</v>
          </cell>
          <cell r="BC5118">
            <v>0</v>
          </cell>
        </row>
        <row r="5119">
          <cell r="AM5119">
            <v>0</v>
          </cell>
          <cell r="AQ5119">
            <v>0</v>
          </cell>
          <cell r="AT5119">
            <v>0</v>
          </cell>
          <cell r="AW5119">
            <v>0</v>
          </cell>
          <cell r="AZ5119">
            <v>0</v>
          </cell>
          <cell r="BA5119">
            <v>0</v>
          </cell>
          <cell r="BB5119">
            <v>0</v>
          </cell>
          <cell r="BC5119">
            <v>0</v>
          </cell>
        </row>
        <row r="5120">
          <cell r="AM5120">
            <v>0</v>
          </cell>
          <cell r="AQ5120">
            <v>0</v>
          </cell>
          <cell r="AT5120">
            <v>0</v>
          </cell>
          <cell r="AW5120">
            <v>0</v>
          </cell>
          <cell r="AZ5120">
            <v>0</v>
          </cell>
          <cell r="BA5120">
            <v>0</v>
          </cell>
          <cell r="BB5120">
            <v>0</v>
          </cell>
          <cell r="BC5120">
            <v>0</v>
          </cell>
        </row>
        <row r="5121">
          <cell r="AM5121">
            <v>0</v>
          </cell>
          <cell r="AQ5121">
            <v>0</v>
          </cell>
          <cell r="AT5121">
            <v>0</v>
          </cell>
          <cell r="AW5121">
            <v>0</v>
          </cell>
          <cell r="AZ5121">
            <v>0</v>
          </cell>
          <cell r="BA5121">
            <v>0</v>
          </cell>
          <cell r="BB5121">
            <v>0</v>
          </cell>
          <cell r="BC5121">
            <v>0</v>
          </cell>
        </row>
        <row r="5122">
          <cell r="AM5122">
            <v>0</v>
          </cell>
          <cell r="AQ5122">
            <v>0</v>
          </cell>
          <cell r="AT5122">
            <v>0</v>
          </cell>
          <cell r="AW5122">
            <v>0</v>
          </cell>
          <cell r="AZ5122">
            <v>0</v>
          </cell>
          <cell r="BA5122">
            <v>0</v>
          </cell>
          <cell r="BB5122">
            <v>0</v>
          </cell>
          <cell r="BC5122">
            <v>0</v>
          </cell>
        </row>
        <row r="5123">
          <cell r="AM5123">
            <v>0</v>
          </cell>
          <cell r="AQ5123">
            <v>0</v>
          </cell>
          <cell r="AT5123">
            <v>0</v>
          </cell>
          <cell r="AW5123">
            <v>0</v>
          </cell>
          <cell r="AZ5123">
            <v>0</v>
          </cell>
          <cell r="BA5123">
            <v>0</v>
          </cell>
          <cell r="BB5123">
            <v>0</v>
          </cell>
          <cell r="BC5123">
            <v>0</v>
          </cell>
        </row>
        <row r="5124">
          <cell r="AM5124">
            <v>0</v>
          </cell>
          <cell r="AQ5124">
            <v>0</v>
          </cell>
          <cell r="AT5124">
            <v>0</v>
          </cell>
          <cell r="AW5124">
            <v>0</v>
          </cell>
          <cell r="AZ5124">
            <v>0</v>
          </cell>
          <cell r="BA5124">
            <v>0</v>
          </cell>
          <cell r="BB5124">
            <v>0</v>
          </cell>
          <cell r="BC5124">
            <v>0</v>
          </cell>
        </row>
        <row r="5125">
          <cell r="AM5125">
            <v>0</v>
          </cell>
          <cell r="AQ5125">
            <v>0</v>
          </cell>
          <cell r="AT5125">
            <v>0</v>
          </cell>
          <cell r="AW5125">
            <v>0</v>
          </cell>
          <cell r="AZ5125">
            <v>0</v>
          </cell>
          <cell r="BA5125">
            <v>0</v>
          </cell>
          <cell r="BB5125">
            <v>0</v>
          </cell>
          <cell r="BC5125">
            <v>0</v>
          </cell>
        </row>
        <row r="5126">
          <cell r="AM5126">
            <v>0</v>
          </cell>
          <cell r="AQ5126">
            <v>0</v>
          </cell>
          <cell r="AT5126">
            <v>0</v>
          </cell>
          <cell r="AW5126">
            <v>0</v>
          </cell>
          <cell r="AZ5126">
            <v>0</v>
          </cell>
          <cell r="BA5126">
            <v>0</v>
          </cell>
          <cell r="BB5126">
            <v>0</v>
          </cell>
          <cell r="BC5126">
            <v>0</v>
          </cell>
        </row>
        <row r="5127">
          <cell r="AM5127">
            <v>0</v>
          </cell>
          <cell r="AQ5127">
            <v>0</v>
          </cell>
          <cell r="AT5127">
            <v>0</v>
          </cell>
          <cell r="AW5127">
            <v>0</v>
          </cell>
          <cell r="AZ5127">
            <v>0</v>
          </cell>
          <cell r="BA5127">
            <v>0</v>
          </cell>
          <cell r="BB5127">
            <v>0</v>
          </cell>
          <cell r="BC5127">
            <v>0</v>
          </cell>
        </row>
        <row r="5128">
          <cell r="AM5128">
            <v>446400</v>
          </cell>
          <cell r="AQ5128">
            <v>0</v>
          </cell>
          <cell r="AT5128" t="str">
            <v>ПИР</v>
          </cell>
          <cell r="AW5128">
            <v>40681</v>
          </cell>
          <cell r="AZ5128" t="str">
            <v>4.2011</v>
          </cell>
          <cell r="BA5128" t="str">
            <v>5.2011</v>
          </cell>
          <cell r="BB5128" t="str">
            <v>5.2011</v>
          </cell>
          <cell r="BC5128" t="str">
            <v>2.2011</v>
          </cell>
        </row>
        <row r="5129">
          <cell r="AM5129">
            <v>0</v>
          </cell>
          <cell r="AQ5129">
            <v>0</v>
          </cell>
          <cell r="AT5129">
            <v>0</v>
          </cell>
          <cell r="AW5129">
            <v>0</v>
          </cell>
          <cell r="AZ5129">
            <v>0</v>
          </cell>
          <cell r="BA5129">
            <v>0</v>
          </cell>
          <cell r="BB5129">
            <v>0</v>
          </cell>
          <cell r="BC5129">
            <v>0</v>
          </cell>
        </row>
        <row r="5130">
          <cell r="AM5130">
            <v>0</v>
          </cell>
          <cell r="AQ5130">
            <v>0</v>
          </cell>
          <cell r="AT5130">
            <v>0</v>
          </cell>
          <cell r="AW5130">
            <v>0</v>
          </cell>
          <cell r="AZ5130">
            <v>0</v>
          </cell>
          <cell r="BA5130">
            <v>0</v>
          </cell>
          <cell r="BB5130">
            <v>0</v>
          </cell>
          <cell r="BC5130">
            <v>0</v>
          </cell>
        </row>
        <row r="5131">
          <cell r="AM5131">
            <v>0</v>
          </cell>
          <cell r="AQ5131">
            <v>0</v>
          </cell>
          <cell r="AT5131">
            <v>0</v>
          </cell>
          <cell r="AW5131">
            <v>0</v>
          </cell>
          <cell r="AZ5131">
            <v>0</v>
          </cell>
          <cell r="BA5131">
            <v>0</v>
          </cell>
          <cell r="BB5131">
            <v>0</v>
          </cell>
          <cell r="BC5131">
            <v>0</v>
          </cell>
        </row>
        <row r="5132">
          <cell r="AM5132">
            <v>0</v>
          </cell>
          <cell r="AQ5132">
            <v>0</v>
          </cell>
          <cell r="AT5132">
            <v>0</v>
          </cell>
          <cell r="AW5132">
            <v>0</v>
          </cell>
          <cell r="AZ5132">
            <v>0</v>
          </cell>
          <cell r="BA5132">
            <v>0</v>
          </cell>
          <cell r="BB5132">
            <v>0</v>
          </cell>
          <cell r="BC5132">
            <v>0</v>
          </cell>
        </row>
        <row r="5133">
          <cell r="AM5133">
            <v>0</v>
          </cell>
          <cell r="AQ5133">
            <v>0</v>
          </cell>
          <cell r="AT5133">
            <v>0</v>
          </cell>
          <cell r="AW5133">
            <v>0</v>
          </cell>
          <cell r="AZ5133">
            <v>0</v>
          </cell>
          <cell r="BA5133">
            <v>0</v>
          </cell>
          <cell r="BB5133">
            <v>0</v>
          </cell>
          <cell r="BC5133">
            <v>0</v>
          </cell>
        </row>
        <row r="5134">
          <cell r="AM5134">
            <v>260400</v>
          </cell>
          <cell r="AQ5134">
            <v>0</v>
          </cell>
          <cell r="AT5134" t="str">
            <v>ПИР</v>
          </cell>
          <cell r="AW5134">
            <v>40661</v>
          </cell>
          <cell r="AZ5134" t="str">
            <v>4.2011</v>
          </cell>
          <cell r="BA5134" t="str">
            <v>4.2011</v>
          </cell>
          <cell r="BB5134" t="str">
            <v>5.2011</v>
          </cell>
          <cell r="BC5134" t="str">
            <v>2.2011</v>
          </cell>
        </row>
        <row r="5135">
          <cell r="AM5135">
            <v>348750</v>
          </cell>
          <cell r="AQ5135">
            <v>0</v>
          </cell>
          <cell r="AT5135" t="str">
            <v>ПИР</v>
          </cell>
          <cell r="AW5135">
            <v>40624</v>
          </cell>
          <cell r="AZ5135" t="str">
            <v>3.2011</v>
          </cell>
          <cell r="BA5135" t="str">
            <v>3.2011</v>
          </cell>
          <cell r="BB5135" t="str">
            <v>4.2011</v>
          </cell>
          <cell r="BC5135" t="str">
            <v>1.2011</v>
          </cell>
        </row>
        <row r="5136">
          <cell r="AM5136">
            <v>0</v>
          </cell>
          <cell r="AQ5136">
            <v>0</v>
          </cell>
          <cell r="AT5136">
            <v>0</v>
          </cell>
          <cell r="AW5136">
            <v>0</v>
          </cell>
          <cell r="AZ5136">
            <v>0</v>
          </cell>
          <cell r="BA5136">
            <v>0</v>
          </cell>
          <cell r="BB5136">
            <v>0</v>
          </cell>
          <cell r="BC5136">
            <v>0</v>
          </cell>
        </row>
        <row r="5137">
          <cell r="AM5137">
            <v>260400</v>
          </cell>
          <cell r="AQ5137">
            <v>0</v>
          </cell>
          <cell r="AT5137" t="str">
            <v>ПИР</v>
          </cell>
          <cell r="AW5137">
            <v>40616</v>
          </cell>
          <cell r="AZ5137" t="str">
            <v>3.2011</v>
          </cell>
          <cell r="BA5137" t="str">
            <v>3.2011</v>
          </cell>
          <cell r="BB5137" t="str">
            <v>3.2011</v>
          </cell>
          <cell r="BC5137" t="str">
            <v>1.2011</v>
          </cell>
        </row>
        <row r="5138">
          <cell r="AM5138">
            <v>0</v>
          </cell>
          <cell r="AQ5138">
            <v>0</v>
          </cell>
          <cell r="AT5138">
            <v>0</v>
          </cell>
          <cell r="AW5138">
            <v>0</v>
          </cell>
          <cell r="AZ5138">
            <v>0</v>
          </cell>
          <cell r="BA5138">
            <v>0</v>
          </cell>
          <cell r="BB5138">
            <v>0</v>
          </cell>
          <cell r="BC5138">
            <v>0</v>
          </cell>
        </row>
        <row r="5139">
          <cell r="AM5139">
            <v>0</v>
          </cell>
          <cell r="AQ5139">
            <v>0</v>
          </cell>
          <cell r="AT5139">
            <v>0</v>
          </cell>
          <cell r="AW5139">
            <v>0</v>
          </cell>
          <cell r="AZ5139">
            <v>0</v>
          </cell>
          <cell r="BA5139">
            <v>0</v>
          </cell>
          <cell r="BB5139">
            <v>0</v>
          </cell>
          <cell r="BC5139">
            <v>0</v>
          </cell>
        </row>
        <row r="5140">
          <cell r="AM5140">
            <v>0</v>
          </cell>
          <cell r="AQ5140">
            <v>0</v>
          </cell>
          <cell r="AT5140">
            <v>0</v>
          </cell>
          <cell r="AW5140">
            <v>0</v>
          </cell>
          <cell r="AZ5140">
            <v>0</v>
          </cell>
          <cell r="BA5140">
            <v>0</v>
          </cell>
          <cell r="BB5140">
            <v>0</v>
          </cell>
          <cell r="BC5140">
            <v>0</v>
          </cell>
        </row>
        <row r="5141">
          <cell r="AM5141">
            <v>0</v>
          </cell>
          <cell r="AQ5141">
            <v>0</v>
          </cell>
          <cell r="AT5141">
            <v>0</v>
          </cell>
          <cell r="AW5141">
            <v>0</v>
          </cell>
          <cell r="AZ5141">
            <v>0</v>
          </cell>
          <cell r="BA5141">
            <v>0</v>
          </cell>
          <cell r="BB5141">
            <v>0</v>
          </cell>
          <cell r="BC5141">
            <v>0</v>
          </cell>
        </row>
        <row r="5142">
          <cell r="AM5142">
            <v>0</v>
          </cell>
          <cell r="AQ5142">
            <v>0</v>
          </cell>
          <cell r="AT5142">
            <v>0</v>
          </cell>
          <cell r="AW5142">
            <v>0</v>
          </cell>
          <cell r="AZ5142">
            <v>0</v>
          </cell>
          <cell r="BA5142">
            <v>0</v>
          </cell>
          <cell r="BB5142">
            <v>0</v>
          </cell>
          <cell r="BC5142">
            <v>0</v>
          </cell>
        </row>
        <row r="5143">
          <cell r="AM5143">
            <v>0</v>
          </cell>
          <cell r="AQ5143">
            <v>0</v>
          </cell>
          <cell r="AT5143">
            <v>0</v>
          </cell>
          <cell r="AW5143">
            <v>0</v>
          </cell>
          <cell r="AZ5143">
            <v>0</v>
          </cell>
          <cell r="BA5143">
            <v>0</v>
          </cell>
          <cell r="BB5143">
            <v>0</v>
          </cell>
          <cell r="BC5143">
            <v>0</v>
          </cell>
        </row>
        <row r="5144">
          <cell r="AM5144">
            <v>120900</v>
          </cell>
          <cell r="AQ5144">
            <v>0</v>
          </cell>
          <cell r="AT5144" t="str">
            <v>ПИР</v>
          </cell>
          <cell r="AW5144">
            <v>40591</v>
          </cell>
          <cell r="AZ5144" t="str">
            <v>2.2011</v>
          </cell>
          <cell r="BA5144" t="str">
            <v>2.2011</v>
          </cell>
          <cell r="BB5144" t="str">
            <v>3.2011</v>
          </cell>
          <cell r="BC5144" t="str">
            <v>1.2011</v>
          </cell>
        </row>
        <row r="5145">
          <cell r="AM5145">
            <v>120900</v>
          </cell>
          <cell r="AQ5145">
            <v>0</v>
          </cell>
          <cell r="AT5145" t="str">
            <v>ПИР</v>
          </cell>
          <cell r="AW5145">
            <v>40540</v>
          </cell>
          <cell r="AZ5145" t="str">
            <v>12.2010</v>
          </cell>
          <cell r="BA5145" t="str">
            <v>12.2010</v>
          </cell>
          <cell r="BB5145">
            <v>0</v>
          </cell>
          <cell r="BC5145" t="str">
            <v>4.2010</v>
          </cell>
        </row>
        <row r="5146">
          <cell r="AM5146">
            <v>120900</v>
          </cell>
          <cell r="AQ5146">
            <v>0</v>
          </cell>
          <cell r="AT5146" t="str">
            <v>ПИР</v>
          </cell>
          <cell r="AW5146">
            <v>40582</v>
          </cell>
          <cell r="AZ5146" t="str">
            <v>1.2011</v>
          </cell>
          <cell r="BA5146" t="str">
            <v>2.2011</v>
          </cell>
          <cell r="BB5146" t="str">
            <v>2.2011</v>
          </cell>
          <cell r="BC5146" t="str">
            <v>1.2011</v>
          </cell>
        </row>
        <row r="5147">
          <cell r="AM5147">
            <v>0</v>
          </cell>
          <cell r="AQ5147">
            <v>0</v>
          </cell>
          <cell r="AT5147">
            <v>0</v>
          </cell>
          <cell r="AW5147">
            <v>0</v>
          </cell>
          <cell r="AZ5147">
            <v>0</v>
          </cell>
          <cell r="BA5147">
            <v>0</v>
          </cell>
          <cell r="BB5147">
            <v>0</v>
          </cell>
          <cell r="BC5147">
            <v>0</v>
          </cell>
        </row>
        <row r="5148">
          <cell r="AM5148">
            <v>0</v>
          </cell>
          <cell r="AQ5148">
            <v>0</v>
          </cell>
          <cell r="AT5148">
            <v>0</v>
          </cell>
          <cell r="AW5148">
            <v>0</v>
          </cell>
          <cell r="AZ5148">
            <v>0</v>
          </cell>
          <cell r="BA5148">
            <v>0</v>
          </cell>
          <cell r="BB5148">
            <v>0</v>
          </cell>
          <cell r="BC5148">
            <v>0</v>
          </cell>
        </row>
        <row r="5149">
          <cell r="AM5149">
            <v>0</v>
          </cell>
          <cell r="AQ5149">
            <v>0</v>
          </cell>
          <cell r="AT5149">
            <v>0</v>
          </cell>
          <cell r="AW5149">
            <v>0</v>
          </cell>
          <cell r="AZ5149">
            <v>0</v>
          </cell>
          <cell r="BA5149">
            <v>0</v>
          </cell>
          <cell r="BB5149">
            <v>0</v>
          </cell>
          <cell r="BC5149">
            <v>0</v>
          </cell>
        </row>
        <row r="5150">
          <cell r="AM5150">
            <v>65100</v>
          </cell>
          <cell r="AQ5150">
            <v>0</v>
          </cell>
          <cell r="AT5150" t="str">
            <v>ПИР</v>
          </cell>
          <cell r="AW5150">
            <v>40582</v>
          </cell>
          <cell r="AZ5150" t="str">
            <v>1.2011</v>
          </cell>
          <cell r="BA5150" t="str">
            <v>2.2011</v>
          </cell>
          <cell r="BB5150" t="str">
            <v>2.2011</v>
          </cell>
          <cell r="BC5150" t="str">
            <v>1.2011</v>
          </cell>
        </row>
        <row r="5151">
          <cell r="AM5151">
            <v>0</v>
          </cell>
          <cell r="AQ5151">
            <v>0</v>
          </cell>
          <cell r="AT5151">
            <v>0</v>
          </cell>
          <cell r="AW5151">
            <v>0</v>
          </cell>
          <cell r="AZ5151">
            <v>0</v>
          </cell>
          <cell r="BA5151">
            <v>0</v>
          </cell>
          <cell r="BB5151">
            <v>0</v>
          </cell>
          <cell r="BC5151">
            <v>0</v>
          </cell>
        </row>
        <row r="5152">
          <cell r="AM5152">
            <v>260400</v>
          </cell>
          <cell r="AQ5152">
            <v>0</v>
          </cell>
          <cell r="AT5152" t="str">
            <v>ПИР</v>
          </cell>
          <cell r="AW5152">
            <v>40480</v>
          </cell>
          <cell r="AZ5152" t="str">
            <v>10.2010</v>
          </cell>
          <cell r="BA5152" t="str">
            <v>10.2010</v>
          </cell>
          <cell r="BB5152">
            <v>0</v>
          </cell>
          <cell r="BC5152" t="str">
            <v>4.2010</v>
          </cell>
        </row>
        <row r="5153">
          <cell r="AM5153">
            <v>260400</v>
          </cell>
          <cell r="AQ5153">
            <v>0</v>
          </cell>
          <cell r="AT5153" t="str">
            <v>ПИР</v>
          </cell>
          <cell r="AW5153">
            <v>40520</v>
          </cell>
          <cell r="AZ5153" t="str">
            <v>11.2010</v>
          </cell>
          <cell r="BA5153" t="str">
            <v>12.2010</v>
          </cell>
          <cell r="BB5153">
            <v>0</v>
          </cell>
          <cell r="BC5153" t="str">
            <v>4.2010</v>
          </cell>
        </row>
        <row r="5154">
          <cell r="AM5154">
            <v>260400</v>
          </cell>
          <cell r="AQ5154">
            <v>0</v>
          </cell>
          <cell r="AT5154" t="str">
            <v>ПИР</v>
          </cell>
          <cell r="AW5154">
            <v>40661</v>
          </cell>
          <cell r="AZ5154" t="str">
            <v>4.2011</v>
          </cell>
          <cell r="BA5154" t="str">
            <v>4.2011</v>
          </cell>
          <cell r="BB5154" t="str">
            <v>5.2011</v>
          </cell>
          <cell r="BC5154" t="str">
            <v>2.2011</v>
          </cell>
        </row>
        <row r="5155">
          <cell r="AM5155">
            <v>0</v>
          </cell>
          <cell r="AQ5155">
            <v>0</v>
          </cell>
          <cell r="AT5155">
            <v>0</v>
          </cell>
          <cell r="AW5155">
            <v>0</v>
          </cell>
          <cell r="AZ5155">
            <v>0</v>
          </cell>
          <cell r="BA5155">
            <v>0</v>
          </cell>
          <cell r="BB5155">
            <v>0</v>
          </cell>
          <cell r="BC5155">
            <v>0</v>
          </cell>
        </row>
        <row r="5156">
          <cell r="AM5156">
            <v>258440</v>
          </cell>
          <cell r="AQ5156">
            <v>0</v>
          </cell>
          <cell r="AT5156" t="str">
            <v>ПИР</v>
          </cell>
          <cell r="AW5156">
            <v>40616</v>
          </cell>
          <cell r="AZ5156" t="str">
            <v>3.2011</v>
          </cell>
          <cell r="BA5156" t="str">
            <v>3.2011</v>
          </cell>
          <cell r="BB5156" t="str">
            <v>3.2011</v>
          </cell>
          <cell r="BC5156" t="str">
            <v>1.2011</v>
          </cell>
        </row>
        <row r="5157">
          <cell r="AM5157">
            <v>0</v>
          </cell>
          <cell r="AQ5157">
            <v>0</v>
          </cell>
          <cell r="AT5157">
            <v>0</v>
          </cell>
          <cell r="AW5157">
            <v>0</v>
          </cell>
          <cell r="AZ5157">
            <v>0</v>
          </cell>
          <cell r="BA5157">
            <v>0</v>
          </cell>
          <cell r="BB5157">
            <v>0</v>
          </cell>
          <cell r="BC5157">
            <v>0</v>
          </cell>
        </row>
        <row r="5158">
          <cell r="AM5158">
            <v>138450</v>
          </cell>
          <cell r="AQ5158">
            <v>0</v>
          </cell>
          <cell r="AT5158" t="str">
            <v>ПИР</v>
          </cell>
          <cell r="AW5158">
            <v>40616</v>
          </cell>
          <cell r="AZ5158" t="str">
            <v>3.2011</v>
          </cell>
          <cell r="BA5158" t="str">
            <v>3.2011</v>
          </cell>
          <cell r="BB5158" t="str">
            <v>3.2011</v>
          </cell>
          <cell r="BC5158" t="str">
            <v>1.2011</v>
          </cell>
        </row>
        <row r="5159">
          <cell r="AM5159">
            <v>0</v>
          </cell>
          <cell r="AQ5159">
            <v>0</v>
          </cell>
          <cell r="AT5159">
            <v>0</v>
          </cell>
          <cell r="AW5159">
            <v>0</v>
          </cell>
          <cell r="AZ5159">
            <v>0</v>
          </cell>
          <cell r="BA5159">
            <v>0</v>
          </cell>
          <cell r="BB5159">
            <v>0</v>
          </cell>
          <cell r="BC5159">
            <v>0</v>
          </cell>
        </row>
        <row r="5160">
          <cell r="AM5160">
            <v>0</v>
          </cell>
          <cell r="AQ5160">
            <v>0</v>
          </cell>
          <cell r="AT5160">
            <v>0</v>
          </cell>
          <cell r="AW5160">
            <v>0</v>
          </cell>
          <cell r="AZ5160">
            <v>0</v>
          </cell>
          <cell r="BA5160">
            <v>0</v>
          </cell>
          <cell r="BB5160">
            <v>0</v>
          </cell>
          <cell r="BC5160">
            <v>0</v>
          </cell>
        </row>
        <row r="5161">
          <cell r="AM5161">
            <v>119990</v>
          </cell>
          <cell r="AQ5161">
            <v>0</v>
          </cell>
          <cell r="AT5161" t="str">
            <v>ПИР</v>
          </cell>
          <cell r="AW5161">
            <v>40661</v>
          </cell>
          <cell r="AZ5161" t="str">
            <v>4.2011</v>
          </cell>
          <cell r="BA5161" t="str">
            <v>4.2011</v>
          </cell>
          <cell r="BB5161" t="str">
            <v>5.2011</v>
          </cell>
          <cell r="BC5161" t="str">
            <v>2.2011</v>
          </cell>
        </row>
        <row r="5162">
          <cell r="AM5162">
            <v>0</v>
          </cell>
          <cell r="AQ5162">
            <v>0</v>
          </cell>
          <cell r="AT5162">
            <v>0</v>
          </cell>
          <cell r="AW5162">
            <v>0</v>
          </cell>
          <cell r="AZ5162">
            <v>0</v>
          </cell>
          <cell r="BA5162">
            <v>0</v>
          </cell>
          <cell r="BB5162">
            <v>0</v>
          </cell>
          <cell r="BC5162">
            <v>0</v>
          </cell>
        </row>
        <row r="5163">
          <cell r="AM5163">
            <v>0</v>
          </cell>
          <cell r="AQ5163">
            <v>0</v>
          </cell>
          <cell r="AT5163">
            <v>0</v>
          </cell>
          <cell r="AW5163">
            <v>0</v>
          </cell>
          <cell r="AZ5163">
            <v>0</v>
          </cell>
          <cell r="BA5163">
            <v>0</v>
          </cell>
          <cell r="BB5163">
            <v>0</v>
          </cell>
          <cell r="BC5163">
            <v>0</v>
          </cell>
        </row>
        <row r="5164">
          <cell r="AM5164">
            <v>0</v>
          </cell>
          <cell r="AQ5164">
            <v>0</v>
          </cell>
          <cell r="AT5164">
            <v>0</v>
          </cell>
          <cell r="AW5164">
            <v>0</v>
          </cell>
          <cell r="AZ5164">
            <v>0</v>
          </cell>
          <cell r="BA5164">
            <v>0</v>
          </cell>
          <cell r="BB5164">
            <v>0</v>
          </cell>
          <cell r="BC5164">
            <v>0</v>
          </cell>
        </row>
        <row r="5165">
          <cell r="AM5165">
            <v>119990</v>
          </cell>
          <cell r="AQ5165">
            <v>0</v>
          </cell>
          <cell r="AT5165" t="str">
            <v>ПИР</v>
          </cell>
          <cell r="AW5165">
            <v>40681</v>
          </cell>
          <cell r="AZ5165" t="str">
            <v>4.2011</v>
          </cell>
          <cell r="BA5165" t="str">
            <v>5.2011</v>
          </cell>
          <cell r="BB5165" t="str">
            <v>5.2011</v>
          </cell>
          <cell r="BC5165" t="str">
            <v>2.2011</v>
          </cell>
        </row>
        <row r="5166">
          <cell r="AM5166">
            <v>0</v>
          </cell>
          <cell r="AQ5166">
            <v>0</v>
          </cell>
          <cell r="AT5166">
            <v>0</v>
          </cell>
          <cell r="AW5166">
            <v>0</v>
          </cell>
          <cell r="AZ5166">
            <v>0</v>
          </cell>
          <cell r="BA5166">
            <v>0</v>
          </cell>
          <cell r="BB5166">
            <v>0</v>
          </cell>
          <cell r="BC5166">
            <v>0</v>
          </cell>
        </row>
        <row r="5167">
          <cell r="AM5167">
            <v>119990</v>
          </cell>
          <cell r="AQ5167">
            <v>0</v>
          </cell>
          <cell r="AT5167" t="str">
            <v>ПИР</v>
          </cell>
          <cell r="AW5167">
            <v>40681</v>
          </cell>
          <cell r="AZ5167" t="str">
            <v>4.2011</v>
          </cell>
          <cell r="BA5167" t="str">
            <v>5.2011</v>
          </cell>
          <cell r="BB5167" t="str">
            <v>5.2011</v>
          </cell>
          <cell r="BC5167" t="str">
            <v>2.2011</v>
          </cell>
        </row>
        <row r="5168">
          <cell r="AM5168">
            <v>119990</v>
          </cell>
          <cell r="AQ5168">
            <v>0</v>
          </cell>
          <cell r="AT5168" t="str">
            <v>ПИР</v>
          </cell>
          <cell r="AW5168">
            <v>40616</v>
          </cell>
          <cell r="AZ5168" t="str">
            <v>3.2011</v>
          </cell>
          <cell r="BA5168" t="str">
            <v>3.2011</v>
          </cell>
          <cell r="BB5168" t="str">
            <v>3.2011</v>
          </cell>
          <cell r="BC5168" t="str">
            <v>1.2011</v>
          </cell>
        </row>
        <row r="5169">
          <cell r="AM5169">
            <v>0</v>
          </cell>
          <cell r="AQ5169">
            <v>0</v>
          </cell>
          <cell r="AT5169">
            <v>0</v>
          </cell>
          <cell r="AW5169">
            <v>0</v>
          </cell>
          <cell r="AZ5169">
            <v>0</v>
          </cell>
          <cell r="BA5169">
            <v>0</v>
          </cell>
          <cell r="BB5169">
            <v>0</v>
          </cell>
          <cell r="BC5169">
            <v>0</v>
          </cell>
        </row>
        <row r="5170">
          <cell r="AM5170">
            <v>119990</v>
          </cell>
          <cell r="AQ5170">
            <v>0</v>
          </cell>
          <cell r="AT5170" t="str">
            <v>ПИР</v>
          </cell>
          <cell r="AW5170">
            <v>40616</v>
          </cell>
          <cell r="AZ5170" t="str">
            <v>3.2011</v>
          </cell>
          <cell r="BA5170" t="str">
            <v>3.2011</v>
          </cell>
          <cell r="BB5170" t="str">
            <v>3.2011</v>
          </cell>
          <cell r="BC5170" t="str">
            <v>1.2011</v>
          </cell>
        </row>
        <row r="5171">
          <cell r="AM5171">
            <v>0</v>
          </cell>
          <cell r="AQ5171">
            <v>0</v>
          </cell>
          <cell r="AT5171">
            <v>0</v>
          </cell>
          <cell r="AW5171">
            <v>0</v>
          </cell>
          <cell r="AZ5171">
            <v>0</v>
          </cell>
          <cell r="BA5171">
            <v>0</v>
          </cell>
          <cell r="BB5171">
            <v>0</v>
          </cell>
          <cell r="BC5171">
            <v>0</v>
          </cell>
        </row>
        <row r="5172">
          <cell r="AM5172">
            <v>0</v>
          </cell>
          <cell r="AQ5172">
            <v>0</v>
          </cell>
          <cell r="AT5172">
            <v>0</v>
          </cell>
          <cell r="AW5172">
            <v>0</v>
          </cell>
          <cell r="AZ5172">
            <v>0</v>
          </cell>
          <cell r="BA5172">
            <v>0</v>
          </cell>
          <cell r="BB5172">
            <v>0</v>
          </cell>
          <cell r="BC5172">
            <v>0</v>
          </cell>
        </row>
        <row r="5173">
          <cell r="AM5173">
            <v>119990</v>
          </cell>
          <cell r="AQ5173">
            <v>0</v>
          </cell>
          <cell r="AT5173" t="str">
            <v>ПИР</v>
          </cell>
          <cell r="AW5173">
            <v>40624</v>
          </cell>
          <cell r="AZ5173" t="str">
            <v>3.2011</v>
          </cell>
          <cell r="BA5173" t="str">
            <v>3.2011</v>
          </cell>
          <cell r="BB5173" t="str">
            <v>4.2011</v>
          </cell>
          <cell r="BC5173" t="str">
            <v>1.2011</v>
          </cell>
        </row>
        <row r="5174">
          <cell r="AM5174">
            <v>0</v>
          </cell>
          <cell r="AQ5174">
            <v>0</v>
          </cell>
          <cell r="AT5174">
            <v>0</v>
          </cell>
          <cell r="AW5174">
            <v>0</v>
          </cell>
          <cell r="AZ5174">
            <v>0</v>
          </cell>
          <cell r="BA5174">
            <v>0</v>
          </cell>
          <cell r="BB5174">
            <v>0</v>
          </cell>
          <cell r="BC5174">
            <v>0</v>
          </cell>
        </row>
        <row r="5175">
          <cell r="AM5175">
            <v>0</v>
          </cell>
          <cell r="AQ5175">
            <v>0</v>
          </cell>
          <cell r="AT5175">
            <v>0</v>
          </cell>
          <cell r="AW5175">
            <v>0</v>
          </cell>
          <cell r="AZ5175">
            <v>0</v>
          </cell>
          <cell r="BA5175">
            <v>0</v>
          </cell>
          <cell r="BB5175">
            <v>0</v>
          </cell>
          <cell r="BC5175">
            <v>0</v>
          </cell>
        </row>
        <row r="5176">
          <cell r="AM5176">
            <v>0</v>
          </cell>
          <cell r="AQ5176">
            <v>0</v>
          </cell>
          <cell r="AT5176">
            <v>0</v>
          </cell>
          <cell r="AW5176">
            <v>0</v>
          </cell>
          <cell r="AZ5176">
            <v>0</v>
          </cell>
          <cell r="BA5176">
            <v>0</v>
          </cell>
          <cell r="BB5176">
            <v>0</v>
          </cell>
          <cell r="BC5176">
            <v>0</v>
          </cell>
        </row>
        <row r="5177">
          <cell r="AM5177">
            <v>0</v>
          </cell>
          <cell r="AQ5177">
            <v>0</v>
          </cell>
          <cell r="AT5177">
            <v>0</v>
          </cell>
          <cell r="AW5177">
            <v>0</v>
          </cell>
          <cell r="AZ5177">
            <v>0</v>
          </cell>
          <cell r="BA5177">
            <v>0</v>
          </cell>
          <cell r="BB5177">
            <v>0</v>
          </cell>
          <cell r="BC5177">
            <v>0</v>
          </cell>
        </row>
        <row r="5178">
          <cell r="AM5178">
            <v>0</v>
          </cell>
          <cell r="AQ5178">
            <v>0</v>
          </cell>
          <cell r="AT5178">
            <v>0</v>
          </cell>
          <cell r="AW5178">
            <v>0</v>
          </cell>
          <cell r="AZ5178">
            <v>0</v>
          </cell>
          <cell r="BA5178">
            <v>0</v>
          </cell>
          <cell r="BB5178">
            <v>0</v>
          </cell>
          <cell r="BC5178">
            <v>0</v>
          </cell>
        </row>
        <row r="5179">
          <cell r="AM5179">
            <v>0</v>
          </cell>
          <cell r="AQ5179">
            <v>0</v>
          </cell>
          <cell r="AT5179">
            <v>0</v>
          </cell>
          <cell r="AW5179">
            <v>0</v>
          </cell>
          <cell r="AZ5179">
            <v>0</v>
          </cell>
          <cell r="BA5179">
            <v>0</v>
          </cell>
          <cell r="BB5179">
            <v>0</v>
          </cell>
          <cell r="BC5179">
            <v>0</v>
          </cell>
        </row>
        <row r="5180">
          <cell r="AM5180">
            <v>0</v>
          </cell>
          <cell r="AQ5180">
            <v>0</v>
          </cell>
          <cell r="AT5180">
            <v>0</v>
          </cell>
          <cell r="AW5180">
            <v>0</v>
          </cell>
          <cell r="AZ5180">
            <v>0</v>
          </cell>
          <cell r="BA5180">
            <v>0</v>
          </cell>
          <cell r="BB5180">
            <v>0</v>
          </cell>
          <cell r="BC5180">
            <v>0</v>
          </cell>
        </row>
        <row r="5181">
          <cell r="AM5181">
            <v>0</v>
          </cell>
          <cell r="AQ5181">
            <v>0</v>
          </cell>
          <cell r="AT5181">
            <v>0</v>
          </cell>
          <cell r="AW5181">
            <v>0</v>
          </cell>
          <cell r="AZ5181">
            <v>0</v>
          </cell>
          <cell r="BA5181">
            <v>0</v>
          </cell>
          <cell r="BB5181">
            <v>0</v>
          </cell>
          <cell r="BC5181">
            <v>0</v>
          </cell>
        </row>
        <row r="5182">
          <cell r="AM5182">
            <v>0</v>
          </cell>
          <cell r="AQ5182">
            <v>0</v>
          </cell>
          <cell r="AT5182">
            <v>0</v>
          </cell>
          <cell r="AW5182">
            <v>0</v>
          </cell>
          <cell r="AZ5182">
            <v>0</v>
          </cell>
          <cell r="BA5182">
            <v>0</v>
          </cell>
          <cell r="BB5182">
            <v>0</v>
          </cell>
          <cell r="BC5182">
            <v>0</v>
          </cell>
        </row>
        <row r="5183">
          <cell r="AM5183">
            <v>0</v>
          </cell>
          <cell r="AQ5183">
            <v>0</v>
          </cell>
          <cell r="AT5183">
            <v>0</v>
          </cell>
          <cell r="AW5183">
            <v>0</v>
          </cell>
          <cell r="AZ5183">
            <v>0</v>
          </cell>
          <cell r="BA5183">
            <v>0</v>
          </cell>
          <cell r="BB5183">
            <v>0</v>
          </cell>
          <cell r="BC5183">
            <v>0</v>
          </cell>
        </row>
        <row r="5184">
          <cell r="AM5184">
            <v>0</v>
          </cell>
          <cell r="AQ5184">
            <v>0</v>
          </cell>
          <cell r="AT5184">
            <v>0</v>
          </cell>
          <cell r="AW5184">
            <v>0</v>
          </cell>
          <cell r="AZ5184">
            <v>0</v>
          </cell>
          <cell r="BA5184">
            <v>0</v>
          </cell>
          <cell r="BB5184">
            <v>0</v>
          </cell>
          <cell r="BC5184">
            <v>0</v>
          </cell>
        </row>
        <row r="5185">
          <cell r="AM5185">
            <v>120900</v>
          </cell>
          <cell r="AQ5185">
            <v>0</v>
          </cell>
          <cell r="AT5185" t="str">
            <v>ПИР</v>
          </cell>
          <cell r="AW5185">
            <v>40633</v>
          </cell>
          <cell r="AZ5185" t="str">
            <v>3.2011</v>
          </cell>
          <cell r="BA5185" t="str">
            <v>3.2011</v>
          </cell>
          <cell r="BB5185" t="str">
            <v>4.2011</v>
          </cell>
          <cell r="BC5185" t="str">
            <v>1.2011</v>
          </cell>
        </row>
        <row r="5186">
          <cell r="AM5186">
            <v>0</v>
          </cell>
          <cell r="AQ5186">
            <v>0</v>
          </cell>
          <cell r="AT5186">
            <v>0</v>
          </cell>
          <cell r="AW5186">
            <v>0</v>
          </cell>
          <cell r="AZ5186">
            <v>0</v>
          </cell>
          <cell r="BA5186">
            <v>0</v>
          </cell>
          <cell r="BB5186">
            <v>0</v>
          </cell>
          <cell r="BC5186">
            <v>0</v>
          </cell>
        </row>
        <row r="5187">
          <cell r="AM5187">
            <v>120900</v>
          </cell>
          <cell r="AQ5187">
            <v>0</v>
          </cell>
          <cell r="AT5187" t="str">
            <v>ПИР</v>
          </cell>
          <cell r="AW5187">
            <v>40633</v>
          </cell>
          <cell r="AZ5187" t="str">
            <v>3.2011</v>
          </cell>
          <cell r="BA5187" t="str">
            <v>3.2011</v>
          </cell>
          <cell r="BB5187" t="str">
            <v>4.2011</v>
          </cell>
          <cell r="BC5187" t="str">
            <v>1.2011</v>
          </cell>
        </row>
        <row r="5188">
          <cell r="AM5188">
            <v>0</v>
          </cell>
          <cell r="AQ5188">
            <v>0</v>
          </cell>
          <cell r="AT5188">
            <v>0</v>
          </cell>
          <cell r="AW5188">
            <v>0</v>
          </cell>
          <cell r="AZ5188">
            <v>0</v>
          </cell>
          <cell r="BA5188">
            <v>0</v>
          </cell>
          <cell r="BB5188">
            <v>0</v>
          </cell>
          <cell r="BC5188">
            <v>0</v>
          </cell>
        </row>
        <row r="5189">
          <cell r="AM5189">
            <v>0</v>
          </cell>
          <cell r="AQ5189">
            <v>0</v>
          </cell>
          <cell r="AT5189">
            <v>0</v>
          </cell>
          <cell r="AW5189">
            <v>0</v>
          </cell>
          <cell r="AZ5189">
            <v>0</v>
          </cell>
          <cell r="BA5189">
            <v>0</v>
          </cell>
          <cell r="BB5189">
            <v>0</v>
          </cell>
          <cell r="BC5189">
            <v>0</v>
          </cell>
        </row>
        <row r="5190">
          <cell r="AM5190">
            <v>0</v>
          </cell>
          <cell r="AQ5190">
            <v>0</v>
          </cell>
          <cell r="AT5190">
            <v>0</v>
          </cell>
          <cell r="AW5190">
            <v>0</v>
          </cell>
          <cell r="AZ5190">
            <v>0</v>
          </cell>
          <cell r="BA5190">
            <v>0</v>
          </cell>
          <cell r="BB5190">
            <v>0</v>
          </cell>
          <cell r="BC5190">
            <v>0</v>
          </cell>
        </row>
        <row r="5191">
          <cell r="AM5191">
            <v>0</v>
          </cell>
          <cell r="AQ5191">
            <v>0</v>
          </cell>
          <cell r="AT5191">
            <v>0</v>
          </cell>
          <cell r="AW5191">
            <v>0</v>
          </cell>
          <cell r="AZ5191">
            <v>0</v>
          </cell>
          <cell r="BA5191">
            <v>0</v>
          </cell>
          <cell r="BB5191">
            <v>0</v>
          </cell>
          <cell r="BC5191">
            <v>0</v>
          </cell>
        </row>
        <row r="5192">
          <cell r="AM5192">
            <v>0</v>
          </cell>
          <cell r="AQ5192">
            <v>0</v>
          </cell>
          <cell r="AT5192">
            <v>0</v>
          </cell>
          <cell r="AW5192">
            <v>0</v>
          </cell>
          <cell r="AZ5192">
            <v>0</v>
          </cell>
          <cell r="BA5192">
            <v>0</v>
          </cell>
          <cell r="BB5192">
            <v>0</v>
          </cell>
          <cell r="BC5192">
            <v>0</v>
          </cell>
        </row>
        <row r="5193">
          <cell r="AM5193">
            <v>0</v>
          </cell>
          <cell r="AQ5193">
            <v>0</v>
          </cell>
          <cell r="AT5193">
            <v>0</v>
          </cell>
          <cell r="AW5193">
            <v>0</v>
          </cell>
          <cell r="AZ5193">
            <v>0</v>
          </cell>
          <cell r="BA5193">
            <v>0</v>
          </cell>
          <cell r="BB5193">
            <v>0</v>
          </cell>
          <cell r="BC5193">
            <v>0</v>
          </cell>
        </row>
        <row r="5194">
          <cell r="AM5194">
            <v>0</v>
          </cell>
          <cell r="AQ5194">
            <v>0</v>
          </cell>
          <cell r="AT5194">
            <v>0</v>
          </cell>
          <cell r="AW5194">
            <v>0</v>
          </cell>
          <cell r="AZ5194">
            <v>0</v>
          </cell>
          <cell r="BA5194">
            <v>0</v>
          </cell>
          <cell r="BB5194">
            <v>0</v>
          </cell>
          <cell r="BC5194">
            <v>0</v>
          </cell>
        </row>
        <row r="5195">
          <cell r="AM5195">
            <v>0</v>
          </cell>
          <cell r="AQ5195">
            <v>0</v>
          </cell>
          <cell r="AT5195">
            <v>0</v>
          </cell>
          <cell r="AW5195">
            <v>0</v>
          </cell>
          <cell r="AZ5195">
            <v>0</v>
          </cell>
          <cell r="BA5195">
            <v>0</v>
          </cell>
          <cell r="BB5195">
            <v>0</v>
          </cell>
          <cell r="BC5195">
            <v>0</v>
          </cell>
        </row>
        <row r="5196">
          <cell r="AM5196">
            <v>0</v>
          </cell>
          <cell r="AQ5196">
            <v>0</v>
          </cell>
          <cell r="AT5196">
            <v>0</v>
          </cell>
          <cell r="AW5196">
            <v>0</v>
          </cell>
          <cell r="AZ5196">
            <v>0</v>
          </cell>
          <cell r="BA5196">
            <v>0</v>
          </cell>
          <cell r="BB5196">
            <v>0</v>
          </cell>
          <cell r="BC5196">
            <v>0</v>
          </cell>
        </row>
        <row r="5197">
          <cell r="AM5197">
            <v>0</v>
          </cell>
          <cell r="AQ5197">
            <v>0</v>
          </cell>
          <cell r="AT5197">
            <v>0</v>
          </cell>
          <cell r="AW5197">
            <v>0</v>
          </cell>
          <cell r="AZ5197">
            <v>0</v>
          </cell>
          <cell r="BA5197">
            <v>0</v>
          </cell>
          <cell r="BB5197">
            <v>0</v>
          </cell>
          <cell r="BC5197">
            <v>0</v>
          </cell>
        </row>
        <row r="5198">
          <cell r="AM5198">
            <v>0</v>
          </cell>
          <cell r="AQ5198">
            <v>0</v>
          </cell>
          <cell r="AT5198">
            <v>0</v>
          </cell>
          <cell r="AW5198">
            <v>0</v>
          </cell>
          <cell r="AZ5198">
            <v>0</v>
          </cell>
          <cell r="BA5198">
            <v>0</v>
          </cell>
          <cell r="BB5198">
            <v>0</v>
          </cell>
          <cell r="BC5198">
            <v>0</v>
          </cell>
        </row>
        <row r="5199">
          <cell r="AM5199">
            <v>0</v>
          </cell>
          <cell r="AQ5199">
            <v>0</v>
          </cell>
          <cell r="AT5199">
            <v>0</v>
          </cell>
          <cell r="AW5199">
            <v>0</v>
          </cell>
          <cell r="AZ5199">
            <v>0</v>
          </cell>
          <cell r="BA5199">
            <v>0</v>
          </cell>
          <cell r="BB5199">
            <v>0</v>
          </cell>
          <cell r="BC5199">
            <v>0</v>
          </cell>
        </row>
        <row r="5200">
          <cell r="AM5200">
            <v>0</v>
          </cell>
          <cell r="AQ5200">
            <v>0</v>
          </cell>
          <cell r="AT5200">
            <v>0</v>
          </cell>
          <cell r="AW5200">
            <v>0</v>
          </cell>
          <cell r="AZ5200">
            <v>0</v>
          </cell>
          <cell r="BA5200">
            <v>0</v>
          </cell>
          <cell r="BB5200">
            <v>0</v>
          </cell>
          <cell r="BC5200">
            <v>0</v>
          </cell>
        </row>
        <row r="5201">
          <cell r="AM5201">
            <v>0</v>
          </cell>
          <cell r="AQ5201">
            <v>0</v>
          </cell>
          <cell r="AT5201">
            <v>0</v>
          </cell>
          <cell r="AW5201">
            <v>0</v>
          </cell>
          <cell r="AZ5201">
            <v>0</v>
          </cell>
          <cell r="BA5201">
            <v>0</v>
          </cell>
          <cell r="BB5201">
            <v>0</v>
          </cell>
          <cell r="BC5201">
            <v>0</v>
          </cell>
        </row>
        <row r="5202">
          <cell r="AM5202">
            <v>0</v>
          </cell>
          <cell r="AQ5202">
            <v>0</v>
          </cell>
          <cell r="AT5202">
            <v>0</v>
          </cell>
          <cell r="AW5202">
            <v>0</v>
          </cell>
          <cell r="AZ5202">
            <v>0</v>
          </cell>
          <cell r="BA5202">
            <v>0</v>
          </cell>
          <cell r="BB5202">
            <v>0</v>
          </cell>
          <cell r="BC5202">
            <v>0</v>
          </cell>
        </row>
        <row r="5203">
          <cell r="AM5203">
            <v>0</v>
          </cell>
          <cell r="AQ5203">
            <v>0</v>
          </cell>
          <cell r="AT5203">
            <v>0</v>
          </cell>
          <cell r="AW5203">
            <v>0</v>
          </cell>
          <cell r="AZ5203">
            <v>0</v>
          </cell>
          <cell r="BA5203">
            <v>0</v>
          </cell>
          <cell r="BB5203">
            <v>0</v>
          </cell>
          <cell r="BC5203">
            <v>0</v>
          </cell>
        </row>
        <row r="5204">
          <cell r="AM5204">
            <v>0</v>
          </cell>
          <cell r="AQ5204">
            <v>0</v>
          </cell>
          <cell r="AT5204">
            <v>0</v>
          </cell>
          <cell r="AW5204">
            <v>0</v>
          </cell>
          <cell r="AZ5204">
            <v>0</v>
          </cell>
          <cell r="BA5204">
            <v>0</v>
          </cell>
          <cell r="BB5204">
            <v>0</v>
          </cell>
          <cell r="BC5204">
            <v>0</v>
          </cell>
        </row>
        <row r="5205">
          <cell r="AM5205">
            <v>0</v>
          </cell>
          <cell r="AQ5205">
            <v>0</v>
          </cell>
          <cell r="AT5205">
            <v>0</v>
          </cell>
          <cell r="AW5205">
            <v>0</v>
          </cell>
          <cell r="AZ5205">
            <v>0</v>
          </cell>
          <cell r="BA5205">
            <v>0</v>
          </cell>
          <cell r="BB5205">
            <v>0</v>
          </cell>
          <cell r="BC5205">
            <v>0</v>
          </cell>
        </row>
        <row r="5206">
          <cell r="AM5206">
            <v>0</v>
          </cell>
          <cell r="AQ5206">
            <v>0</v>
          </cell>
          <cell r="AT5206">
            <v>0</v>
          </cell>
          <cell r="AW5206">
            <v>0</v>
          </cell>
          <cell r="AZ5206">
            <v>0</v>
          </cell>
          <cell r="BA5206">
            <v>0</v>
          </cell>
          <cell r="BB5206">
            <v>0</v>
          </cell>
          <cell r="BC5206">
            <v>0</v>
          </cell>
        </row>
        <row r="5207">
          <cell r="AM5207">
            <v>0</v>
          </cell>
          <cell r="AQ5207">
            <v>0</v>
          </cell>
          <cell r="AT5207">
            <v>0</v>
          </cell>
          <cell r="AW5207">
            <v>0</v>
          </cell>
          <cell r="AZ5207">
            <v>0</v>
          </cell>
          <cell r="BA5207">
            <v>0</v>
          </cell>
          <cell r="BB5207">
            <v>0</v>
          </cell>
          <cell r="BC5207">
            <v>0</v>
          </cell>
        </row>
        <row r="5208">
          <cell r="AM5208">
            <v>0</v>
          </cell>
          <cell r="AQ5208">
            <v>0</v>
          </cell>
          <cell r="AT5208">
            <v>0</v>
          </cell>
          <cell r="AW5208">
            <v>0</v>
          </cell>
          <cell r="AZ5208">
            <v>0</v>
          </cell>
          <cell r="BA5208">
            <v>0</v>
          </cell>
          <cell r="BB5208">
            <v>0</v>
          </cell>
          <cell r="BC5208">
            <v>0</v>
          </cell>
        </row>
        <row r="5209">
          <cell r="AM5209">
            <v>0</v>
          </cell>
          <cell r="AQ5209">
            <v>0</v>
          </cell>
          <cell r="AT5209">
            <v>0</v>
          </cell>
          <cell r="AW5209">
            <v>0</v>
          </cell>
          <cell r="AZ5209">
            <v>0</v>
          </cell>
          <cell r="BA5209">
            <v>0</v>
          </cell>
          <cell r="BB5209">
            <v>0</v>
          </cell>
          <cell r="BC5209">
            <v>0</v>
          </cell>
        </row>
        <row r="5210">
          <cell r="AM5210">
            <v>581834.57999999996</v>
          </cell>
          <cell r="AQ5210">
            <v>0</v>
          </cell>
          <cell r="AT5210" t="str">
            <v>ПИР</v>
          </cell>
          <cell r="AW5210">
            <v>40624</v>
          </cell>
          <cell r="AZ5210" t="str">
            <v>3.2011</v>
          </cell>
          <cell r="BA5210" t="str">
            <v>3.2011</v>
          </cell>
          <cell r="BB5210" t="str">
            <v>4.2011</v>
          </cell>
          <cell r="BC5210" t="str">
            <v>1.2011</v>
          </cell>
        </row>
        <row r="5211">
          <cell r="AM5211">
            <v>0</v>
          </cell>
          <cell r="AQ5211">
            <v>0</v>
          </cell>
          <cell r="AT5211">
            <v>0</v>
          </cell>
          <cell r="AW5211">
            <v>0</v>
          </cell>
          <cell r="AZ5211">
            <v>0</v>
          </cell>
          <cell r="BA5211">
            <v>0</v>
          </cell>
          <cell r="BB5211">
            <v>0</v>
          </cell>
          <cell r="BC5211">
            <v>0</v>
          </cell>
        </row>
        <row r="5212">
          <cell r="AM5212">
            <v>0</v>
          </cell>
          <cell r="AQ5212">
            <v>0</v>
          </cell>
          <cell r="AT5212">
            <v>0</v>
          </cell>
          <cell r="AW5212">
            <v>0</v>
          </cell>
          <cell r="AZ5212">
            <v>0</v>
          </cell>
          <cell r="BA5212">
            <v>0</v>
          </cell>
          <cell r="BB5212">
            <v>0</v>
          </cell>
          <cell r="BC5212">
            <v>0</v>
          </cell>
        </row>
        <row r="5213">
          <cell r="AM5213">
            <v>1250000</v>
          </cell>
          <cell r="AQ5213">
            <v>0</v>
          </cell>
          <cell r="AT5213" t="str">
            <v>ПИР</v>
          </cell>
          <cell r="AW5213">
            <v>40409</v>
          </cell>
          <cell r="AZ5213" t="str">
            <v>8.2010</v>
          </cell>
          <cell r="BA5213" t="str">
            <v>8.2010</v>
          </cell>
          <cell r="BB5213">
            <v>0</v>
          </cell>
          <cell r="BC5213" t="str">
            <v>3.2010</v>
          </cell>
        </row>
        <row r="5214">
          <cell r="AM5214">
            <v>280000</v>
          </cell>
          <cell r="AQ5214">
            <v>0</v>
          </cell>
          <cell r="AT5214" t="str">
            <v>ПИР</v>
          </cell>
          <cell r="AW5214">
            <v>40442</v>
          </cell>
          <cell r="AZ5214" t="str">
            <v>8.2010</v>
          </cell>
          <cell r="BA5214" t="str">
            <v>9.2010</v>
          </cell>
          <cell r="BB5214">
            <v>0</v>
          </cell>
          <cell r="BC5214" t="str">
            <v>3.2010</v>
          </cell>
        </row>
        <row r="5215">
          <cell r="AM5215">
            <v>346400</v>
          </cell>
          <cell r="AQ5215">
            <v>0</v>
          </cell>
          <cell r="AT5215" t="str">
            <v>ПИР</v>
          </cell>
          <cell r="AW5215">
            <v>40535</v>
          </cell>
          <cell r="AZ5215" t="str">
            <v>12.2010</v>
          </cell>
          <cell r="BA5215" t="str">
            <v>12.2010</v>
          </cell>
          <cell r="BB5215">
            <v>0</v>
          </cell>
          <cell r="BC5215" t="str">
            <v>4.2010</v>
          </cell>
        </row>
        <row r="5216">
          <cell r="AM5216">
            <v>210400</v>
          </cell>
          <cell r="AQ5216">
            <v>0</v>
          </cell>
          <cell r="AT5216" t="str">
            <v>ПИР</v>
          </cell>
          <cell r="AW5216">
            <v>40480</v>
          </cell>
          <cell r="AZ5216" t="str">
            <v>10.2010</v>
          </cell>
          <cell r="BA5216" t="str">
            <v>10.2010</v>
          </cell>
          <cell r="BB5216">
            <v>0</v>
          </cell>
          <cell r="BC5216" t="str">
            <v>4.2010</v>
          </cell>
        </row>
        <row r="5217">
          <cell r="AM5217">
            <v>346400</v>
          </cell>
          <cell r="AQ5217">
            <v>0</v>
          </cell>
          <cell r="AT5217" t="str">
            <v>ПИР</v>
          </cell>
          <cell r="AW5217">
            <v>40535</v>
          </cell>
          <cell r="AZ5217" t="str">
            <v>12.2010</v>
          </cell>
          <cell r="BA5217" t="str">
            <v>12.2010</v>
          </cell>
          <cell r="BB5217">
            <v>0</v>
          </cell>
          <cell r="BC5217" t="str">
            <v>4.2010</v>
          </cell>
        </row>
        <row r="5218">
          <cell r="AM5218">
            <v>130000</v>
          </cell>
          <cell r="AQ5218">
            <v>0</v>
          </cell>
          <cell r="AT5218" t="str">
            <v>ПИР</v>
          </cell>
          <cell r="AW5218">
            <v>40464</v>
          </cell>
          <cell r="AZ5218" t="str">
            <v>9.2010</v>
          </cell>
          <cell r="BA5218" t="str">
            <v>10.2010</v>
          </cell>
          <cell r="BB5218">
            <v>0</v>
          </cell>
          <cell r="BC5218" t="str">
            <v>4.2010</v>
          </cell>
        </row>
        <row r="5219">
          <cell r="AM5219">
            <v>0</v>
          </cell>
          <cell r="AQ5219">
            <v>0</v>
          </cell>
          <cell r="AT5219">
            <v>0</v>
          </cell>
          <cell r="AW5219">
            <v>0</v>
          </cell>
          <cell r="AZ5219">
            <v>0</v>
          </cell>
          <cell r="BA5219">
            <v>0</v>
          </cell>
          <cell r="BB5219">
            <v>0</v>
          </cell>
          <cell r="BC5219">
            <v>0</v>
          </cell>
        </row>
        <row r="5220">
          <cell r="AM5220">
            <v>120900</v>
          </cell>
          <cell r="AQ5220">
            <v>0</v>
          </cell>
          <cell r="AT5220" t="str">
            <v>ПИР</v>
          </cell>
          <cell r="AW5220">
            <v>40688</v>
          </cell>
          <cell r="AZ5220" t="str">
            <v>5.2011</v>
          </cell>
          <cell r="BA5220" t="str">
            <v>5.2011</v>
          </cell>
          <cell r="BB5220" t="str">
            <v>6.2011</v>
          </cell>
          <cell r="BC5220" t="str">
            <v>2.2011</v>
          </cell>
        </row>
        <row r="5221">
          <cell r="AM5221">
            <v>0</v>
          </cell>
          <cell r="AQ5221">
            <v>0</v>
          </cell>
          <cell r="AT5221">
            <v>0</v>
          </cell>
          <cell r="AW5221">
            <v>0</v>
          </cell>
          <cell r="AZ5221">
            <v>0</v>
          </cell>
          <cell r="BA5221">
            <v>0</v>
          </cell>
          <cell r="BB5221">
            <v>0</v>
          </cell>
          <cell r="BC5221">
            <v>0</v>
          </cell>
        </row>
        <row r="5222">
          <cell r="AM5222">
            <v>446400</v>
          </cell>
          <cell r="AQ5222">
            <v>0</v>
          </cell>
          <cell r="AT5222" t="str">
            <v>ПИР</v>
          </cell>
          <cell r="AW5222">
            <v>40633</v>
          </cell>
          <cell r="AZ5222" t="str">
            <v>3.2011</v>
          </cell>
          <cell r="BA5222" t="str">
            <v>3.2011</v>
          </cell>
          <cell r="BB5222" t="str">
            <v>4.2011</v>
          </cell>
          <cell r="BC5222" t="str">
            <v>1.2011</v>
          </cell>
        </row>
        <row r="5223">
          <cell r="AM5223">
            <v>0</v>
          </cell>
          <cell r="AQ5223">
            <v>0</v>
          </cell>
          <cell r="AT5223">
            <v>0</v>
          </cell>
          <cell r="AW5223">
            <v>0</v>
          </cell>
          <cell r="AZ5223">
            <v>0</v>
          </cell>
          <cell r="BA5223">
            <v>0</v>
          </cell>
          <cell r="BB5223">
            <v>0</v>
          </cell>
          <cell r="BC5223">
            <v>0</v>
          </cell>
        </row>
        <row r="5224">
          <cell r="AM5224">
            <v>0</v>
          </cell>
          <cell r="AQ5224">
            <v>0</v>
          </cell>
          <cell r="AT5224">
            <v>0</v>
          </cell>
          <cell r="AW5224">
            <v>0</v>
          </cell>
          <cell r="AZ5224">
            <v>0</v>
          </cell>
          <cell r="BA5224">
            <v>0</v>
          </cell>
          <cell r="BB5224">
            <v>0</v>
          </cell>
          <cell r="BC5224">
            <v>0</v>
          </cell>
        </row>
        <row r="5225">
          <cell r="AM5225">
            <v>0</v>
          </cell>
          <cell r="AQ5225">
            <v>0</v>
          </cell>
          <cell r="AT5225">
            <v>0</v>
          </cell>
          <cell r="AW5225">
            <v>0</v>
          </cell>
          <cell r="AZ5225">
            <v>0</v>
          </cell>
          <cell r="BA5225">
            <v>0</v>
          </cell>
          <cell r="BB5225">
            <v>0</v>
          </cell>
          <cell r="BC5225">
            <v>0</v>
          </cell>
        </row>
        <row r="5226">
          <cell r="AM5226">
            <v>0</v>
          </cell>
          <cell r="AQ5226">
            <v>0</v>
          </cell>
          <cell r="AT5226">
            <v>0</v>
          </cell>
          <cell r="AW5226">
            <v>0</v>
          </cell>
          <cell r="AZ5226">
            <v>0</v>
          </cell>
          <cell r="BA5226">
            <v>0</v>
          </cell>
          <cell r="BB5226">
            <v>0</v>
          </cell>
          <cell r="BC5226">
            <v>0</v>
          </cell>
        </row>
        <row r="5227">
          <cell r="AM5227">
            <v>260400</v>
          </cell>
          <cell r="AQ5227">
            <v>0</v>
          </cell>
          <cell r="AT5227" t="str">
            <v>ПИР</v>
          </cell>
          <cell r="AW5227">
            <v>40520</v>
          </cell>
          <cell r="AZ5227" t="str">
            <v>11.2010</v>
          </cell>
          <cell r="BA5227" t="str">
            <v>12.2010</v>
          </cell>
          <cell r="BB5227">
            <v>0</v>
          </cell>
          <cell r="BC5227" t="str">
            <v>4.2010</v>
          </cell>
        </row>
        <row r="5228">
          <cell r="AM5228">
            <v>260400</v>
          </cell>
          <cell r="AQ5228">
            <v>0</v>
          </cell>
          <cell r="AT5228" t="str">
            <v>ПИР</v>
          </cell>
          <cell r="AW5228">
            <v>40520</v>
          </cell>
          <cell r="AZ5228" t="str">
            <v>11.2010</v>
          </cell>
          <cell r="BA5228" t="str">
            <v>12.2010</v>
          </cell>
          <cell r="BB5228">
            <v>0</v>
          </cell>
          <cell r="BC5228" t="str">
            <v>4.2010</v>
          </cell>
        </row>
        <row r="5229">
          <cell r="AM5229">
            <v>0</v>
          </cell>
          <cell r="AQ5229">
            <v>0</v>
          </cell>
          <cell r="AT5229">
            <v>0</v>
          </cell>
          <cell r="AW5229">
            <v>0</v>
          </cell>
          <cell r="AZ5229">
            <v>0</v>
          </cell>
          <cell r="BA5229">
            <v>0</v>
          </cell>
          <cell r="BB5229">
            <v>0</v>
          </cell>
          <cell r="BC5229">
            <v>0</v>
          </cell>
        </row>
        <row r="5230">
          <cell r="AM5230">
            <v>0</v>
          </cell>
          <cell r="AQ5230">
            <v>0</v>
          </cell>
          <cell r="AT5230">
            <v>0</v>
          </cell>
          <cell r="AW5230">
            <v>0</v>
          </cell>
          <cell r="AZ5230">
            <v>0</v>
          </cell>
          <cell r="BA5230">
            <v>0</v>
          </cell>
          <cell r="BB5230">
            <v>0</v>
          </cell>
          <cell r="BC5230">
            <v>0</v>
          </cell>
        </row>
        <row r="5231">
          <cell r="AM5231">
            <v>100000</v>
          </cell>
          <cell r="AQ5231">
            <v>0</v>
          </cell>
          <cell r="AT5231" t="str">
            <v>ПИР</v>
          </cell>
          <cell r="AW5231">
            <v>40409</v>
          </cell>
          <cell r="AZ5231" t="str">
            <v>8.2010</v>
          </cell>
          <cell r="BA5231" t="str">
            <v>8.2010</v>
          </cell>
          <cell r="BB5231">
            <v>0</v>
          </cell>
          <cell r="BC5231" t="str">
            <v>3.2010</v>
          </cell>
        </row>
        <row r="5232">
          <cell r="AM5232">
            <v>375000</v>
          </cell>
          <cell r="AQ5232">
            <v>0</v>
          </cell>
          <cell r="AT5232" t="str">
            <v>ПИР</v>
          </cell>
          <cell r="AW5232">
            <v>40442</v>
          </cell>
          <cell r="AZ5232" t="str">
            <v>8.2010</v>
          </cell>
          <cell r="BA5232" t="str">
            <v>9.2010</v>
          </cell>
          <cell r="BB5232">
            <v>0</v>
          </cell>
          <cell r="BC5232" t="str">
            <v>3.2010</v>
          </cell>
        </row>
        <row r="5233">
          <cell r="AM5233">
            <v>120900</v>
          </cell>
          <cell r="AQ5233">
            <v>0</v>
          </cell>
          <cell r="AT5233" t="str">
            <v>ПИР</v>
          </cell>
          <cell r="AW5233">
            <v>40633</v>
          </cell>
          <cell r="AZ5233" t="str">
            <v>3.2011</v>
          </cell>
          <cell r="BA5233" t="str">
            <v>3.2011</v>
          </cell>
          <cell r="BB5233" t="str">
            <v>4.2011</v>
          </cell>
          <cell r="BC5233" t="str">
            <v>1.2011</v>
          </cell>
        </row>
        <row r="5234">
          <cell r="AM5234">
            <v>0</v>
          </cell>
          <cell r="AQ5234">
            <v>0</v>
          </cell>
          <cell r="AT5234">
            <v>0</v>
          </cell>
          <cell r="AW5234">
            <v>0</v>
          </cell>
          <cell r="AZ5234">
            <v>0</v>
          </cell>
          <cell r="BA5234">
            <v>0</v>
          </cell>
          <cell r="BB5234">
            <v>0</v>
          </cell>
          <cell r="BC5234">
            <v>0</v>
          </cell>
        </row>
        <row r="5235">
          <cell r="AM5235">
            <v>1627500</v>
          </cell>
          <cell r="AQ5235">
            <v>0</v>
          </cell>
          <cell r="AT5235" t="str">
            <v>ПИР</v>
          </cell>
          <cell r="AW5235">
            <v>40480</v>
          </cell>
          <cell r="AZ5235" t="str">
            <v>10.2010</v>
          </cell>
          <cell r="BA5235" t="str">
            <v>10.2010</v>
          </cell>
          <cell r="BB5235">
            <v>0</v>
          </cell>
          <cell r="BC5235" t="str">
            <v>4.2010</v>
          </cell>
        </row>
        <row r="5236">
          <cell r="AM5236">
            <v>0</v>
          </cell>
          <cell r="AQ5236">
            <v>0</v>
          </cell>
          <cell r="AT5236">
            <v>0</v>
          </cell>
          <cell r="AW5236">
            <v>0</v>
          </cell>
          <cell r="AZ5236">
            <v>0</v>
          </cell>
          <cell r="BA5236">
            <v>0</v>
          </cell>
          <cell r="BB5236">
            <v>0</v>
          </cell>
          <cell r="BC5236">
            <v>0</v>
          </cell>
        </row>
        <row r="5237">
          <cell r="AM5237">
            <v>300000</v>
          </cell>
          <cell r="AQ5237">
            <v>0</v>
          </cell>
          <cell r="AT5237" t="str">
            <v>ПИР</v>
          </cell>
          <cell r="AW5237">
            <v>40409</v>
          </cell>
          <cell r="AZ5237" t="str">
            <v>8.2010</v>
          </cell>
          <cell r="BA5237" t="str">
            <v>8.2010</v>
          </cell>
          <cell r="BB5237">
            <v>0</v>
          </cell>
          <cell r="BC5237" t="str">
            <v>3.2010</v>
          </cell>
        </row>
        <row r="5238">
          <cell r="AM5238">
            <v>446400</v>
          </cell>
          <cell r="AQ5238">
            <v>0</v>
          </cell>
          <cell r="AT5238" t="str">
            <v>ПИР</v>
          </cell>
          <cell r="AW5238">
            <v>40480</v>
          </cell>
          <cell r="AZ5238" t="str">
            <v>10.2010</v>
          </cell>
          <cell r="BA5238" t="str">
            <v>10.2010</v>
          </cell>
          <cell r="BB5238">
            <v>0</v>
          </cell>
          <cell r="BC5238" t="str">
            <v>4.2010</v>
          </cell>
        </row>
        <row r="5239">
          <cell r="AM5239">
            <v>1627500</v>
          </cell>
          <cell r="AQ5239">
            <v>0</v>
          </cell>
          <cell r="AT5239" t="str">
            <v>ПИР</v>
          </cell>
          <cell r="AW5239">
            <v>40540</v>
          </cell>
          <cell r="AZ5239" t="str">
            <v>12.2010</v>
          </cell>
          <cell r="BA5239" t="str">
            <v>12.2010</v>
          </cell>
          <cell r="BB5239">
            <v>0</v>
          </cell>
          <cell r="BC5239" t="str">
            <v>4.2010</v>
          </cell>
        </row>
        <row r="5240">
          <cell r="AM5240">
            <v>360400</v>
          </cell>
          <cell r="AQ5240">
            <v>0</v>
          </cell>
          <cell r="AT5240" t="str">
            <v>ПИР</v>
          </cell>
          <cell r="AW5240">
            <v>40591</v>
          </cell>
          <cell r="AZ5240" t="str">
            <v>2.2011</v>
          </cell>
          <cell r="BA5240" t="str">
            <v>2.2011</v>
          </cell>
          <cell r="BB5240" t="str">
            <v>3.2011</v>
          </cell>
          <cell r="BC5240" t="str">
            <v>1.2011</v>
          </cell>
        </row>
        <row r="5241">
          <cell r="AM5241">
            <v>360400</v>
          </cell>
          <cell r="AQ5241">
            <v>0</v>
          </cell>
          <cell r="AT5241" t="str">
            <v>ПИР</v>
          </cell>
          <cell r="AW5241">
            <v>40540</v>
          </cell>
          <cell r="AZ5241" t="str">
            <v>12.2010</v>
          </cell>
          <cell r="BA5241" t="str">
            <v>12.2010</v>
          </cell>
          <cell r="BB5241">
            <v>0</v>
          </cell>
          <cell r="BC5241" t="str">
            <v>4.2010</v>
          </cell>
        </row>
        <row r="5242">
          <cell r="AM5242">
            <v>576600</v>
          </cell>
          <cell r="AQ5242">
            <v>0</v>
          </cell>
          <cell r="AT5242" t="str">
            <v>ПИР</v>
          </cell>
          <cell r="AW5242">
            <v>40480</v>
          </cell>
          <cell r="AZ5242" t="str">
            <v>10.2010</v>
          </cell>
          <cell r="BA5242" t="str">
            <v>10.2010</v>
          </cell>
          <cell r="BB5242">
            <v>0</v>
          </cell>
          <cell r="BC5242" t="str">
            <v>4.2010</v>
          </cell>
        </row>
        <row r="5243">
          <cell r="AM5243">
            <v>0</v>
          </cell>
          <cell r="AQ5243">
            <v>0</v>
          </cell>
          <cell r="AT5243">
            <v>0</v>
          </cell>
          <cell r="AW5243">
            <v>0</v>
          </cell>
          <cell r="AZ5243">
            <v>0</v>
          </cell>
          <cell r="BA5243">
            <v>0</v>
          </cell>
          <cell r="BB5243">
            <v>0</v>
          </cell>
          <cell r="BC5243">
            <v>0</v>
          </cell>
        </row>
        <row r="5244">
          <cell r="AM5244">
            <v>837000</v>
          </cell>
          <cell r="AQ5244">
            <v>0</v>
          </cell>
          <cell r="AT5244" t="str">
            <v>ПИР</v>
          </cell>
          <cell r="AW5244">
            <v>40540</v>
          </cell>
          <cell r="AZ5244" t="str">
            <v>12.2010</v>
          </cell>
          <cell r="BA5244" t="str">
            <v>12.2010</v>
          </cell>
          <cell r="BB5244">
            <v>0</v>
          </cell>
          <cell r="BC5244" t="str">
            <v>4.2010</v>
          </cell>
        </row>
        <row r="5245">
          <cell r="AM5245">
            <v>0</v>
          </cell>
          <cell r="AQ5245">
            <v>0</v>
          </cell>
          <cell r="AT5245">
            <v>0</v>
          </cell>
          <cell r="AW5245">
            <v>0</v>
          </cell>
          <cell r="AZ5245">
            <v>0</v>
          </cell>
          <cell r="BA5245">
            <v>0</v>
          </cell>
          <cell r="BB5245">
            <v>0</v>
          </cell>
          <cell r="BC5245">
            <v>0</v>
          </cell>
        </row>
        <row r="5246">
          <cell r="AM5246">
            <v>276000</v>
          </cell>
          <cell r="AQ5246">
            <v>0</v>
          </cell>
          <cell r="AT5246" t="str">
            <v>ПИР</v>
          </cell>
          <cell r="AW5246">
            <v>40633</v>
          </cell>
          <cell r="AZ5246" t="str">
            <v>3.2011</v>
          </cell>
          <cell r="BA5246" t="str">
            <v>3.2011</v>
          </cell>
          <cell r="BB5246" t="str">
            <v>4.2011</v>
          </cell>
          <cell r="BC5246" t="str">
            <v>1.2011</v>
          </cell>
        </row>
        <row r="5247">
          <cell r="AM5247">
            <v>279000</v>
          </cell>
          <cell r="AQ5247">
            <v>0</v>
          </cell>
          <cell r="AT5247" t="str">
            <v>ПИР</v>
          </cell>
          <cell r="AW5247">
            <v>40616</v>
          </cell>
          <cell r="AZ5247" t="str">
            <v>3.2011</v>
          </cell>
          <cell r="BA5247" t="str">
            <v>3.2011</v>
          </cell>
          <cell r="BB5247" t="str">
            <v>3.2011</v>
          </cell>
          <cell r="BC5247" t="str">
            <v>1.2011</v>
          </cell>
        </row>
        <row r="5248">
          <cell r="AM5248">
            <v>0</v>
          </cell>
          <cell r="AQ5248">
            <v>0</v>
          </cell>
          <cell r="AT5248">
            <v>0</v>
          </cell>
          <cell r="AW5248">
            <v>0</v>
          </cell>
          <cell r="AZ5248">
            <v>0</v>
          </cell>
          <cell r="BA5248">
            <v>0</v>
          </cell>
          <cell r="BB5248">
            <v>0</v>
          </cell>
          <cell r="BC5248">
            <v>0</v>
          </cell>
        </row>
        <row r="5249">
          <cell r="AM5249">
            <v>1627500</v>
          </cell>
          <cell r="AQ5249">
            <v>0</v>
          </cell>
          <cell r="AT5249" t="str">
            <v>ПИР</v>
          </cell>
          <cell r="AW5249">
            <v>40661</v>
          </cell>
          <cell r="AZ5249" t="str">
            <v>4.2011</v>
          </cell>
          <cell r="BA5249" t="str">
            <v>4.2011</v>
          </cell>
          <cell r="BB5249" t="str">
            <v>5.2011</v>
          </cell>
          <cell r="BC5249" t="str">
            <v>2.2011</v>
          </cell>
        </row>
        <row r="5250">
          <cell r="AM5250">
            <v>250525</v>
          </cell>
          <cell r="AQ5250">
            <v>0</v>
          </cell>
          <cell r="AT5250" t="str">
            <v>ПИР</v>
          </cell>
          <cell r="AW5250">
            <v>40540</v>
          </cell>
          <cell r="AZ5250" t="str">
            <v>12.2010</v>
          </cell>
          <cell r="BA5250" t="str">
            <v>12.2010</v>
          </cell>
          <cell r="BB5250">
            <v>0</v>
          </cell>
          <cell r="BC5250" t="str">
            <v>4.2010</v>
          </cell>
        </row>
        <row r="5251">
          <cell r="AM5251">
            <v>250525</v>
          </cell>
          <cell r="AQ5251">
            <v>0</v>
          </cell>
          <cell r="AT5251" t="str">
            <v>ПИР</v>
          </cell>
          <cell r="AW5251">
            <v>40540</v>
          </cell>
          <cell r="AZ5251" t="str">
            <v>12.2010</v>
          </cell>
          <cell r="BA5251" t="str">
            <v>12.2010</v>
          </cell>
          <cell r="BB5251">
            <v>0</v>
          </cell>
          <cell r="BC5251" t="str">
            <v>4.2010</v>
          </cell>
        </row>
        <row r="5252">
          <cell r="AM5252">
            <v>250525</v>
          </cell>
          <cell r="AQ5252">
            <v>0</v>
          </cell>
          <cell r="AT5252" t="str">
            <v>ПИР</v>
          </cell>
          <cell r="AW5252">
            <v>40540</v>
          </cell>
          <cell r="AZ5252" t="str">
            <v>12.2010</v>
          </cell>
          <cell r="BA5252" t="str">
            <v>12.2010</v>
          </cell>
          <cell r="BB5252">
            <v>0</v>
          </cell>
          <cell r="BC5252" t="str">
            <v>4.2010</v>
          </cell>
        </row>
        <row r="5253">
          <cell r="AM5253">
            <v>250525</v>
          </cell>
          <cell r="AQ5253">
            <v>0</v>
          </cell>
          <cell r="AT5253" t="str">
            <v>ПИР</v>
          </cell>
          <cell r="AW5253">
            <v>40540</v>
          </cell>
          <cell r="AZ5253" t="str">
            <v>12.2010</v>
          </cell>
          <cell r="BA5253" t="str">
            <v>12.2010</v>
          </cell>
          <cell r="BB5253">
            <v>0</v>
          </cell>
          <cell r="BC5253" t="str">
            <v>4.2010</v>
          </cell>
        </row>
        <row r="5254">
          <cell r="AM5254">
            <v>220900</v>
          </cell>
          <cell r="AQ5254">
            <v>0</v>
          </cell>
          <cell r="AT5254" t="str">
            <v>ПИР</v>
          </cell>
          <cell r="AW5254">
            <v>40633</v>
          </cell>
          <cell r="AZ5254" t="str">
            <v>3.2011</v>
          </cell>
          <cell r="BA5254" t="str">
            <v>3.2011</v>
          </cell>
          <cell r="BB5254" t="str">
            <v>4.2011</v>
          </cell>
          <cell r="BC5254" t="str">
            <v>1.2011</v>
          </cell>
        </row>
        <row r="5255">
          <cell r="AM5255">
            <v>260400</v>
          </cell>
          <cell r="AQ5255">
            <v>0</v>
          </cell>
          <cell r="AT5255" t="str">
            <v>ПИР</v>
          </cell>
          <cell r="AW5255">
            <v>40616</v>
          </cell>
          <cell r="AZ5255" t="str">
            <v>3.2011</v>
          </cell>
          <cell r="BA5255" t="str">
            <v>3.2011</v>
          </cell>
          <cell r="BB5255" t="str">
            <v>3.2011</v>
          </cell>
          <cell r="BC5255" t="str">
            <v>1.2011</v>
          </cell>
        </row>
        <row r="5256">
          <cell r="AM5256">
            <v>576600</v>
          </cell>
          <cell r="AQ5256">
            <v>0</v>
          </cell>
          <cell r="AT5256" t="str">
            <v>ПИР</v>
          </cell>
          <cell r="AW5256">
            <v>40540</v>
          </cell>
          <cell r="AZ5256" t="str">
            <v>12.2010</v>
          </cell>
          <cell r="BA5256" t="str">
            <v>12.2010</v>
          </cell>
          <cell r="BB5256">
            <v>0</v>
          </cell>
          <cell r="BC5256" t="str">
            <v>4.2010</v>
          </cell>
        </row>
        <row r="5257">
          <cell r="AM5257">
            <v>260400</v>
          </cell>
          <cell r="AQ5257">
            <v>0</v>
          </cell>
          <cell r="AT5257" t="str">
            <v>ПИР</v>
          </cell>
          <cell r="AW5257">
            <v>40540</v>
          </cell>
          <cell r="AZ5257" t="str">
            <v>12.2010</v>
          </cell>
          <cell r="BA5257" t="str">
            <v>12.2010</v>
          </cell>
          <cell r="BB5257">
            <v>0</v>
          </cell>
          <cell r="BC5257" t="str">
            <v>4.2010</v>
          </cell>
        </row>
        <row r="5258">
          <cell r="AM5258">
            <v>120900</v>
          </cell>
          <cell r="AQ5258">
            <v>0</v>
          </cell>
          <cell r="AT5258" t="str">
            <v>ПИР</v>
          </cell>
          <cell r="AW5258">
            <v>40624</v>
          </cell>
          <cell r="AZ5258" t="str">
            <v>3.2011</v>
          </cell>
          <cell r="BA5258" t="str">
            <v>3.2011</v>
          </cell>
          <cell r="BB5258" t="str">
            <v>4.2011</v>
          </cell>
          <cell r="BC5258" t="str">
            <v>1.2011</v>
          </cell>
        </row>
        <row r="5259">
          <cell r="AM5259">
            <v>0</v>
          </cell>
          <cell r="AQ5259">
            <v>0</v>
          </cell>
          <cell r="AT5259">
            <v>0</v>
          </cell>
          <cell r="AW5259">
            <v>0</v>
          </cell>
          <cell r="AZ5259">
            <v>0</v>
          </cell>
          <cell r="BA5259">
            <v>0</v>
          </cell>
          <cell r="BB5259">
            <v>0</v>
          </cell>
          <cell r="BC5259">
            <v>0</v>
          </cell>
        </row>
        <row r="5260">
          <cell r="AM5260">
            <v>546400</v>
          </cell>
          <cell r="AQ5260">
            <v>0</v>
          </cell>
          <cell r="AT5260" t="str">
            <v>ПИР</v>
          </cell>
          <cell r="AW5260">
            <v>40624</v>
          </cell>
          <cell r="AZ5260" t="str">
            <v>3.2011</v>
          </cell>
          <cell r="BA5260" t="str">
            <v>3.2011</v>
          </cell>
          <cell r="BB5260" t="str">
            <v>4.2011</v>
          </cell>
          <cell r="BC5260" t="str">
            <v>1.2011</v>
          </cell>
        </row>
        <row r="5261">
          <cell r="AM5261">
            <v>1348500</v>
          </cell>
          <cell r="AQ5261">
            <v>0</v>
          </cell>
          <cell r="AT5261" t="str">
            <v>ПИР</v>
          </cell>
          <cell r="AW5261">
            <v>40633</v>
          </cell>
          <cell r="AZ5261" t="str">
            <v>3.2011</v>
          </cell>
          <cell r="BA5261" t="str">
            <v>3.2011</v>
          </cell>
          <cell r="BB5261" t="str">
            <v>4.2011</v>
          </cell>
          <cell r="BC5261" t="str">
            <v>1.2011</v>
          </cell>
        </row>
        <row r="5262">
          <cell r="AM5262">
            <v>576600</v>
          </cell>
          <cell r="AQ5262">
            <v>0</v>
          </cell>
          <cell r="AT5262" t="str">
            <v>ПИР</v>
          </cell>
          <cell r="AW5262">
            <v>40541</v>
          </cell>
          <cell r="AZ5262" t="str">
            <v>12.2010</v>
          </cell>
          <cell r="BA5262" t="str">
            <v>12.2010</v>
          </cell>
          <cell r="BB5262">
            <v>0</v>
          </cell>
          <cell r="BC5262" t="str">
            <v>4.2010</v>
          </cell>
        </row>
        <row r="5263">
          <cell r="AM5263">
            <v>446400</v>
          </cell>
          <cell r="AQ5263">
            <v>0</v>
          </cell>
          <cell r="AT5263" t="str">
            <v>ПИР</v>
          </cell>
          <cell r="AW5263">
            <v>40540</v>
          </cell>
          <cell r="AZ5263" t="str">
            <v>12.2010</v>
          </cell>
          <cell r="BA5263" t="str">
            <v>12.2010</v>
          </cell>
          <cell r="BB5263">
            <v>0</v>
          </cell>
          <cell r="BC5263" t="str">
            <v>4.2010</v>
          </cell>
        </row>
        <row r="5264">
          <cell r="AM5264">
            <v>576600</v>
          </cell>
          <cell r="AQ5264">
            <v>0</v>
          </cell>
          <cell r="AT5264" t="str">
            <v>ПИР</v>
          </cell>
          <cell r="AW5264">
            <v>40540</v>
          </cell>
          <cell r="AZ5264" t="str">
            <v>12.2010</v>
          </cell>
          <cell r="BA5264" t="str">
            <v>12.2010</v>
          </cell>
          <cell r="BB5264">
            <v>0</v>
          </cell>
          <cell r="BC5264" t="str">
            <v>4.2010</v>
          </cell>
        </row>
        <row r="5265">
          <cell r="AM5265">
            <v>1348500</v>
          </cell>
          <cell r="AQ5265">
            <v>0</v>
          </cell>
          <cell r="AT5265" t="str">
            <v>ПИР</v>
          </cell>
          <cell r="AW5265">
            <v>40661</v>
          </cell>
          <cell r="AZ5265" t="str">
            <v>4.2011</v>
          </cell>
          <cell r="BA5265" t="str">
            <v>4.2011</v>
          </cell>
          <cell r="BB5265" t="str">
            <v>5.2011</v>
          </cell>
          <cell r="BC5265" t="str">
            <v>2.2011</v>
          </cell>
        </row>
        <row r="5266">
          <cell r="AM5266">
            <v>1348500</v>
          </cell>
          <cell r="AQ5266">
            <v>0</v>
          </cell>
          <cell r="AT5266" t="str">
            <v>ПИР</v>
          </cell>
          <cell r="AW5266">
            <v>40661</v>
          </cell>
          <cell r="AZ5266" t="str">
            <v>4.2011</v>
          </cell>
          <cell r="BA5266" t="str">
            <v>4.2011</v>
          </cell>
          <cell r="BB5266" t="str">
            <v>5.2011</v>
          </cell>
          <cell r="BC5266" t="str">
            <v>2.2011</v>
          </cell>
        </row>
        <row r="5267">
          <cell r="AM5267">
            <v>348750</v>
          </cell>
          <cell r="AQ5267">
            <v>0</v>
          </cell>
          <cell r="AT5267" t="str">
            <v>ПИР</v>
          </cell>
          <cell r="AW5267">
            <v>40624</v>
          </cell>
          <cell r="AZ5267" t="str">
            <v>3.2011</v>
          </cell>
          <cell r="BA5267" t="str">
            <v>3.2011</v>
          </cell>
          <cell r="BB5267" t="str">
            <v>4.2011</v>
          </cell>
          <cell r="BC5267" t="str">
            <v>1.2011</v>
          </cell>
        </row>
        <row r="5268">
          <cell r="AM5268">
            <v>120900</v>
          </cell>
          <cell r="AQ5268">
            <v>0</v>
          </cell>
          <cell r="AT5268" t="str">
            <v>ПИР</v>
          </cell>
          <cell r="AW5268">
            <v>40661</v>
          </cell>
          <cell r="AZ5268" t="str">
            <v>4.2011</v>
          </cell>
          <cell r="BA5268" t="str">
            <v>4.2011</v>
          </cell>
          <cell r="BB5268" t="str">
            <v>5.2011</v>
          </cell>
          <cell r="BC5268" t="str">
            <v>2.2011</v>
          </cell>
        </row>
        <row r="5269">
          <cell r="AM5269">
            <v>120900</v>
          </cell>
          <cell r="AQ5269">
            <v>0</v>
          </cell>
          <cell r="AT5269" t="str">
            <v>ПИР</v>
          </cell>
          <cell r="AW5269">
            <v>40633</v>
          </cell>
          <cell r="AZ5269" t="str">
            <v>3.2011</v>
          </cell>
          <cell r="BA5269" t="str">
            <v>3.2011</v>
          </cell>
          <cell r="BB5269" t="str">
            <v>4.2011</v>
          </cell>
          <cell r="BC5269" t="str">
            <v>1.2011</v>
          </cell>
        </row>
        <row r="5270">
          <cell r="AM5270">
            <v>120900</v>
          </cell>
          <cell r="AQ5270">
            <v>0</v>
          </cell>
          <cell r="AT5270" t="str">
            <v>ПИР</v>
          </cell>
          <cell r="AW5270">
            <v>40661</v>
          </cell>
          <cell r="AZ5270" t="str">
            <v>4.2011</v>
          </cell>
          <cell r="BA5270" t="str">
            <v>4.2011</v>
          </cell>
          <cell r="BB5270" t="str">
            <v>5.2011</v>
          </cell>
          <cell r="BC5270" t="str">
            <v>2.2011</v>
          </cell>
        </row>
        <row r="5271">
          <cell r="AM5271">
            <v>120900</v>
          </cell>
          <cell r="AQ5271">
            <v>0</v>
          </cell>
          <cell r="AT5271" t="str">
            <v>ПИР</v>
          </cell>
          <cell r="AW5271">
            <v>40624</v>
          </cell>
          <cell r="AZ5271" t="str">
            <v>3.2011</v>
          </cell>
          <cell r="BA5271" t="str">
            <v>3.2011</v>
          </cell>
          <cell r="BB5271" t="str">
            <v>4.2011</v>
          </cell>
          <cell r="BC5271" t="str">
            <v>1.2011</v>
          </cell>
        </row>
        <row r="5272">
          <cell r="AM5272">
            <v>0</v>
          </cell>
          <cell r="AQ5272">
            <v>0</v>
          </cell>
          <cell r="AT5272">
            <v>0</v>
          </cell>
          <cell r="AW5272">
            <v>0</v>
          </cell>
          <cell r="AZ5272">
            <v>0</v>
          </cell>
          <cell r="BA5272">
            <v>0</v>
          </cell>
          <cell r="BB5272">
            <v>0</v>
          </cell>
          <cell r="BC5272">
            <v>0</v>
          </cell>
        </row>
        <row r="5273">
          <cell r="AM5273">
            <v>260400</v>
          </cell>
          <cell r="AQ5273">
            <v>0</v>
          </cell>
          <cell r="AT5273" t="str">
            <v>ПИР</v>
          </cell>
          <cell r="AW5273">
            <v>40655</v>
          </cell>
          <cell r="AZ5273" t="str">
            <v>4.2011</v>
          </cell>
          <cell r="BA5273" t="str">
            <v>4.2011</v>
          </cell>
          <cell r="BB5273" t="str">
            <v>5.2011</v>
          </cell>
          <cell r="BC5273" t="str">
            <v>2.2011</v>
          </cell>
        </row>
        <row r="5274">
          <cell r="AM5274">
            <v>260400</v>
          </cell>
          <cell r="AQ5274">
            <v>0</v>
          </cell>
          <cell r="AT5274" t="str">
            <v>ПИР</v>
          </cell>
          <cell r="AW5274">
            <v>40688</v>
          </cell>
          <cell r="AZ5274" t="str">
            <v>5.2011</v>
          </cell>
          <cell r="BA5274" t="str">
            <v>5.2011</v>
          </cell>
          <cell r="BB5274" t="str">
            <v>6.2011</v>
          </cell>
          <cell r="BC5274" t="str">
            <v>2.2011</v>
          </cell>
        </row>
        <row r="5275">
          <cell r="AM5275">
            <v>260400</v>
          </cell>
          <cell r="AQ5275">
            <v>0</v>
          </cell>
          <cell r="AT5275" t="str">
            <v>ПИР</v>
          </cell>
          <cell r="AW5275">
            <v>40633</v>
          </cell>
          <cell r="AZ5275" t="str">
            <v>3.2011</v>
          </cell>
          <cell r="BA5275" t="str">
            <v>3.2011</v>
          </cell>
          <cell r="BB5275" t="str">
            <v>4.2011</v>
          </cell>
          <cell r="BC5275" t="str">
            <v>1.2011</v>
          </cell>
        </row>
        <row r="5276">
          <cell r="AM5276">
            <v>0</v>
          </cell>
          <cell r="AQ5276">
            <v>0</v>
          </cell>
          <cell r="AT5276">
            <v>0</v>
          </cell>
          <cell r="AW5276">
            <v>0</v>
          </cell>
          <cell r="AZ5276">
            <v>0</v>
          </cell>
          <cell r="BA5276">
            <v>0</v>
          </cell>
          <cell r="BB5276">
            <v>0</v>
          </cell>
          <cell r="BC5276">
            <v>0</v>
          </cell>
        </row>
        <row r="5277">
          <cell r="AM5277">
            <v>0</v>
          </cell>
          <cell r="AQ5277">
            <v>0</v>
          </cell>
          <cell r="AT5277">
            <v>0</v>
          </cell>
          <cell r="AW5277">
            <v>0</v>
          </cell>
          <cell r="AZ5277">
            <v>0</v>
          </cell>
          <cell r="BA5277">
            <v>0</v>
          </cell>
          <cell r="BB5277">
            <v>0</v>
          </cell>
          <cell r="BC5277">
            <v>0</v>
          </cell>
        </row>
        <row r="5278">
          <cell r="AM5278">
            <v>446400</v>
          </cell>
          <cell r="AQ5278">
            <v>0</v>
          </cell>
          <cell r="AT5278" t="str">
            <v>ПИР</v>
          </cell>
          <cell r="AW5278">
            <v>40520</v>
          </cell>
          <cell r="AZ5278" t="str">
            <v>11.2010</v>
          </cell>
          <cell r="BA5278" t="str">
            <v>12.2010</v>
          </cell>
          <cell r="BB5278">
            <v>0</v>
          </cell>
          <cell r="BC5278" t="str">
            <v>4.2010</v>
          </cell>
        </row>
        <row r="5279">
          <cell r="AM5279">
            <v>446400</v>
          </cell>
          <cell r="AQ5279">
            <v>0</v>
          </cell>
          <cell r="AT5279" t="str">
            <v>ПИР</v>
          </cell>
          <cell r="AW5279">
            <v>40541</v>
          </cell>
          <cell r="AZ5279" t="str">
            <v>12.2010</v>
          </cell>
          <cell r="BA5279" t="str">
            <v>12.2010</v>
          </cell>
          <cell r="BB5279">
            <v>0</v>
          </cell>
          <cell r="BC5279" t="str">
            <v>4.2010</v>
          </cell>
        </row>
        <row r="5280">
          <cell r="AM5280">
            <v>446400</v>
          </cell>
          <cell r="AQ5280">
            <v>0</v>
          </cell>
          <cell r="AT5280" t="str">
            <v>ПИР</v>
          </cell>
          <cell r="AW5280">
            <v>40624</v>
          </cell>
          <cell r="AZ5280" t="str">
            <v>3.2011</v>
          </cell>
          <cell r="BA5280" t="str">
            <v>3.2011</v>
          </cell>
          <cell r="BB5280" t="str">
            <v>4.2011</v>
          </cell>
          <cell r="BC5280" t="str">
            <v>1.2011</v>
          </cell>
        </row>
        <row r="5281">
          <cell r="AM5281">
            <v>260400</v>
          </cell>
          <cell r="AQ5281">
            <v>0</v>
          </cell>
          <cell r="AT5281" t="str">
            <v>ПИР</v>
          </cell>
          <cell r="AW5281">
            <v>40633</v>
          </cell>
          <cell r="AZ5281" t="str">
            <v>3.2011</v>
          </cell>
          <cell r="BA5281" t="str">
            <v>3.2011</v>
          </cell>
          <cell r="BB5281" t="str">
            <v>4.2011</v>
          </cell>
          <cell r="BC5281" t="str">
            <v>1.2011</v>
          </cell>
        </row>
        <row r="5282">
          <cell r="AM5282">
            <v>0</v>
          </cell>
          <cell r="AQ5282">
            <v>0</v>
          </cell>
          <cell r="AT5282">
            <v>0</v>
          </cell>
          <cell r="AW5282">
            <v>0</v>
          </cell>
          <cell r="AZ5282">
            <v>0</v>
          </cell>
          <cell r="BA5282">
            <v>0</v>
          </cell>
          <cell r="BB5282">
            <v>0</v>
          </cell>
          <cell r="BC5282">
            <v>0</v>
          </cell>
        </row>
        <row r="5283">
          <cell r="AM5283">
            <v>0</v>
          </cell>
          <cell r="AQ5283">
            <v>0</v>
          </cell>
          <cell r="AT5283">
            <v>0</v>
          </cell>
          <cell r="AW5283">
            <v>0</v>
          </cell>
          <cell r="AZ5283">
            <v>0</v>
          </cell>
          <cell r="BA5283">
            <v>0</v>
          </cell>
          <cell r="BB5283">
            <v>0</v>
          </cell>
          <cell r="BC5283">
            <v>0</v>
          </cell>
        </row>
        <row r="5284">
          <cell r="AM5284">
            <v>0</v>
          </cell>
          <cell r="AQ5284">
            <v>0</v>
          </cell>
          <cell r="AT5284">
            <v>0</v>
          </cell>
          <cell r="AW5284">
            <v>0</v>
          </cell>
          <cell r="AZ5284">
            <v>0</v>
          </cell>
          <cell r="BA5284">
            <v>0</v>
          </cell>
          <cell r="BB5284">
            <v>0</v>
          </cell>
          <cell r="BC5284">
            <v>0</v>
          </cell>
        </row>
        <row r="5285">
          <cell r="AM5285">
            <v>0</v>
          </cell>
          <cell r="AQ5285">
            <v>0</v>
          </cell>
          <cell r="AT5285">
            <v>0</v>
          </cell>
          <cell r="AW5285">
            <v>0</v>
          </cell>
          <cell r="AZ5285">
            <v>0</v>
          </cell>
          <cell r="BA5285">
            <v>0</v>
          </cell>
          <cell r="BB5285">
            <v>0</v>
          </cell>
          <cell r="BC5285">
            <v>0</v>
          </cell>
        </row>
        <row r="5286">
          <cell r="AM5286">
            <v>0</v>
          </cell>
          <cell r="AQ5286">
            <v>0</v>
          </cell>
          <cell r="AT5286">
            <v>0</v>
          </cell>
          <cell r="AW5286">
            <v>0</v>
          </cell>
          <cell r="AZ5286">
            <v>0</v>
          </cell>
          <cell r="BA5286">
            <v>0</v>
          </cell>
          <cell r="BB5286">
            <v>0</v>
          </cell>
          <cell r="BC5286">
            <v>0</v>
          </cell>
        </row>
        <row r="5287">
          <cell r="AM5287">
            <v>0</v>
          </cell>
          <cell r="AQ5287">
            <v>0</v>
          </cell>
          <cell r="AT5287">
            <v>0</v>
          </cell>
          <cell r="AW5287">
            <v>0</v>
          </cell>
          <cell r="AZ5287">
            <v>0</v>
          </cell>
          <cell r="BA5287">
            <v>0</v>
          </cell>
          <cell r="BB5287">
            <v>0</v>
          </cell>
          <cell r="BC5287">
            <v>0</v>
          </cell>
        </row>
        <row r="5288">
          <cell r="AM5288">
            <v>0</v>
          </cell>
          <cell r="AQ5288">
            <v>0</v>
          </cell>
          <cell r="AT5288">
            <v>0</v>
          </cell>
          <cell r="AW5288">
            <v>0</v>
          </cell>
          <cell r="AZ5288">
            <v>0</v>
          </cell>
          <cell r="BA5288">
            <v>0</v>
          </cell>
          <cell r="BB5288">
            <v>0</v>
          </cell>
          <cell r="BC5288">
            <v>0</v>
          </cell>
        </row>
        <row r="5289">
          <cell r="AM5289">
            <v>0</v>
          </cell>
          <cell r="AQ5289">
            <v>0</v>
          </cell>
          <cell r="AT5289">
            <v>0</v>
          </cell>
          <cell r="AW5289">
            <v>0</v>
          </cell>
          <cell r="AZ5289">
            <v>0</v>
          </cell>
          <cell r="BA5289">
            <v>0</v>
          </cell>
          <cell r="BB5289">
            <v>0</v>
          </cell>
          <cell r="BC5289">
            <v>0</v>
          </cell>
        </row>
        <row r="5290">
          <cell r="AM5290">
            <v>0</v>
          </cell>
          <cell r="AQ5290">
            <v>0</v>
          </cell>
          <cell r="AT5290">
            <v>0</v>
          </cell>
          <cell r="AW5290">
            <v>0</v>
          </cell>
          <cell r="AZ5290">
            <v>0</v>
          </cell>
          <cell r="BA5290">
            <v>0</v>
          </cell>
          <cell r="BB5290">
            <v>0</v>
          </cell>
          <cell r="BC5290">
            <v>0</v>
          </cell>
        </row>
        <row r="5291">
          <cell r="AM5291">
            <v>576600</v>
          </cell>
          <cell r="AQ5291">
            <v>0</v>
          </cell>
          <cell r="AT5291" t="str">
            <v>ПИР</v>
          </cell>
          <cell r="AW5291">
            <v>0</v>
          </cell>
          <cell r="AZ5291">
            <v>0</v>
          </cell>
          <cell r="BA5291">
            <v>0</v>
          </cell>
          <cell r="BB5291">
            <v>0</v>
          </cell>
          <cell r="BC5291">
            <v>0</v>
          </cell>
        </row>
        <row r="5292">
          <cell r="AM5292">
            <v>0</v>
          </cell>
          <cell r="AQ5292">
            <v>0</v>
          </cell>
          <cell r="AT5292">
            <v>0</v>
          </cell>
          <cell r="AW5292">
            <v>0</v>
          </cell>
          <cell r="AZ5292">
            <v>0</v>
          </cell>
          <cell r="BA5292">
            <v>0</v>
          </cell>
          <cell r="BB5292">
            <v>0</v>
          </cell>
          <cell r="BC5292">
            <v>0</v>
          </cell>
        </row>
        <row r="5293">
          <cell r="AM5293">
            <v>0</v>
          </cell>
          <cell r="AQ5293">
            <v>0</v>
          </cell>
          <cell r="AT5293">
            <v>0</v>
          </cell>
          <cell r="AW5293">
            <v>0</v>
          </cell>
          <cell r="AZ5293">
            <v>0</v>
          </cell>
          <cell r="BA5293">
            <v>0</v>
          </cell>
          <cell r="BB5293">
            <v>0</v>
          </cell>
          <cell r="BC5293">
            <v>0</v>
          </cell>
        </row>
        <row r="5294">
          <cell r="AM5294">
            <v>0</v>
          </cell>
          <cell r="AQ5294">
            <v>0</v>
          </cell>
          <cell r="AT5294">
            <v>0</v>
          </cell>
          <cell r="AW5294">
            <v>0</v>
          </cell>
          <cell r="AZ5294">
            <v>0</v>
          </cell>
          <cell r="BA5294">
            <v>0</v>
          </cell>
          <cell r="BB5294">
            <v>0</v>
          </cell>
          <cell r="BC5294">
            <v>0</v>
          </cell>
        </row>
        <row r="5295">
          <cell r="AM5295">
            <v>260400</v>
          </cell>
          <cell r="AQ5295">
            <v>0</v>
          </cell>
          <cell r="AT5295" t="str">
            <v>ПИР</v>
          </cell>
          <cell r="AW5295">
            <v>40633</v>
          </cell>
          <cell r="AZ5295" t="str">
            <v>3.2011</v>
          </cell>
          <cell r="BA5295" t="str">
            <v>3.2011</v>
          </cell>
          <cell r="BB5295" t="str">
            <v>4.2011</v>
          </cell>
          <cell r="BC5295" t="str">
            <v>1.2011</v>
          </cell>
        </row>
        <row r="5296">
          <cell r="AM5296">
            <v>260400</v>
          </cell>
          <cell r="AQ5296">
            <v>0</v>
          </cell>
          <cell r="AT5296" t="str">
            <v>ПИР</v>
          </cell>
          <cell r="AW5296">
            <v>40633</v>
          </cell>
          <cell r="AZ5296" t="str">
            <v>3.2011</v>
          </cell>
          <cell r="BA5296" t="str">
            <v>3.2011</v>
          </cell>
          <cell r="BB5296" t="str">
            <v>4.2011</v>
          </cell>
          <cell r="BC5296" t="str">
            <v>1.2011</v>
          </cell>
        </row>
        <row r="5297">
          <cell r="AM5297">
            <v>0</v>
          </cell>
          <cell r="AQ5297">
            <v>0</v>
          </cell>
          <cell r="AT5297">
            <v>0</v>
          </cell>
          <cell r="AW5297">
            <v>0</v>
          </cell>
          <cell r="AZ5297">
            <v>0</v>
          </cell>
          <cell r="BA5297">
            <v>0</v>
          </cell>
          <cell r="BB5297">
            <v>0</v>
          </cell>
          <cell r="BC5297">
            <v>0</v>
          </cell>
        </row>
        <row r="5298">
          <cell r="AM5298">
            <v>1348500</v>
          </cell>
          <cell r="AQ5298">
            <v>0</v>
          </cell>
          <cell r="AT5298" t="str">
            <v>ПИР</v>
          </cell>
          <cell r="AW5298">
            <v>40480</v>
          </cell>
          <cell r="AZ5298" t="str">
            <v>10.2010</v>
          </cell>
          <cell r="BA5298" t="str">
            <v>10.2010</v>
          </cell>
          <cell r="BB5298">
            <v>0</v>
          </cell>
          <cell r="BC5298" t="str">
            <v>4.2010</v>
          </cell>
        </row>
        <row r="5299">
          <cell r="AM5299">
            <v>1730000</v>
          </cell>
          <cell r="AQ5299">
            <v>0</v>
          </cell>
          <cell r="AT5299" t="str">
            <v>ПИР</v>
          </cell>
          <cell r="AW5299">
            <v>40409</v>
          </cell>
          <cell r="AZ5299" t="str">
            <v>8.2010</v>
          </cell>
          <cell r="BA5299" t="str">
            <v>8.2010</v>
          </cell>
          <cell r="BB5299">
            <v>0</v>
          </cell>
          <cell r="BC5299" t="str">
            <v>3.2010</v>
          </cell>
        </row>
        <row r="5300">
          <cell r="AM5300">
            <v>0</v>
          </cell>
          <cell r="AQ5300">
            <v>0</v>
          </cell>
          <cell r="AT5300">
            <v>0</v>
          </cell>
          <cell r="AW5300">
            <v>0</v>
          </cell>
          <cell r="AZ5300">
            <v>0</v>
          </cell>
          <cell r="BA5300">
            <v>0</v>
          </cell>
          <cell r="BB5300">
            <v>0</v>
          </cell>
          <cell r="BC5300">
            <v>0</v>
          </cell>
        </row>
        <row r="5301">
          <cell r="AM5301">
            <v>130000</v>
          </cell>
          <cell r="AQ5301">
            <v>0</v>
          </cell>
          <cell r="AT5301" t="str">
            <v>ПИР</v>
          </cell>
          <cell r="AW5301">
            <v>40464</v>
          </cell>
          <cell r="AZ5301" t="str">
            <v>9.2010</v>
          </cell>
          <cell r="BA5301" t="str">
            <v>10.2010</v>
          </cell>
          <cell r="BB5301">
            <v>0</v>
          </cell>
          <cell r="BC5301" t="str">
            <v>4.2010</v>
          </cell>
        </row>
        <row r="5302">
          <cell r="AM5302">
            <v>620000</v>
          </cell>
          <cell r="AQ5302">
            <v>0</v>
          </cell>
          <cell r="AT5302" t="str">
            <v>ПИР</v>
          </cell>
          <cell r="AW5302">
            <v>40464</v>
          </cell>
          <cell r="AZ5302" t="str">
            <v>9.2010</v>
          </cell>
          <cell r="BA5302" t="str">
            <v>10.2010</v>
          </cell>
          <cell r="BB5302">
            <v>0</v>
          </cell>
          <cell r="BC5302" t="str">
            <v>4.2010</v>
          </cell>
        </row>
        <row r="5303">
          <cell r="AM5303">
            <v>446400</v>
          </cell>
          <cell r="AQ5303">
            <v>0</v>
          </cell>
          <cell r="AT5303" t="str">
            <v>ПИР</v>
          </cell>
          <cell r="AW5303">
            <v>40540</v>
          </cell>
          <cell r="AZ5303" t="str">
            <v>12.2010</v>
          </cell>
          <cell r="BA5303" t="str">
            <v>12.2010</v>
          </cell>
          <cell r="BB5303">
            <v>0</v>
          </cell>
          <cell r="BC5303" t="str">
            <v>4.2010</v>
          </cell>
        </row>
        <row r="5304">
          <cell r="AM5304">
            <v>260400</v>
          </cell>
          <cell r="AQ5304">
            <v>0</v>
          </cell>
          <cell r="AT5304" t="str">
            <v>ПИР</v>
          </cell>
          <cell r="AW5304">
            <v>40540</v>
          </cell>
          <cell r="AZ5304" t="str">
            <v>12.2010</v>
          </cell>
          <cell r="BA5304" t="str">
            <v>12.2010</v>
          </cell>
          <cell r="BB5304">
            <v>0</v>
          </cell>
          <cell r="BC5304" t="str">
            <v>4.2010</v>
          </cell>
        </row>
        <row r="5305">
          <cell r="AM5305">
            <v>120900</v>
          </cell>
          <cell r="AQ5305">
            <v>0</v>
          </cell>
          <cell r="AT5305" t="str">
            <v>ПИР</v>
          </cell>
          <cell r="AW5305">
            <v>40591</v>
          </cell>
          <cell r="AZ5305" t="str">
            <v>2.2011</v>
          </cell>
          <cell r="BA5305" t="str">
            <v>2.2011</v>
          </cell>
          <cell r="BB5305" t="str">
            <v>3.2011</v>
          </cell>
          <cell r="BC5305" t="str">
            <v>1.2011</v>
          </cell>
        </row>
        <row r="5306">
          <cell r="AM5306">
            <v>348750</v>
          </cell>
          <cell r="AQ5306">
            <v>0</v>
          </cell>
          <cell r="AT5306" t="str">
            <v>ПИР</v>
          </cell>
          <cell r="AW5306">
            <v>40540</v>
          </cell>
          <cell r="AZ5306" t="str">
            <v>12.2010</v>
          </cell>
          <cell r="BA5306" t="str">
            <v>12.2010</v>
          </cell>
          <cell r="BB5306">
            <v>0</v>
          </cell>
          <cell r="BC5306" t="str">
            <v>4.2010</v>
          </cell>
        </row>
        <row r="5307">
          <cell r="AM5307">
            <v>120900</v>
          </cell>
          <cell r="AQ5307">
            <v>0</v>
          </cell>
          <cell r="AT5307" t="str">
            <v>ПИР</v>
          </cell>
          <cell r="AW5307">
            <v>40616</v>
          </cell>
          <cell r="AZ5307" t="str">
            <v>3.2011</v>
          </cell>
          <cell r="BA5307" t="str">
            <v>3.2011</v>
          </cell>
          <cell r="BB5307" t="str">
            <v>3.2011</v>
          </cell>
          <cell r="BC5307" t="str">
            <v>1.2011</v>
          </cell>
        </row>
        <row r="5308">
          <cell r="AM5308">
            <v>232500</v>
          </cell>
          <cell r="AQ5308">
            <v>0</v>
          </cell>
          <cell r="AT5308" t="str">
            <v>ПИР</v>
          </cell>
          <cell r="AW5308">
            <v>40633</v>
          </cell>
          <cell r="AZ5308" t="str">
            <v>3.2011</v>
          </cell>
          <cell r="BA5308" t="str">
            <v>3.2011</v>
          </cell>
          <cell r="BB5308" t="str">
            <v>4.2011</v>
          </cell>
          <cell r="BC5308" t="str">
            <v>1.2011</v>
          </cell>
        </row>
        <row r="5309">
          <cell r="AM5309">
            <v>93000</v>
          </cell>
          <cell r="AQ5309">
            <v>0</v>
          </cell>
          <cell r="AT5309" t="str">
            <v>ПИР</v>
          </cell>
          <cell r="AW5309">
            <v>40624</v>
          </cell>
          <cell r="AZ5309" t="str">
            <v>3.2011</v>
          </cell>
          <cell r="BA5309" t="str">
            <v>3.2011</v>
          </cell>
          <cell r="BB5309" t="str">
            <v>4.2011</v>
          </cell>
          <cell r="BC5309" t="str">
            <v>1.2011</v>
          </cell>
        </row>
        <row r="5310">
          <cell r="AM5310">
            <v>46500</v>
          </cell>
          <cell r="AQ5310">
            <v>0</v>
          </cell>
          <cell r="AT5310" t="str">
            <v>ПИР</v>
          </cell>
          <cell r="AW5310">
            <v>40633</v>
          </cell>
          <cell r="AZ5310" t="str">
            <v>3.2011</v>
          </cell>
          <cell r="BA5310" t="str">
            <v>3.2011</v>
          </cell>
          <cell r="BB5310" t="str">
            <v>4.2011</v>
          </cell>
          <cell r="BC5310" t="str">
            <v>1.2011</v>
          </cell>
        </row>
        <row r="5311">
          <cell r="AM5311">
            <v>0</v>
          </cell>
          <cell r="AQ5311">
            <v>0</v>
          </cell>
          <cell r="AT5311">
            <v>0</v>
          </cell>
          <cell r="AW5311">
            <v>0</v>
          </cell>
          <cell r="AZ5311">
            <v>0</v>
          </cell>
          <cell r="BA5311">
            <v>0</v>
          </cell>
          <cell r="BB5311">
            <v>0</v>
          </cell>
          <cell r="BC5311">
            <v>0</v>
          </cell>
        </row>
        <row r="5312">
          <cell r="AM5312">
            <v>260400</v>
          </cell>
          <cell r="AQ5312">
            <v>0</v>
          </cell>
          <cell r="AT5312" t="str">
            <v>ПИР</v>
          </cell>
          <cell r="AW5312">
            <v>40540</v>
          </cell>
          <cell r="AZ5312" t="str">
            <v>12.2010</v>
          </cell>
          <cell r="BA5312" t="str">
            <v>12.2010</v>
          </cell>
          <cell r="BB5312">
            <v>0</v>
          </cell>
          <cell r="BC5312" t="str">
            <v>4.2010</v>
          </cell>
        </row>
        <row r="5313">
          <cell r="AM5313">
            <v>261000</v>
          </cell>
          <cell r="AQ5313">
            <v>0</v>
          </cell>
          <cell r="AT5313" t="str">
            <v>ПИР</v>
          </cell>
          <cell r="AW5313">
            <v>40616</v>
          </cell>
          <cell r="AZ5313" t="str">
            <v>3.2011</v>
          </cell>
          <cell r="BA5313" t="str">
            <v>3.2011</v>
          </cell>
          <cell r="BB5313" t="str">
            <v>3.2011</v>
          </cell>
          <cell r="BC5313" t="str">
            <v>1.2011</v>
          </cell>
        </row>
        <row r="5314">
          <cell r="AM5314">
            <v>446400</v>
          </cell>
          <cell r="AQ5314">
            <v>0</v>
          </cell>
          <cell r="AT5314" t="str">
            <v>ПИР</v>
          </cell>
          <cell r="AW5314">
            <v>40591</v>
          </cell>
          <cell r="AZ5314" t="str">
            <v>2.2011</v>
          </cell>
          <cell r="BA5314" t="str">
            <v>2.2011</v>
          </cell>
          <cell r="BB5314" t="str">
            <v>3.2011</v>
          </cell>
          <cell r="BC5314" t="str">
            <v>1.2011</v>
          </cell>
        </row>
        <row r="5315">
          <cell r="AM5315">
            <v>348750</v>
          </cell>
          <cell r="AQ5315">
            <v>0</v>
          </cell>
          <cell r="AT5315" t="str">
            <v>ПИР</v>
          </cell>
          <cell r="AW5315">
            <v>40591</v>
          </cell>
          <cell r="AZ5315" t="str">
            <v>2.2011</v>
          </cell>
          <cell r="BA5315" t="str">
            <v>2.2011</v>
          </cell>
          <cell r="BB5315" t="str">
            <v>3.2011</v>
          </cell>
          <cell r="BC5315" t="str">
            <v>1.2011</v>
          </cell>
        </row>
        <row r="5316">
          <cell r="AM5316">
            <v>260400</v>
          </cell>
          <cell r="AQ5316">
            <v>0</v>
          </cell>
          <cell r="AT5316" t="str">
            <v>ПИР</v>
          </cell>
          <cell r="AW5316">
            <v>40591</v>
          </cell>
          <cell r="AZ5316" t="str">
            <v>2.2011</v>
          </cell>
          <cell r="BA5316" t="str">
            <v>2.2011</v>
          </cell>
          <cell r="BB5316" t="str">
            <v>3.2011</v>
          </cell>
          <cell r="BC5316" t="str">
            <v>1.2011</v>
          </cell>
        </row>
        <row r="5317">
          <cell r="AM5317">
            <v>0</v>
          </cell>
          <cell r="AQ5317">
            <v>0</v>
          </cell>
          <cell r="AT5317">
            <v>0</v>
          </cell>
          <cell r="AW5317">
            <v>0</v>
          </cell>
          <cell r="AZ5317">
            <v>0</v>
          </cell>
          <cell r="BA5317">
            <v>0</v>
          </cell>
          <cell r="BB5317">
            <v>0</v>
          </cell>
          <cell r="BC5317">
            <v>0</v>
          </cell>
        </row>
        <row r="5318">
          <cell r="AM5318">
            <v>260400</v>
          </cell>
          <cell r="AQ5318">
            <v>0</v>
          </cell>
          <cell r="AT5318" t="str">
            <v>ПИР</v>
          </cell>
          <cell r="AW5318">
            <v>40616</v>
          </cell>
          <cell r="AZ5318" t="str">
            <v>3.2011</v>
          </cell>
          <cell r="BA5318" t="str">
            <v>3.2011</v>
          </cell>
          <cell r="BB5318" t="str">
            <v>3.2011</v>
          </cell>
          <cell r="BC5318" t="str">
            <v>1.2011</v>
          </cell>
        </row>
        <row r="5319">
          <cell r="AM5319">
            <v>0</v>
          </cell>
          <cell r="AQ5319">
            <v>0</v>
          </cell>
          <cell r="AT5319">
            <v>0</v>
          </cell>
          <cell r="AW5319">
            <v>0</v>
          </cell>
          <cell r="AZ5319">
            <v>0</v>
          </cell>
          <cell r="BA5319">
            <v>0</v>
          </cell>
          <cell r="BB5319">
            <v>0</v>
          </cell>
          <cell r="BC5319">
            <v>0</v>
          </cell>
        </row>
        <row r="5320">
          <cell r="AM5320">
            <v>0</v>
          </cell>
          <cell r="AQ5320">
            <v>0</v>
          </cell>
          <cell r="AT5320">
            <v>0</v>
          </cell>
          <cell r="AW5320">
            <v>0</v>
          </cell>
          <cell r="AZ5320">
            <v>0</v>
          </cell>
          <cell r="BA5320">
            <v>0</v>
          </cell>
          <cell r="BB5320">
            <v>0</v>
          </cell>
          <cell r="BC5320">
            <v>0</v>
          </cell>
        </row>
        <row r="5321">
          <cell r="AM5321">
            <v>480000</v>
          </cell>
          <cell r="AQ5321">
            <v>0</v>
          </cell>
          <cell r="AT5321" t="str">
            <v>ПИР</v>
          </cell>
          <cell r="AW5321">
            <v>40464</v>
          </cell>
          <cell r="AZ5321" t="str">
            <v>9.2010</v>
          </cell>
          <cell r="BA5321" t="str">
            <v>10.2010</v>
          </cell>
          <cell r="BB5321">
            <v>0</v>
          </cell>
          <cell r="BC5321" t="str">
            <v>4.2010</v>
          </cell>
        </row>
        <row r="5322">
          <cell r="AM5322">
            <v>0</v>
          </cell>
          <cell r="AQ5322">
            <v>0</v>
          </cell>
          <cell r="AT5322">
            <v>0</v>
          </cell>
          <cell r="AW5322">
            <v>0</v>
          </cell>
          <cell r="AZ5322">
            <v>0</v>
          </cell>
          <cell r="BA5322">
            <v>0</v>
          </cell>
          <cell r="BB5322">
            <v>0</v>
          </cell>
          <cell r="BC5322">
            <v>0</v>
          </cell>
        </row>
        <row r="5323">
          <cell r="AM5323">
            <v>300000</v>
          </cell>
          <cell r="AQ5323">
            <v>0</v>
          </cell>
          <cell r="AT5323" t="str">
            <v>ПИР</v>
          </cell>
          <cell r="AW5323">
            <v>40464</v>
          </cell>
          <cell r="AZ5323" t="str">
            <v>9.2010</v>
          </cell>
          <cell r="BA5323" t="str">
            <v>10.2010</v>
          </cell>
          <cell r="BB5323">
            <v>0</v>
          </cell>
          <cell r="BC5323" t="str">
            <v>4.2010</v>
          </cell>
        </row>
        <row r="5324">
          <cell r="AM5324">
            <v>279000</v>
          </cell>
          <cell r="AQ5324">
            <v>0</v>
          </cell>
          <cell r="AT5324" t="str">
            <v>ПИР</v>
          </cell>
          <cell r="AW5324">
            <v>40582</v>
          </cell>
          <cell r="AZ5324" t="str">
            <v>1.2011</v>
          </cell>
          <cell r="BA5324" t="str">
            <v>2.2011</v>
          </cell>
          <cell r="BB5324" t="str">
            <v>2.2011</v>
          </cell>
          <cell r="BC5324" t="str">
            <v>1.2011</v>
          </cell>
        </row>
        <row r="5325">
          <cell r="AM5325">
            <v>139500</v>
          </cell>
          <cell r="AQ5325">
            <v>0</v>
          </cell>
          <cell r="AT5325" t="str">
            <v>ПИР</v>
          </cell>
          <cell r="AW5325">
            <v>40542</v>
          </cell>
          <cell r="AZ5325" t="str">
            <v>12.2010</v>
          </cell>
          <cell r="BA5325" t="str">
            <v>12.2010</v>
          </cell>
          <cell r="BB5325">
            <v>0</v>
          </cell>
          <cell r="BC5325" t="str">
            <v>4.2010</v>
          </cell>
        </row>
        <row r="5326">
          <cell r="AM5326">
            <v>0</v>
          </cell>
          <cell r="AQ5326">
            <v>0</v>
          </cell>
          <cell r="AT5326">
            <v>0</v>
          </cell>
          <cell r="AW5326">
            <v>0</v>
          </cell>
          <cell r="AZ5326">
            <v>0</v>
          </cell>
          <cell r="BA5326">
            <v>0</v>
          </cell>
          <cell r="BB5326">
            <v>0</v>
          </cell>
          <cell r="BC5326">
            <v>0</v>
          </cell>
        </row>
        <row r="5327">
          <cell r="AM5327">
            <v>1302000</v>
          </cell>
          <cell r="AQ5327">
            <v>0</v>
          </cell>
          <cell r="AT5327" t="str">
            <v>ПИР</v>
          </cell>
          <cell r="AW5327">
            <v>40464</v>
          </cell>
          <cell r="AZ5327" t="str">
            <v>9.2010</v>
          </cell>
          <cell r="BA5327" t="str">
            <v>10.2010</v>
          </cell>
          <cell r="BB5327">
            <v>0</v>
          </cell>
          <cell r="BC5327" t="str">
            <v>4.2010</v>
          </cell>
        </row>
        <row r="5328">
          <cell r="AM5328">
            <v>0</v>
          </cell>
          <cell r="AQ5328">
            <v>0</v>
          </cell>
          <cell r="AT5328">
            <v>0</v>
          </cell>
          <cell r="AW5328">
            <v>0</v>
          </cell>
          <cell r="AZ5328">
            <v>0</v>
          </cell>
          <cell r="BA5328">
            <v>0</v>
          </cell>
          <cell r="BB5328">
            <v>0</v>
          </cell>
          <cell r="BC5328">
            <v>0</v>
          </cell>
        </row>
        <row r="5329">
          <cell r="AM5329">
            <v>2100000</v>
          </cell>
          <cell r="AQ5329">
            <v>0</v>
          </cell>
          <cell r="AT5329" t="str">
            <v>ПИР</v>
          </cell>
          <cell r="AW5329">
            <v>40409</v>
          </cell>
          <cell r="AZ5329" t="str">
            <v>8.2010</v>
          </cell>
          <cell r="BA5329" t="str">
            <v>8.2010</v>
          </cell>
          <cell r="BB5329">
            <v>0</v>
          </cell>
          <cell r="BC5329" t="str">
            <v>3.2010</v>
          </cell>
        </row>
        <row r="5330">
          <cell r="AM5330">
            <v>1395000</v>
          </cell>
          <cell r="AQ5330">
            <v>0</v>
          </cell>
          <cell r="AT5330" t="str">
            <v>ПИР</v>
          </cell>
          <cell r="AW5330">
            <v>40480</v>
          </cell>
          <cell r="AZ5330" t="str">
            <v>10.2010</v>
          </cell>
          <cell r="BA5330" t="str">
            <v>10.2010</v>
          </cell>
          <cell r="BB5330">
            <v>0</v>
          </cell>
          <cell r="BC5330" t="str">
            <v>4.2010</v>
          </cell>
        </row>
        <row r="5331">
          <cell r="AM5331">
            <v>651000</v>
          </cell>
          <cell r="AQ5331">
            <v>0</v>
          </cell>
          <cell r="AT5331" t="str">
            <v>ПИР</v>
          </cell>
          <cell r="AW5331">
            <v>40540</v>
          </cell>
          <cell r="AZ5331" t="str">
            <v>12.2010</v>
          </cell>
          <cell r="BA5331" t="str">
            <v>12.2010</v>
          </cell>
          <cell r="BB5331">
            <v>0</v>
          </cell>
          <cell r="BC5331" t="str">
            <v>4.2010</v>
          </cell>
        </row>
        <row r="5332">
          <cell r="AM5332">
            <v>279000</v>
          </cell>
          <cell r="AQ5332">
            <v>0</v>
          </cell>
          <cell r="AT5332" t="str">
            <v>ПИР</v>
          </cell>
          <cell r="AW5332">
            <v>40541</v>
          </cell>
          <cell r="AZ5332" t="str">
            <v>12.2010</v>
          </cell>
          <cell r="BA5332" t="str">
            <v>12.2010</v>
          </cell>
          <cell r="BB5332">
            <v>0</v>
          </cell>
          <cell r="BC5332" t="str">
            <v>4.2010</v>
          </cell>
        </row>
        <row r="5333">
          <cell r="AM5333">
            <v>232500</v>
          </cell>
          <cell r="AQ5333">
            <v>0</v>
          </cell>
          <cell r="AT5333" t="str">
            <v>ПИР</v>
          </cell>
          <cell r="AW5333">
            <v>40480</v>
          </cell>
          <cell r="AZ5333" t="str">
            <v>10.2010</v>
          </cell>
          <cell r="BA5333" t="str">
            <v>10.2010</v>
          </cell>
          <cell r="BB5333">
            <v>0</v>
          </cell>
          <cell r="BC5333" t="str">
            <v>4.2010</v>
          </cell>
        </row>
        <row r="5334">
          <cell r="AM5334">
            <v>418500</v>
          </cell>
          <cell r="AQ5334">
            <v>0</v>
          </cell>
          <cell r="AT5334" t="str">
            <v>ПИР</v>
          </cell>
          <cell r="AW5334">
            <v>40624</v>
          </cell>
          <cell r="AZ5334" t="str">
            <v>3.2011</v>
          </cell>
          <cell r="BA5334" t="str">
            <v>3.2011</v>
          </cell>
          <cell r="BB5334" t="str">
            <v>4.2011</v>
          </cell>
          <cell r="BC5334" t="str">
            <v>1.2011</v>
          </cell>
        </row>
        <row r="5335">
          <cell r="AM5335">
            <v>0</v>
          </cell>
          <cell r="AQ5335">
            <v>0</v>
          </cell>
          <cell r="AT5335">
            <v>0</v>
          </cell>
          <cell r="AW5335">
            <v>0</v>
          </cell>
          <cell r="AZ5335">
            <v>0</v>
          </cell>
          <cell r="BA5335">
            <v>0</v>
          </cell>
          <cell r="BB5335">
            <v>0</v>
          </cell>
          <cell r="BC5335">
            <v>0</v>
          </cell>
        </row>
        <row r="5336">
          <cell r="AM5336">
            <v>279000</v>
          </cell>
          <cell r="AQ5336">
            <v>0</v>
          </cell>
          <cell r="AT5336" t="str">
            <v>ПИР</v>
          </cell>
          <cell r="AW5336">
            <v>40541</v>
          </cell>
          <cell r="AZ5336" t="str">
            <v>12.2010</v>
          </cell>
          <cell r="BA5336" t="str">
            <v>12.2010</v>
          </cell>
          <cell r="BB5336">
            <v>0</v>
          </cell>
          <cell r="BC5336" t="str">
            <v>4.2010</v>
          </cell>
        </row>
        <row r="5337">
          <cell r="AM5337">
            <v>0</v>
          </cell>
          <cell r="AQ5337">
            <v>0</v>
          </cell>
          <cell r="AT5337">
            <v>0</v>
          </cell>
          <cell r="AW5337">
            <v>0</v>
          </cell>
          <cell r="AZ5337">
            <v>0</v>
          </cell>
          <cell r="BA5337">
            <v>0</v>
          </cell>
          <cell r="BB5337">
            <v>0</v>
          </cell>
          <cell r="BC5337">
            <v>0</v>
          </cell>
        </row>
        <row r="5338">
          <cell r="AM5338">
            <v>0</v>
          </cell>
          <cell r="AQ5338">
            <v>0</v>
          </cell>
          <cell r="AT5338">
            <v>0</v>
          </cell>
          <cell r="AW5338">
            <v>0</v>
          </cell>
          <cell r="AZ5338">
            <v>0</v>
          </cell>
          <cell r="BA5338">
            <v>0</v>
          </cell>
          <cell r="BB5338">
            <v>0</v>
          </cell>
          <cell r="BC5338">
            <v>0</v>
          </cell>
        </row>
        <row r="5339">
          <cell r="AM5339">
            <v>0</v>
          </cell>
          <cell r="AQ5339">
            <v>0</v>
          </cell>
          <cell r="AT5339">
            <v>0</v>
          </cell>
          <cell r="AW5339">
            <v>0</v>
          </cell>
          <cell r="AZ5339">
            <v>0</v>
          </cell>
          <cell r="BA5339">
            <v>0</v>
          </cell>
          <cell r="BB5339">
            <v>0</v>
          </cell>
          <cell r="BC5339">
            <v>0</v>
          </cell>
        </row>
        <row r="5340">
          <cell r="AM5340">
            <v>0</v>
          </cell>
          <cell r="AQ5340">
            <v>0</v>
          </cell>
          <cell r="AT5340">
            <v>0</v>
          </cell>
          <cell r="AW5340">
            <v>0</v>
          </cell>
          <cell r="AZ5340">
            <v>0</v>
          </cell>
          <cell r="BA5340">
            <v>0</v>
          </cell>
          <cell r="BB5340">
            <v>0</v>
          </cell>
          <cell r="BC5340">
            <v>0</v>
          </cell>
        </row>
        <row r="5341">
          <cell r="AM5341">
            <v>0</v>
          </cell>
          <cell r="AQ5341">
            <v>0</v>
          </cell>
          <cell r="AT5341">
            <v>0</v>
          </cell>
          <cell r="AW5341">
            <v>0</v>
          </cell>
          <cell r="AZ5341">
            <v>0</v>
          </cell>
          <cell r="BA5341">
            <v>0</v>
          </cell>
          <cell r="BB5341">
            <v>0</v>
          </cell>
          <cell r="BC5341">
            <v>0</v>
          </cell>
        </row>
        <row r="5342">
          <cell r="AM5342">
            <v>0</v>
          </cell>
          <cell r="AQ5342">
            <v>0</v>
          </cell>
          <cell r="AT5342">
            <v>0</v>
          </cell>
          <cell r="AW5342">
            <v>0</v>
          </cell>
          <cell r="AZ5342">
            <v>0</v>
          </cell>
          <cell r="BA5342">
            <v>0</v>
          </cell>
          <cell r="BB5342">
            <v>0</v>
          </cell>
          <cell r="BC5342">
            <v>0</v>
          </cell>
        </row>
        <row r="5343">
          <cell r="AM5343">
            <v>0</v>
          </cell>
          <cell r="AQ5343">
            <v>0</v>
          </cell>
          <cell r="AT5343">
            <v>0</v>
          </cell>
          <cell r="AW5343">
            <v>0</v>
          </cell>
          <cell r="AZ5343">
            <v>0</v>
          </cell>
          <cell r="BA5343">
            <v>0</v>
          </cell>
          <cell r="BB5343">
            <v>0</v>
          </cell>
          <cell r="BC5343">
            <v>0</v>
          </cell>
        </row>
        <row r="5344">
          <cell r="AM5344">
            <v>0</v>
          </cell>
          <cell r="AQ5344">
            <v>0</v>
          </cell>
          <cell r="AT5344">
            <v>0</v>
          </cell>
          <cell r="AW5344">
            <v>0</v>
          </cell>
          <cell r="AZ5344">
            <v>0</v>
          </cell>
          <cell r="BA5344">
            <v>0</v>
          </cell>
          <cell r="BB5344">
            <v>0</v>
          </cell>
          <cell r="BC5344">
            <v>0</v>
          </cell>
        </row>
        <row r="5345">
          <cell r="AM5345">
            <v>0</v>
          </cell>
          <cell r="AQ5345">
            <v>0</v>
          </cell>
          <cell r="AT5345">
            <v>0</v>
          </cell>
          <cell r="AW5345">
            <v>0</v>
          </cell>
          <cell r="AZ5345">
            <v>0</v>
          </cell>
          <cell r="BA5345">
            <v>0</v>
          </cell>
          <cell r="BB5345">
            <v>0</v>
          </cell>
          <cell r="BC5345">
            <v>0</v>
          </cell>
        </row>
        <row r="5346">
          <cell r="AM5346">
            <v>0</v>
          </cell>
          <cell r="AQ5346">
            <v>0</v>
          </cell>
          <cell r="AT5346">
            <v>0</v>
          </cell>
          <cell r="AW5346">
            <v>0</v>
          </cell>
          <cell r="AZ5346">
            <v>0</v>
          </cell>
          <cell r="BA5346">
            <v>0</v>
          </cell>
          <cell r="BB5346">
            <v>0</v>
          </cell>
          <cell r="BC5346">
            <v>0</v>
          </cell>
        </row>
        <row r="5347">
          <cell r="AM5347">
            <v>0</v>
          </cell>
          <cell r="AQ5347">
            <v>0</v>
          </cell>
          <cell r="AT5347">
            <v>0</v>
          </cell>
          <cell r="AW5347">
            <v>0</v>
          </cell>
          <cell r="AZ5347">
            <v>0</v>
          </cell>
          <cell r="BA5347">
            <v>0</v>
          </cell>
          <cell r="BB5347">
            <v>0</v>
          </cell>
          <cell r="BC5347">
            <v>0</v>
          </cell>
        </row>
        <row r="5348">
          <cell r="AM5348">
            <v>0</v>
          </cell>
          <cell r="AQ5348">
            <v>0</v>
          </cell>
          <cell r="AT5348">
            <v>0</v>
          </cell>
          <cell r="AW5348">
            <v>0</v>
          </cell>
          <cell r="AZ5348">
            <v>0</v>
          </cell>
          <cell r="BA5348">
            <v>0</v>
          </cell>
          <cell r="BB5348">
            <v>0</v>
          </cell>
          <cell r="BC5348">
            <v>0</v>
          </cell>
        </row>
        <row r="5349">
          <cell r="AM5349">
            <v>0</v>
          </cell>
          <cell r="AQ5349">
            <v>0</v>
          </cell>
          <cell r="AT5349">
            <v>0</v>
          </cell>
          <cell r="AW5349">
            <v>0</v>
          </cell>
          <cell r="AZ5349">
            <v>0</v>
          </cell>
          <cell r="BA5349">
            <v>0</v>
          </cell>
          <cell r="BB5349">
            <v>0</v>
          </cell>
          <cell r="BC5349">
            <v>0</v>
          </cell>
        </row>
        <row r="5350">
          <cell r="AM5350">
            <v>0</v>
          </cell>
          <cell r="AQ5350">
            <v>0</v>
          </cell>
          <cell r="AT5350">
            <v>0</v>
          </cell>
          <cell r="AW5350">
            <v>0</v>
          </cell>
          <cell r="AZ5350">
            <v>0</v>
          </cell>
          <cell r="BA5350">
            <v>0</v>
          </cell>
          <cell r="BB5350">
            <v>0</v>
          </cell>
          <cell r="BC5350">
            <v>0</v>
          </cell>
        </row>
        <row r="5351">
          <cell r="AM5351">
            <v>0</v>
          </cell>
          <cell r="AQ5351">
            <v>0</v>
          </cell>
          <cell r="AT5351">
            <v>0</v>
          </cell>
          <cell r="AW5351">
            <v>0</v>
          </cell>
          <cell r="AZ5351">
            <v>0</v>
          </cell>
          <cell r="BA5351">
            <v>0</v>
          </cell>
          <cell r="BB5351">
            <v>0</v>
          </cell>
          <cell r="BC5351">
            <v>0</v>
          </cell>
        </row>
        <row r="5352">
          <cell r="AM5352">
            <v>0</v>
          </cell>
          <cell r="AQ5352">
            <v>0</v>
          </cell>
          <cell r="AT5352">
            <v>0</v>
          </cell>
          <cell r="AW5352">
            <v>0</v>
          </cell>
          <cell r="AZ5352">
            <v>0</v>
          </cell>
          <cell r="BA5352">
            <v>0</v>
          </cell>
          <cell r="BB5352">
            <v>0</v>
          </cell>
          <cell r="BC5352">
            <v>0</v>
          </cell>
        </row>
        <row r="5353">
          <cell r="AM5353">
            <v>0</v>
          </cell>
          <cell r="AQ5353">
            <v>0</v>
          </cell>
          <cell r="AT5353">
            <v>0</v>
          </cell>
          <cell r="AW5353">
            <v>0</v>
          </cell>
          <cell r="AZ5353">
            <v>0</v>
          </cell>
          <cell r="BA5353">
            <v>0</v>
          </cell>
          <cell r="BB5353">
            <v>0</v>
          </cell>
          <cell r="BC5353">
            <v>0</v>
          </cell>
        </row>
        <row r="5354">
          <cell r="AM5354">
            <v>0</v>
          </cell>
          <cell r="AQ5354">
            <v>0</v>
          </cell>
          <cell r="AT5354">
            <v>0</v>
          </cell>
          <cell r="AW5354">
            <v>0</v>
          </cell>
          <cell r="AZ5354">
            <v>0</v>
          </cell>
          <cell r="BA5354">
            <v>0</v>
          </cell>
          <cell r="BB5354">
            <v>0</v>
          </cell>
          <cell r="BC5354">
            <v>0</v>
          </cell>
        </row>
        <row r="5355">
          <cell r="AM5355">
            <v>0</v>
          </cell>
          <cell r="AQ5355">
            <v>0</v>
          </cell>
          <cell r="AT5355">
            <v>0</v>
          </cell>
          <cell r="AW5355">
            <v>0</v>
          </cell>
          <cell r="AZ5355">
            <v>0</v>
          </cell>
          <cell r="BA5355">
            <v>0</v>
          </cell>
          <cell r="BB5355">
            <v>0</v>
          </cell>
          <cell r="BC5355">
            <v>0</v>
          </cell>
        </row>
        <row r="5356">
          <cell r="AM5356">
            <v>0</v>
          </cell>
          <cell r="AQ5356">
            <v>0</v>
          </cell>
          <cell r="AT5356">
            <v>0</v>
          </cell>
          <cell r="AW5356">
            <v>0</v>
          </cell>
          <cell r="AZ5356">
            <v>0</v>
          </cell>
          <cell r="BA5356">
            <v>0</v>
          </cell>
          <cell r="BB5356">
            <v>0</v>
          </cell>
          <cell r="BC5356">
            <v>0</v>
          </cell>
        </row>
        <row r="5357">
          <cell r="AM5357">
            <v>120900</v>
          </cell>
          <cell r="AQ5357">
            <v>0</v>
          </cell>
          <cell r="AT5357" t="str">
            <v>ПИР</v>
          </cell>
          <cell r="AW5357">
            <v>40535</v>
          </cell>
          <cell r="AZ5357" t="str">
            <v>12.2010</v>
          </cell>
          <cell r="BA5357" t="str">
            <v>12.2010</v>
          </cell>
          <cell r="BB5357">
            <v>0</v>
          </cell>
          <cell r="BC5357" t="str">
            <v>4.2010</v>
          </cell>
        </row>
        <row r="5358">
          <cell r="AM5358">
            <v>576600</v>
          </cell>
          <cell r="AQ5358">
            <v>0</v>
          </cell>
          <cell r="AT5358" t="str">
            <v>ПИР</v>
          </cell>
          <cell r="AW5358">
            <v>40655</v>
          </cell>
          <cell r="AZ5358" t="str">
            <v>4.2011</v>
          </cell>
          <cell r="BA5358" t="str">
            <v>4.2011</v>
          </cell>
          <cell r="BB5358" t="str">
            <v>5.2011</v>
          </cell>
          <cell r="BC5358" t="str">
            <v>2.2011</v>
          </cell>
        </row>
        <row r="5359">
          <cell r="AM5359">
            <v>0</v>
          </cell>
          <cell r="AQ5359">
            <v>0</v>
          </cell>
          <cell r="AT5359">
            <v>0</v>
          </cell>
          <cell r="AW5359">
            <v>0</v>
          </cell>
          <cell r="AZ5359">
            <v>0</v>
          </cell>
          <cell r="BA5359">
            <v>0</v>
          </cell>
          <cell r="BB5359">
            <v>0</v>
          </cell>
          <cell r="BC5359">
            <v>0</v>
          </cell>
        </row>
        <row r="5360">
          <cell r="AM5360">
            <v>446400</v>
          </cell>
          <cell r="AQ5360">
            <v>0</v>
          </cell>
          <cell r="AT5360" t="str">
            <v>ПИР</v>
          </cell>
          <cell r="AW5360">
            <v>40591</v>
          </cell>
          <cell r="AZ5360" t="str">
            <v>2.2011</v>
          </cell>
          <cell r="BA5360" t="str">
            <v>2.2011</v>
          </cell>
          <cell r="BB5360" t="str">
            <v>3.2011</v>
          </cell>
          <cell r="BC5360" t="str">
            <v>1.2011</v>
          </cell>
        </row>
        <row r="5361">
          <cell r="AM5361">
            <v>120900</v>
          </cell>
          <cell r="AQ5361">
            <v>0</v>
          </cell>
          <cell r="AT5361" t="str">
            <v>ПИР</v>
          </cell>
          <cell r="AW5361">
            <v>40582</v>
          </cell>
          <cell r="AZ5361" t="str">
            <v>1.2011</v>
          </cell>
          <cell r="BA5361" t="str">
            <v>2.2011</v>
          </cell>
          <cell r="BB5361" t="str">
            <v>2.2011</v>
          </cell>
          <cell r="BC5361" t="str">
            <v>1.2011</v>
          </cell>
        </row>
        <row r="5362">
          <cell r="AM5362">
            <v>120900</v>
          </cell>
          <cell r="AQ5362">
            <v>0</v>
          </cell>
          <cell r="AT5362" t="str">
            <v>ПИР</v>
          </cell>
          <cell r="AW5362">
            <v>40540</v>
          </cell>
          <cell r="AZ5362" t="str">
            <v>12.2010</v>
          </cell>
          <cell r="BA5362" t="str">
            <v>12.2010</v>
          </cell>
          <cell r="BB5362">
            <v>0</v>
          </cell>
          <cell r="BC5362" t="str">
            <v>4.2010</v>
          </cell>
        </row>
        <row r="5363">
          <cell r="AM5363">
            <v>120900</v>
          </cell>
          <cell r="AQ5363">
            <v>0</v>
          </cell>
          <cell r="AT5363" t="str">
            <v>ПИР</v>
          </cell>
          <cell r="AW5363">
            <v>40541</v>
          </cell>
          <cell r="AZ5363" t="str">
            <v>12.2010</v>
          </cell>
          <cell r="BA5363" t="str">
            <v>12.2010</v>
          </cell>
          <cell r="BB5363">
            <v>0</v>
          </cell>
          <cell r="BC5363" t="str">
            <v>4.2010</v>
          </cell>
        </row>
        <row r="5364">
          <cell r="AM5364">
            <v>120900</v>
          </cell>
          <cell r="AQ5364">
            <v>0</v>
          </cell>
          <cell r="AT5364" t="str">
            <v>ПИР</v>
          </cell>
          <cell r="AW5364">
            <v>40540</v>
          </cell>
          <cell r="AZ5364" t="str">
            <v>12.2010</v>
          </cell>
          <cell r="BA5364" t="str">
            <v>12.2010</v>
          </cell>
          <cell r="BB5364">
            <v>0</v>
          </cell>
          <cell r="BC5364" t="str">
            <v>4.2010</v>
          </cell>
        </row>
        <row r="5365">
          <cell r="AM5365">
            <v>0</v>
          </cell>
          <cell r="AQ5365">
            <v>0</v>
          </cell>
          <cell r="AT5365">
            <v>0</v>
          </cell>
          <cell r="AW5365">
            <v>0</v>
          </cell>
          <cell r="AZ5365">
            <v>0</v>
          </cell>
          <cell r="BA5365">
            <v>0</v>
          </cell>
          <cell r="BB5365">
            <v>0</v>
          </cell>
          <cell r="BC5365">
            <v>0</v>
          </cell>
        </row>
        <row r="5366">
          <cell r="AM5366">
            <v>120900</v>
          </cell>
          <cell r="AQ5366">
            <v>0</v>
          </cell>
          <cell r="AT5366" t="str">
            <v>ПИР</v>
          </cell>
          <cell r="AW5366">
            <v>40540</v>
          </cell>
          <cell r="AZ5366" t="str">
            <v>12.2010</v>
          </cell>
          <cell r="BA5366" t="str">
            <v>12.2010</v>
          </cell>
          <cell r="BB5366">
            <v>0</v>
          </cell>
          <cell r="BC5366" t="str">
            <v>4.2010</v>
          </cell>
        </row>
        <row r="5367">
          <cell r="AM5367">
            <v>120900</v>
          </cell>
          <cell r="AQ5367">
            <v>0</v>
          </cell>
          <cell r="AT5367" t="str">
            <v>ПИР</v>
          </cell>
          <cell r="AW5367">
            <v>40540</v>
          </cell>
          <cell r="AZ5367" t="str">
            <v>12.2010</v>
          </cell>
          <cell r="BA5367" t="str">
            <v>12.2010</v>
          </cell>
          <cell r="BB5367">
            <v>0</v>
          </cell>
          <cell r="BC5367" t="str">
            <v>4.2010</v>
          </cell>
        </row>
        <row r="5368">
          <cell r="AM5368">
            <v>120900</v>
          </cell>
          <cell r="AQ5368">
            <v>0</v>
          </cell>
          <cell r="AT5368" t="str">
            <v>ПИР</v>
          </cell>
          <cell r="AW5368">
            <v>40540</v>
          </cell>
          <cell r="AZ5368" t="str">
            <v>12.2010</v>
          </cell>
          <cell r="BA5368" t="str">
            <v>12.2010</v>
          </cell>
          <cell r="BB5368">
            <v>0</v>
          </cell>
          <cell r="BC5368" t="str">
            <v>4.2010</v>
          </cell>
        </row>
        <row r="5369">
          <cell r="AM5369">
            <v>0</v>
          </cell>
          <cell r="AQ5369">
            <v>0</v>
          </cell>
          <cell r="AT5369">
            <v>0</v>
          </cell>
          <cell r="AW5369">
            <v>0</v>
          </cell>
          <cell r="AZ5369">
            <v>0</v>
          </cell>
          <cell r="BA5369">
            <v>0</v>
          </cell>
          <cell r="BB5369">
            <v>0</v>
          </cell>
          <cell r="BC5369">
            <v>0</v>
          </cell>
        </row>
        <row r="5370">
          <cell r="AM5370">
            <v>400000</v>
          </cell>
          <cell r="AQ5370">
            <v>0</v>
          </cell>
          <cell r="AT5370" t="str">
            <v>ПИР</v>
          </cell>
          <cell r="AW5370">
            <v>40540</v>
          </cell>
          <cell r="AZ5370" t="str">
            <v>12.2010</v>
          </cell>
          <cell r="BA5370" t="str">
            <v>12.2010</v>
          </cell>
          <cell r="BB5370">
            <v>0</v>
          </cell>
          <cell r="BC5370" t="str">
            <v>4.2010</v>
          </cell>
        </row>
        <row r="5371">
          <cell r="AM5371">
            <v>0</v>
          </cell>
          <cell r="AQ5371">
            <v>0</v>
          </cell>
          <cell r="AT5371">
            <v>0</v>
          </cell>
          <cell r="AW5371">
            <v>0</v>
          </cell>
          <cell r="AZ5371">
            <v>0</v>
          </cell>
          <cell r="BA5371">
            <v>0</v>
          </cell>
          <cell r="BB5371">
            <v>0</v>
          </cell>
          <cell r="BC5371">
            <v>0</v>
          </cell>
        </row>
        <row r="5372">
          <cell r="AM5372">
            <v>0</v>
          </cell>
          <cell r="AQ5372">
            <v>0</v>
          </cell>
          <cell r="AT5372">
            <v>0</v>
          </cell>
          <cell r="AW5372">
            <v>0</v>
          </cell>
          <cell r="AZ5372">
            <v>0</v>
          </cell>
          <cell r="BA5372">
            <v>0</v>
          </cell>
          <cell r="BB5372">
            <v>0</v>
          </cell>
          <cell r="BC5372">
            <v>0</v>
          </cell>
        </row>
        <row r="5373">
          <cell r="AM5373">
            <v>0</v>
          </cell>
          <cell r="AQ5373">
            <v>0</v>
          </cell>
          <cell r="AT5373">
            <v>0</v>
          </cell>
          <cell r="AW5373">
            <v>0</v>
          </cell>
          <cell r="AZ5373">
            <v>0</v>
          </cell>
          <cell r="BA5373">
            <v>0</v>
          </cell>
          <cell r="BB5373">
            <v>0</v>
          </cell>
          <cell r="BC5373">
            <v>0</v>
          </cell>
        </row>
        <row r="5374">
          <cell r="AM5374">
            <v>0</v>
          </cell>
          <cell r="AQ5374">
            <v>0</v>
          </cell>
          <cell r="AT5374">
            <v>0</v>
          </cell>
          <cell r="AW5374">
            <v>0</v>
          </cell>
          <cell r="AZ5374">
            <v>0</v>
          </cell>
          <cell r="BA5374">
            <v>0</v>
          </cell>
          <cell r="BB5374">
            <v>0</v>
          </cell>
          <cell r="BC5374">
            <v>0</v>
          </cell>
        </row>
        <row r="5375">
          <cell r="AM5375">
            <v>0</v>
          </cell>
          <cell r="AQ5375">
            <v>0</v>
          </cell>
          <cell r="AT5375">
            <v>0</v>
          </cell>
          <cell r="AW5375">
            <v>0</v>
          </cell>
          <cell r="AZ5375">
            <v>0</v>
          </cell>
          <cell r="BA5375">
            <v>0</v>
          </cell>
          <cell r="BB5375">
            <v>0</v>
          </cell>
          <cell r="BC5375">
            <v>0</v>
          </cell>
        </row>
        <row r="5376">
          <cell r="AM5376">
            <v>0</v>
          </cell>
          <cell r="AQ5376">
            <v>0</v>
          </cell>
          <cell r="AT5376">
            <v>0</v>
          </cell>
          <cell r="AW5376">
            <v>0</v>
          </cell>
          <cell r="AZ5376">
            <v>0</v>
          </cell>
          <cell r="BA5376">
            <v>0</v>
          </cell>
          <cell r="BB5376">
            <v>0</v>
          </cell>
          <cell r="BC5376">
            <v>0</v>
          </cell>
        </row>
        <row r="5377">
          <cell r="AM5377">
            <v>0</v>
          </cell>
          <cell r="AQ5377">
            <v>0</v>
          </cell>
          <cell r="AT5377">
            <v>0</v>
          </cell>
          <cell r="AW5377">
            <v>0</v>
          </cell>
          <cell r="AZ5377">
            <v>0</v>
          </cell>
          <cell r="BA5377">
            <v>0</v>
          </cell>
          <cell r="BB5377">
            <v>0</v>
          </cell>
          <cell r="BC5377">
            <v>0</v>
          </cell>
        </row>
        <row r="5378">
          <cell r="AM5378">
            <v>0</v>
          </cell>
          <cell r="AQ5378">
            <v>0</v>
          </cell>
          <cell r="AT5378">
            <v>0</v>
          </cell>
          <cell r="AW5378">
            <v>0</v>
          </cell>
          <cell r="AZ5378">
            <v>0</v>
          </cell>
          <cell r="BA5378">
            <v>0</v>
          </cell>
          <cell r="BB5378">
            <v>0</v>
          </cell>
          <cell r="BC5378">
            <v>0</v>
          </cell>
        </row>
        <row r="5379">
          <cell r="AM5379">
            <v>0</v>
          </cell>
          <cell r="AQ5379">
            <v>0</v>
          </cell>
          <cell r="AT5379">
            <v>0</v>
          </cell>
          <cell r="AW5379">
            <v>0</v>
          </cell>
          <cell r="AZ5379">
            <v>0</v>
          </cell>
          <cell r="BA5379">
            <v>0</v>
          </cell>
          <cell r="BB5379">
            <v>0</v>
          </cell>
          <cell r="BC5379">
            <v>0</v>
          </cell>
        </row>
        <row r="5380">
          <cell r="AM5380">
            <v>0</v>
          </cell>
          <cell r="AQ5380">
            <v>0</v>
          </cell>
          <cell r="AT5380">
            <v>0</v>
          </cell>
          <cell r="AW5380">
            <v>0</v>
          </cell>
          <cell r="AZ5380">
            <v>0</v>
          </cell>
          <cell r="BA5380">
            <v>0</v>
          </cell>
          <cell r="BB5380">
            <v>0</v>
          </cell>
          <cell r="BC5380">
            <v>0</v>
          </cell>
        </row>
        <row r="5381">
          <cell r="AM5381">
            <v>0</v>
          </cell>
          <cell r="AQ5381">
            <v>0</v>
          </cell>
          <cell r="AT5381">
            <v>0</v>
          </cell>
          <cell r="AW5381">
            <v>0</v>
          </cell>
          <cell r="AZ5381">
            <v>0</v>
          </cell>
          <cell r="BA5381">
            <v>0</v>
          </cell>
          <cell r="BB5381">
            <v>0</v>
          </cell>
          <cell r="BC5381">
            <v>0</v>
          </cell>
        </row>
        <row r="5382">
          <cell r="AM5382">
            <v>0</v>
          </cell>
          <cell r="AQ5382">
            <v>0</v>
          </cell>
          <cell r="AT5382">
            <v>0</v>
          </cell>
          <cell r="AW5382">
            <v>0</v>
          </cell>
          <cell r="AZ5382">
            <v>0</v>
          </cell>
          <cell r="BA5382">
            <v>0</v>
          </cell>
          <cell r="BB5382">
            <v>0</v>
          </cell>
          <cell r="BC5382">
            <v>0</v>
          </cell>
        </row>
        <row r="5383">
          <cell r="AM5383">
            <v>0</v>
          </cell>
          <cell r="AQ5383">
            <v>0</v>
          </cell>
          <cell r="AT5383">
            <v>0</v>
          </cell>
          <cell r="AW5383">
            <v>0</v>
          </cell>
          <cell r="AZ5383">
            <v>0</v>
          </cell>
          <cell r="BA5383">
            <v>0</v>
          </cell>
          <cell r="BB5383">
            <v>0</v>
          </cell>
          <cell r="BC5383">
            <v>0</v>
          </cell>
        </row>
        <row r="5384">
          <cell r="AM5384">
            <v>0</v>
          </cell>
          <cell r="AQ5384">
            <v>0</v>
          </cell>
          <cell r="AT5384">
            <v>0</v>
          </cell>
          <cell r="AW5384">
            <v>0</v>
          </cell>
          <cell r="AZ5384">
            <v>0</v>
          </cell>
          <cell r="BA5384">
            <v>0</v>
          </cell>
          <cell r="BB5384">
            <v>0</v>
          </cell>
          <cell r="BC5384">
            <v>0</v>
          </cell>
        </row>
        <row r="5385">
          <cell r="AM5385">
            <v>0</v>
          </cell>
          <cell r="AQ5385">
            <v>0</v>
          </cell>
          <cell r="AT5385">
            <v>0</v>
          </cell>
          <cell r="AW5385">
            <v>0</v>
          </cell>
          <cell r="AZ5385">
            <v>0</v>
          </cell>
          <cell r="BA5385">
            <v>0</v>
          </cell>
          <cell r="BB5385">
            <v>0</v>
          </cell>
          <cell r="BC5385">
            <v>0</v>
          </cell>
        </row>
        <row r="5386">
          <cell r="AM5386">
            <v>0</v>
          </cell>
          <cell r="AQ5386">
            <v>0</v>
          </cell>
          <cell r="AT5386">
            <v>0</v>
          </cell>
          <cell r="AW5386">
            <v>0</v>
          </cell>
          <cell r="AZ5386">
            <v>0</v>
          </cell>
          <cell r="BA5386">
            <v>0</v>
          </cell>
          <cell r="BB5386">
            <v>0</v>
          </cell>
          <cell r="BC5386">
            <v>0</v>
          </cell>
        </row>
        <row r="5387">
          <cell r="AM5387">
            <v>0</v>
          </cell>
          <cell r="AQ5387">
            <v>0</v>
          </cell>
          <cell r="AT5387">
            <v>0</v>
          </cell>
          <cell r="AW5387">
            <v>0</v>
          </cell>
          <cell r="AZ5387">
            <v>0</v>
          </cell>
          <cell r="BA5387">
            <v>0</v>
          </cell>
          <cell r="BB5387">
            <v>0</v>
          </cell>
          <cell r="BC5387">
            <v>0</v>
          </cell>
        </row>
        <row r="5388">
          <cell r="AM5388">
            <v>0</v>
          </cell>
          <cell r="AQ5388">
            <v>0</v>
          </cell>
          <cell r="AT5388">
            <v>0</v>
          </cell>
          <cell r="AW5388">
            <v>0</v>
          </cell>
          <cell r="AZ5388">
            <v>0</v>
          </cell>
          <cell r="BA5388">
            <v>0</v>
          </cell>
          <cell r="BB5388">
            <v>0</v>
          </cell>
          <cell r="BC5388">
            <v>0</v>
          </cell>
        </row>
        <row r="5389">
          <cell r="AM5389">
            <v>0</v>
          </cell>
          <cell r="AQ5389">
            <v>0</v>
          </cell>
          <cell r="AT5389">
            <v>0</v>
          </cell>
          <cell r="AW5389">
            <v>0</v>
          </cell>
          <cell r="AZ5389">
            <v>0</v>
          </cell>
          <cell r="BA5389">
            <v>0</v>
          </cell>
          <cell r="BB5389">
            <v>0</v>
          </cell>
          <cell r="BC5389">
            <v>0</v>
          </cell>
        </row>
        <row r="5390">
          <cell r="AM5390">
            <v>0</v>
          </cell>
          <cell r="AQ5390">
            <v>0</v>
          </cell>
          <cell r="AT5390">
            <v>0</v>
          </cell>
          <cell r="AW5390">
            <v>0</v>
          </cell>
          <cell r="AZ5390">
            <v>0</v>
          </cell>
          <cell r="BA5390">
            <v>0</v>
          </cell>
          <cell r="BB5390">
            <v>0</v>
          </cell>
          <cell r="BC5390">
            <v>0</v>
          </cell>
        </row>
        <row r="5391">
          <cell r="AM5391">
            <v>0</v>
          </cell>
          <cell r="AQ5391">
            <v>0</v>
          </cell>
          <cell r="AT5391">
            <v>0</v>
          </cell>
          <cell r="AW5391">
            <v>0</v>
          </cell>
          <cell r="AZ5391">
            <v>0</v>
          </cell>
          <cell r="BA5391">
            <v>0</v>
          </cell>
          <cell r="BB5391">
            <v>0</v>
          </cell>
          <cell r="BC5391">
            <v>0</v>
          </cell>
        </row>
        <row r="5392">
          <cell r="AM5392">
            <v>0</v>
          </cell>
          <cell r="AQ5392">
            <v>0</v>
          </cell>
          <cell r="AT5392">
            <v>0</v>
          </cell>
          <cell r="AW5392">
            <v>0</v>
          </cell>
          <cell r="AZ5392">
            <v>0</v>
          </cell>
          <cell r="BA5392">
            <v>0</v>
          </cell>
          <cell r="BB5392">
            <v>0</v>
          </cell>
          <cell r="BC5392">
            <v>0</v>
          </cell>
        </row>
        <row r="5393">
          <cell r="AM5393">
            <v>0</v>
          </cell>
          <cell r="AQ5393">
            <v>0</v>
          </cell>
          <cell r="AT5393">
            <v>0</v>
          </cell>
          <cell r="AW5393">
            <v>0</v>
          </cell>
          <cell r="AZ5393">
            <v>0</v>
          </cell>
          <cell r="BA5393">
            <v>0</v>
          </cell>
          <cell r="BB5393">
            <v>0</v>
          </cell>
          <cell r="BC5393">
            <v>0</v>
          </cell>
        </row>
        <row r="5394">
          <cell r="AM5394">
            <v>0</v>
          </cell>
          <cell r="AQ5394">
            <v>0</v>
          </cell>
          <cell r="AT5394">
            <v>0</v>
          </cell>
          <cell r="AW5394">
            <v>0</v>
          </cell>
          <cell r="AZ5394">
            <v>0</v>
          </cell>
          <cell r="BA5394">
            <v>0</v>
          </cell>
          <cell r="BB5394">
            <v>0</v>
          </cell>
          <cell r="BC5394">
            <v>0</v>
          </cell>
        </row>
        <row r="5395">
          <cell r="AM5395">
            <v>0</v>
          </cell>
          <cell r="AQ5395">
            <v>0</v>
          </cell>
          <cell r="AT5395">
            <v>0</v>
          </cell>
          <cell r="AW5395">
            <v>0</v>
          </cell>
          <cell r="AZ5395">
            <v>0</v>
          </cell>
          <cell r="BA5395">
            <v>0</v>
          </cell>
          <cell r="BB5395">
            <v>0</v>
          </cell>
          <cell r="BC5395">
            <v>0</v>
          </cell>
        </row>
        <row r="5396">
          <cell r="AM5396">
            <v>0</v>
          </cell>
          <cell r="AQ5396">
            <v>0</v>
          </cell>
          <cell r="AT5396">
            <v>0</v>
          </cell>
          <cell r="AW5396">
            <v>0</v>
          </cell>
          <cell r="AZ5396">
            <v>0</v>
          </cell>
          <cell r="BA5396">
            <v>0</v>
          </cell>
          <cell r="BB5396">
            <v>0</v>
          </cell>
          <cell r="BC5396">
            <v>0</v>
          </cell>
        </row>
        <row r="5397">
          <cell r="AM5397">
            <v>0</v>
          </cell>
          <cell r="AQ5397">
            <v>0</v>
          </cell>
          <cell r="AT5397">
            <v>0</v>
          </cell>
          <cell r="AW5397">
            <v>0</v>
          </cell>
          <cell r="AZ5397">
            <v>0</v>
          </cell>
          <cell r="BA5397">
            <v>0</v>
          </cell>
          <cell r="BB5397">
            <v>0</v>
          </cell>
          <cell r="BC5397">
            <v>0</v>
          </cell>
        </row>
        <row r="5398">
          <cell r="AM5398">
            <v>0</v>
          </cell>
          <cell r="AQ5398">
            <v>0</v>
          </cell>
          <cell r="AT5398">
            <v>0</v>
          </cell>
          <cell r="AW5398">
            <v>0</v>
          </cell>
          <cell r="AZ5398">
            <v>0</v>
          </cell>
          <cell r="BA5398">
            <v>0</v>
          </cell>
          <cell r="BB5398">
            <v>0</v>
          </cell>
          <cell r="BC5398">
            <v>0</v>
          </cell>
        </row>
        <row r="5399">
          <cell r="AM5399">
            <v>0</v>
          </cell>
          <cell r="AQ5399">
            <v>0</v>
          </cell>
          <cell r="AT5399">
            <v>0</v>
          </cell>
          <cell r="AW5399">
            <v>0</v>
          </cell>
          <cell r="AZ5399">
            <v>0</v>
          </cell>
          <cell r="BA5399">
            <v>0</v>
          </cell>
          <cell r="BB5399">
            <v>0</v>
          </cell>
          <cell r="BC5399">
            <v>0</v>
          </cell>
        </row>
        <row r="5400">
          <cell r="AM5400">
            <v>0</v>
          </cell>
          <cell r="AQ5400">
            <v>0</v>
          </cell>
          <cell r="AT5400">
            <v>0</v>
          </cell>
          <cell r="AW5400">
            <v>0</v>
          </cell>
          <cell r="AZ5400">
            <v>0</v>
          </cell>
          <cell r="BA5400">
            <v>0</v>
          </cell>
          <cell r="BB5400">
            <v>0</v>
          </cell>
          <cell r="BC5400">
            <v>0</v>
          </cell>
        </row>
        <row r="5401">
          <cell r="AM5401">
            <v>0</v>
          </cell>
          <cell r="AQ5401">
            <v>0</v>
          </cell>
          <cell r="AT5401">
            <v>0</v>
          </cell>
          <cell r="AW5401">
            <v>0</v>
          </cell>
          <cell r="AZ5401">
            <v>0</v>
          </cell>
          <cell r="BA5401">
            <v>0</v>
          </cell>
          <cell r="BB5401">
            <v>0</v>
          </cell>
          <cell r="BC5401">
            <v>0</v>
          </cell>
        </row>
        <row r="5402">
          <cell r="AM5402">
            <v>0</v>
          </cell>
          <cell r="AQ5402">
            <v>0</v>
          </cell>
          <cell r="AT5402">
            <v>0</v>
          </cell>
          <cell r="AW5402">
            <v>0</v>
          </cell>
          <cell r="AZ5402">
            <v>0</v>
          </cell>
          <cell r="BA5402">
            <v>0</v>
          </cell>
          <cell r="BB5402">
            <v>0</v>
          </cell>
          <cell r="BC5402">
            <v>0</v>
          </cell>
        </row>
        <row r="5403">
          <cell r="AM5403">
            <v>260400</v>
          </cell>
          <cell r="AQ5403">
            <v>0</v>
          </cell>
          <cell r="AT5403" t="str">
            <v>ПИР</v>
          </cell>
          <cell r="AW5403">
            <v>40540</v>
          </cell>
          <cell r="AZ5403" t="str">
            <v>12.2010</v>
          </cell>
          <cell r="BA5403" t="str">
            <v>12.2010</v>
          </cell>
          <cell r="BB5403">
            <v>0</v>
          </cell>
          <cell r="BC5403" t="str">
            <v>4.2010</v>
          </cell>
        </row>
        <row r="5404">
          <cell r="AM5404">
            <v>120900</v>
          </cell>
          <cell r="AQ5404">
            <v>0</v>
          </cell>
          <cell r="AT5404" t="str">
            <v>ПИР</v>
          </cell>
          <cell r="AW5404">
            <v>40661</v>
          </cell>
          <cell r="AZ5404" t="str">
            <v>4.2011</v>
          </cell>
          <cell r="BA5404" t="str">
            <v>4.2011</v>
          </cell>
          <cell r="BB5404" t="str">
            <v>5.2011</v>
          </cell>
          <cell r="BC5404" t="str">
            <v>2.2011</v>
          </cell>
        </row>
        <row r="5405">
          <cell r="AM5405">
            <v>260400</v>
          </cell>
          <cell r="AQ5405">
            <v>0</v>
          </cell>
          <cell r="AT5405" t="str">
            <v>ПИР</v>
          </cell>
          <cell r="AW5405">
            <v>40661</v>
          </cell>
          <cell r="AZ5405" t="str">
            <v>4.2011</v>
          </cell>
          <cell r="BA5405" t="str">
            <v>4.2011</v>
          </cell>
          <cell r="BB5405" t="str">
            <v>5.2011</v>
          </cell>
          <cell r="BC5405" t="str">
            <v>2.2011</v>
          </cell>
        </row>
        <row r="5406">
          <cell r="AM5406">
            <v>0</v>
          </cell>
          <cell r="AQ5406">
            <v>0</v>
          </cell>
          <cell r="AT5406">
            <v>0</v>
          </cell>
          <cell r="AW5406">
            <v>0</v>
          </cell>
          <cell r="AZ5406">
            <v>0</v>
          </cell>
          <cell r="BA5406">
            <v>0</v>
          </cell>
          <cell r="BB5406">
            <v>0</v>
          </cell>
          <cell r="BC5406">
            <v>0</v>
          </cell>
        </row>
        <row r="5407">
          <cell r="AM5407">
            <v>0</v>
          </cell>
          <cell r="AQ5407">
            <v>0</v>
          </cell>
          <cell r="AT5407">
            <v>0</v>
          </cell>
          <cell r="AW5407">
            <v>0</v>
          </cell>
          <cell r="AZ5407">
            <v>0</v>
          </cell>
          <cell r="BA5407">
            <v>0</v>
          </cell>
          <cell r="BB5407">
            <v>0</v>
          </cell>
          <cell r="BC5407">
            <v>0</v>
          </cell>
        </row>
        <row r="5408">
          <cell r="AM5408">
            <v>0</v>
          </cell>
          <cell r="AQ5408">
            <v>0</v>
          </cell>
          <cell r="AT5408">
            <v>0</v>
          </cell>
          <cell r="AW5408">
            <v>0</v>
          </cell>
          <cell r="AZ5408">
            <v>0</v>
          </cell>
          <cell r="BA5408">
            <v>0</v>
          </cell>
          <cell r="BB5408">
            <v>0</v>
          </cell>
          <cell r="BC5408">
            <v>0</v>
          </cell>
        </row>
        <row r="5409">
          <cell r="AM5409">
            <v>0</v>
          </cell>
          <cell r="AQ5409">
            <v>0</v>
          </cell>
          <cell r="AT5409">
            <v>0</v>
          </cell>
          <cell r="AW5409">
            <v>0</v>
          </cell>
          <cell r="AZ5409">
            <v>0</v>
          </cell>
          <cell r="BA5409">
            <v>0</v>
          </cell>
          <cell r="BB5409">
            <v>0</v>
          </cell>
          <cell r="BC5409">
            <v>0</v>
          </cell>
        </row>
        <row r="5410">
          <cell r="AM5410">
            <v>0</v>
          </cell>
          <cell r="AQ5410">
            <v>0</v>
          </cell>
          <cell r="AT5410">
            <v>0</v>
          </cell>
          <cell r="AW5410">
            <v>0</v>
          </cell>
          <cell r="AZ5410">
            <v>0</v>
          </cell>
          <cell r="BA5410">
            <v>0</v>
          </cell>
          <cell r="BB5410">
            <v>0</v>
          </cell>
          <cell r="BC5410">
            <v>0</v>
          </cell>
        </row>
        <row r="5411">
          <cell r="AM5411">
            <v>0</v>
          </cell>
          <cell r="AQ5411">
            <v>0</v>
          </cell>
          <cell r="AT5411">
            <v>0</v>
          </cell>
          <cell r="AW5411">
            <v>0</v>
          </cell>
          <cell r="AZ5411">
            <v>0</v>
          </cell>
          <cell r="BA5411">
            <v>0</v>
          </cell>
          <cell r="BB5411">
            <v>0</v>
          </cell>
          <cell r="BC5411">
            <v>0</v>
          </cell>
        </row>
        <row r="5412">
          <cell r="AM5412">
            <v>576600</v>
          </cell>
          <cell r="AQ5412">
            <v>0</v>
          </cell>
          <cell r="AT5412" t="str">
            <v>ПИР</v>
          </cell>
          <cell r="AW5412">
            <v>40535</v>
          </cell>
          <cell r="AZ5412" t="str">
            <v>12.2010</v>
          </cell>
          <cell r="BA5412" t="str">
            <v>12.2010</v>
          </cell>
          <cell r="BB5412">
            <v>0</v>
          </cell>
          <cell r="BC5412" t="str">
            <v>4.2010</v>
          </cell>
        </row>
        <row r="5413">
          <cell r="AM5413">
            <v>446400</v>
          </cell>
          <cell r="AQ5413">
            <v>0</v>
          </cell>
          <cell r="AT5413" t="str">
            <v>ПИР</v>
          </cell>
          <cell r="AW5413">
            <v>40535</v>
          </cell>
          <cell r="AZ5413" t="str">
            <v>12.2010</v>
          </cell>
          <cell r="BA5413" t="str">
            <v>12.2010</v>
          </cell>
          <cell r="BB5413">
            <v>0</v>
          </cell>
          <cell r="BC5413" t="str">
            <v>4.2010</v>
          </cell>
        </row>
        <row r="5414">
          <cell r="AM5414">
            <v>0</v>
          </cell>
          <cell r="AQ5414">
            <v>0</v>
          </cell>
          <cell r="AT5414">
            <v>0</v>
          </cell>
          <cell r="AW5414">
            <v>0</v>
          </cell>
          <cell r="AZ5414">
            <v>0</v>
          </cell>
          <cell r="BA5414">
            <v>0</v>
          </cell>
          <cell r="BB5414">
            <v>0</v>
          </cell>
          <cell r="BC5414">
            <v>0</v>
          </cell>
        </row>
        <row r="5415">
          <cell r="AM5415">
            <v>0</v>
          </cell>
          <cell r="AQ5415">
            <v>0</v>
          </cell>
          <cell r="AT5415">
            <v>0</v>
          </cell>
          <cell r="AW5415">
            <v>0</v>
          </cell>
          <cell r="AZ5415">
            <v>0</v>
          </cell>
          <cell r="BA5415">
            <v>0</v>
          </cell>
          <cell r="BB5415">
            <v>0</v>
          </cell>
          <cell r="BC5415">
            <v>0</v>
          </cell>
        </row>
        <row r="5416">
          <cell r="AM5416">
            <v>0</v>
          </cell>
          <cell r="AQ5416">
            <v>0</v>
          </cell>
          <cell r="AT5416">
            <v>0</v>
          </cell>
          <cell r="AW5416">
            <v>0</v>
          </cell>
          <cell r="AZ5416">
            <v>0</v>
          </cell>
          <cell r="BA5416">
            <v>0</v>
          </cell>
          <cell r="BB5416">
            <v>0</v>
          </cell>
          <cell r="BC5416">
            <v>0</v>
          </cell>
        </row>
        <row r="5417">
          <cell r="AM5417">
            <v>0</v>
          </cell>
          <cell r="AQ5417">
            <v>0</v>
          </cell>
          <cell r="AT5417">
            <v>0</v>
          </cell>
          <cell r="AW5417">
            <v>0</v>
          </cell>
          <cell r="AZ5417">
            <v>0</v>
          </cell>
          <cell r="BA5417">
            <v>0</v>
          </cell>
          <cell r="BB5417">
            <v>0</v>
          </cell>
          <cell r="BC5417">
            <v>0</v>
          </cell>
        </row>
        <row r="5418">
          <cell r="AM5418">
            <v>0</v>
          </cell>
          <cell r="AQ5418">
            <v>0</v>
          </cell>
          <cell r="AT5418">
            <v>0</v>
          </cell>
          <cell r="AW5418">
            <v>0</v>
          </cell>
          <cell r="AZ5418">
            <v>0</v>
          </cell>
          <cell r="BA5418">
            <v>0</v>
          </cell>
          <cell r="BB5418">
            <v>0</v>
          </cell>
          <cell r="BC5418">
            <v>0</v>
          </cell>
        </row>
        <row r="5419">
          <cell r="AM5419">
            <v>0</v>
          </cell>
          <cell r="AQ5419">
            <v>0</v>
          </cell>
          <cell r="AT5419">
            <v>0</v>
          </cell>
          <cell r="AW5419">
            <v>0</v>
          </cell>
          <cell r="AZ5419">
            <v>0</v>
          </cell>
          <cell r="BA5419">
            <v>0</v>
          </cell>
          <cell r="BB5419">
            <v>0</v>
          </cell>
          <cell r="BC5419">
            <v>0</v>
          </cell>
        </row>
        <row r="5420">
          <cell r="AM5420">
            <v>260400</v>
          </cell>
          <cell r="AQ5420">
            <v>0</v>
          </cell>
          <cell r="AT5420" t="str">
            <v>ПИР</v>
          </cell>
          <cell r="AW5420">
            <v>40633</v>
          </cell>
          <cell r="AZ5420" t="str">
            <v>3.2011</v>
          </cell>
          <cell r="BA5420" t="str">
            <v>3.2011</v>
          </cell>
          <cell r="BB5420" t="str">
            <v>4.2011</v>
          </cell>
          <cell r="BC5420" t="str">
            <v>1.2011</v>
          </cell>
        </row>
        <row r="5421">
          <cell r="AM5421">
            <v>0</v>
          </cell>
          <cell r="AQ5421">
            <v>0</v>
          </cell>
          <cell r="AT5421">
            <v>0</v>
          </cell>
          <cell r="AW5421">
            <v>0</v>
          </cell>
          <cell r="AZ5421">
            <v>0</v>
          </cell>
          <cell r="BA5421">
            <v>0</v>
          </cell>
          <cell r="BB5421">
            <v>0</v>
          </cell>
          <cell r="BC5421">
            <v>0</v>
          </cell>
        </row>
        <row r="5422">
          <cell r="AM5422">
            <v>0</v>
          </cell>
          <cell r="AQ5422">
            <v>0</v>
          </cell>
          <cell r="AT5422">
            <v>0</v>
          </cell>
          <cell r="AW5422">
            <v>0</v>
          </cell>
          <cell r="AZ5422">
            <v>0</v>
          </cell>
          <cell r="BA5422">
            <v>0</v>
          </cell>
          <cell r="BB5422">
            <v>0</v>
          </cell>
          <cell r="BC5422">
            <v>0</v>
          </cell>
        </row>
        <row r="5423">
          <cell r="AM5423">
            <v>0</v>
          </cell>
          <cell r="AQ5423">
            <v>0</v>
          </cell>
          <cell r="AT5423">
            <v>0</v>
          </cell>
          <cell r="AW5423">
            <v>0</v>
          </cell>
          <cell r="AZ5423">
            <v>0</v>
          </cell>
          <cell r="BA5423">
            <v>0</v>
          </cell>
          <cell r="BB5423">
            <v>0</v>
          </cell>
          <cell r="BC5423">
            <v>0</v>
          </cell>
        </row>
        <row r="5424">
          <cell r="AM5424">
            <v>2400000</v>
          </cell>
          <cell r="AQ5424">
            <v>0</v>
          </cell>
          <cell r="AT5424" t="str">
            <v>ПИР</v>
          </cell>
          <cell r="AW5424">
            <v>40442</v>
          </cell>
          <cell r="AZ5424" t="str">
            <v>8.2010</v>
          </cell>
          <cell r="BA5424" t="str">
            <v>9.2010</v>
          </cell>
          <cell r="BB5424">
            <v>0</v>
          </cell>
          <cell r="BC5424" t="str">
            <v>3.2010</v>
          </cell>
        </row>
        <row r="5425">
          <cell r="AM5425">
            <v>120900</v>
          </cell>
          <cell r="AQ5425">
            <v>0</v>
          </cell>
          <cell r="AT5425" t="str">
            <v>ПИР</v>
          </cell>
          <cell r="AW5425">
            <v>40540</v>
          </cell>
          <cell r="AZ5425" t="str">
            <v>12.2010</v>
          </cell>
          <cell r="BA5425" t="str">
            <v>12.2010</v>
          </cell>
          <cell r="BB5425">
            <v>0</v>
          </cell>
          <cell r="BC5425" t="str">
            <v>4.2010</v>
          </cell>
        </row>
        <row r="5426">
          <cell r="AM5426">
            <v>0</v>
          </cell>
          <cell r="AQ5426">
            <v>0</v>
          </cell>
          <cell r="AT5426">
            <v>0</v>
          </cell>
          <cell r="AW5426">
            <v>0</v>
          </cell>
          <cell r="AZ5426">
            <v>0</v>
          </cell>
          <cell r="BA5426">
            <v>0</v>
          </cell>
          <cell r="BB5426">
            <v>0</v>
          </cell>
          <cell r="BC5426">
            <v>0</v>
          </cell>
        </row>
        <row r="5427">
          <cell r="AM5427">
            <v>0</v>
          </cell>
          <cell r="AQ5427">
            <v>0</v>
          </cell>
          <cell r="AT5427">
            <v>0</v>
          </cell>
          <cell r="AW5427">
            <v>0</v>
          </cell>
          <cell r="AZ5427">
            <v>0</v>
          </cell>
          <cell r="BA5427">
            <v>0</v>
          </cell>
          <cell r="BB5427">
            <v>0</v>
          </cell>
          <cell r="BC5427">
            <v>0</v>
          </cell>
        </row>
        <row r="5428">
          <cell r="AM5428">
            <v>1827500</v>
          </cell>
          <cell r="AQ5428">
            <v>0</v>
          </cell>
          <cell r="AT5428" t="str">
            <v>ПИР</v>
          </cell>
          <cell r="AW5428">
            <v>40624</v>
          </cell>
          <cell r="AZ5428" t="str">
            <v>3.2011</v>
          </cell>
          <cell r="BA5428" t="str">
            <v>3.2011</v>
          </cell>
          <cell r="BB5428" t="str">
            <v>4.2011</v>
          </cell>
          <cell r="BC5428" t="str">
            <v>1.2011</v>
          </cell>
        </row>
        <row r="5429">
          <cell r="AM5429">
            <v>1627500</v>
          </cell>
          <cell r="AQ5429">
            <v>0</v>
          </cell>
          <cell r="AT5429" t="str">
            <v>ПИР</v>
          </cell>
          <cell r="AW5429">
            <v>40540</v>
          </cell>
          <cell r="AZ5429" t="str">
            <v>12.2010</v>
          </cell>
          <cell r="BA5429" t="str">
            <v>12.2010</v>
          </cell>
          <cell r="BB5429">
            <v>0</v>
          </cell>
          <cell r="BC5429" t="str">
            <v>4.2010</v>
          </cell>
        </row>
        <row r="5430">
          <cell r="AM5430">
            <v>465000</v>
          </cell>
          <cell r="AQ5430">
            <v>0</v>
          </cell>
          <cell r="AT5430" t="str">
            <v>ПИР</v>
          </cell>
          <cell r="AW5430">
            <v>40535</v>
          </cell>
          <cell r="AZ5430" t="str">
            <v>12.2010</v>
          </cell>
          <cell r="BA5430" t="str">
            <v>12.2010</v>
          </cell>
          <cell r="BB5430">
            <v>0</v>
          </cell>
          <cell r="BC5430" t="str">
            <v>4.2010</v>
          </cell>
        </row>
        <row r="5431">
          <cell r="AM5431">
            <v>576600</v>
          </cell>
          <cell r="AQ5431">
            <v>0</v>
          </cell>
          <cell r="AT5431" t="str">
            <v>ПИР</v>
          </cell>
          <cell r="AW5431">
            <v>40542</v>
          </cell>
          <cell r="AZ5431" t="str">
            <v>12.2010</v>
          </cell>
          <cell r="BA5431" t="str">
            <v>12.2010</v>
          </cell>
          <cell r="BB5431">
            <v>0</v>
          </cell>
          <cell r="BC5431" t="str">
            <v>4.2010</v>
          </cell>
        </row>
        <row r="5432">
          <cell r="AM5432">
            <v>0</v>
          </cell>
          <cell r="AQ5432">
            <v>0</v>
          </cell>
          <cell r="AT5432">
            <v>0</v>
          </cell>
          <cell r="AW5432">
            <v>0</v>
          </cell>
          <cell r="AZ5432">
            <v>0</v>
          </cell>
          <cell r="BA5432">
            <v>0</v>
          </cell>
          <cell r="BB5432">
            <v>0</v>
          </cell>
          <cell r="BC5432">
            <v>0</v>
          </cell>
        </row>
        <row r="5433">
          <cell r="AM5433">
            <v>0</v>
          </cell>
          <cell r="AQ5433">
            <v>0</v>
          </cell>
          <cell r="AT5433">
            <v>0</v>
          </cell>
          <cell r="AW5433">
            <v>0</v>
          </cell>
          <cell r="AZ5433">
            <v>0</v>
          </cell>
          <cell r="BA5433">
            <v>0</v>
          </cell>
          <cell r="BB5433">
            <v>0</v>
          </cell>
          <cell r="BC5433">
            <v>0</v>
          </cell>
        </row>
        <row r="5434">
          <cell r="AM5434">
            <v>500000</v>
          </cell>
          <cell r="AQ5434">
            <v>0</v>
          </cell>
          <cell r="AT5434" t="str">
            <v>ПИР</v>
          </cell>
          <cell r="AW5434">
            <v>40442</v>
          </cell>
          <cell r="AZ5434" t="str">
            <v>8.2010</v>
          </cell>
          <cell r="BA5434" t="str">
            <v>9.2010</v>
          </cell>
          <cell r="BB5434">
            <v>0</v>
          </cell>
          <cell r="BC5434" t="str">
            <v>3.2010</v>
          </cell>
        </row>
        <row r="5435">
          <cell r="AM5435">
            <v>0</v>
          </cell>
          <cell r="AQ5435">
            <v>0</v>
          </cell>
          <cell r="AT5435">
            <v>0</v>
          </cell>
          <cell r="AW5435">
            <v>0</v>
          </cell>
          <cell r="AZ5435">
            <v>0</v>
          </cell>
          <cell r="BA5435">
            <v>0</v>
          </cell>
          <cell r="BB5435">
            <v>0</v>
          </cell>
          <cell r="BC5435">
            <v>0</v>
          </cell>
        </row>
        <row r="5436">
          <cell r="AM5436">
            <v>300000</v>
          </cell>
          <cell r="AQ5436">
            <v>0</v>
          </cell>
          <cell r="AT5436" t="str">
            <v>ПИР</v>
          </cell>
          <cell r="AW5436">
            <v>40409</v>
          </cell>
          <cell r="AZ5436" t="str">
            <v>8.2010</v>
          </cell>
          <cell r="BA5436" t="str">
            <v>8.2010</v>
          </cell>
          <cell r="BB5436">
            <v>0</v>
          </cell>
          <cell r="BC5436" t="str">
            <v>3.2010</v>
          </cell>
        </row>
        <row r="5437">
          <cell r="AM5437">
            <v>460000</v>
          </cell>
          <cell r="AQ5437">
            <v>0</v>
          </cell>
          <cell r="AT5437" t="str">
            <v>ПИР</v>
          </cell>
          <cell r="AW5437">
            <v>40464</v>
          </cell>
          <cell r="AZ5437" t="str">
            <v>9.2010</v>
          </cell>
          <cell r="BA5437" t="str">
            <v>10.2010</v>
          </cell>
          <cell r="BB5437">
            <v>0</v>
          </cell>
          <cell r="BC5437" t="str">
            <v>4.2010</v>
          </cell>
        </row>
        <row r="5438">
          <cell r="AM5438">
            <v>350000</v>
          </cell>
          <cell r="AQ5438">
            <v>0</v>
          </cell>
          <cell r="AT5438" t="str">
            <v>ПИР</v>
          </cell>
          <cell r="AW5438">
            <v>40442</v>
          </cell>
          <cell r="AZ5438" t="str">
            <v>8.2010</v>
          </cell>
          <cell r="BA5438" t="str">
            <v>9.2010</v>
          </cell>
          <cell r="BB5438">
            <v>0</v>
          </cell>
          <cell r="BC5438" t="str">
            <v>3.2010</v>
          </cell>
        </row>
        <row r="5439">
          <cell r="AM5439">
            <v>0</v>
          </cell>
          <cell r="AQ5439">
            <v>0</v>
          </cell>
          <cell r="AT5439">
            <v>0</v>
          </cell>
          <cell r="AW5439">
            <v>0</v>
          </cell>
          <cell r="AZ5439">
            <v>0</v>
          </cell>
          <cell r="BA5439">
            <v>0</v>
          </cell>
          <cell r="BB5439">
            <v>0</v>
          </cell>
          <cell r="BC5439">
            <v>0</v>
          </cell>
        </row>
        <row r="5440">
          <cell r="AM5440">
            <v>1595000</v>
          </cell>
          <cell r="AQ5440">
            <v>0</v>
          </cell>
          <cell r="AT5440" t="str">
            <v>ПИР</v>
          </cell>
          <cell r="AW5440">
            <v>40591</v>
          </cell>
          <cell r="AZ5440" t="str">
            <v>2.2011</v>
          </cell>
          <cell r="BA5440" t="str">
            <v>2.2011</v>
          </cell>
          <cell r="BB5440" t="str">
            <v>3.2011</v>
          </cell>
          <cell r="BC5440" t="str">
            <v>1.2011</v>
          </cell>
        </row>
        <row r="5441">
          <cell r="AM5441">
            <v>1595000</v>
          </cell>
          <cell r="AQ5441">
            <v>0</v>
          </cell>
          <cell r="AT5441" t="str">
            <v>ПИР</v>
          </cell>
          <cell r="AW5441">
            <v>40591</v>
          </cell>
          <cell r="AZ5441" t="str">
            <v>2.2011</v>
          </cell>
          <cell r="BA5441" t="str">
            <v>2.2011</v>
          </cell>
          <cell r="BB5441" t="str">
            <v>3.2011</v>
          </cell>
          <cell r="BC5441" t="str">
            <v>1.2011</v>
          </cell>
        </row>
        <row r="5442">
          <cell r="AM5442">
            <v>232500</v>
          </cell>
          <cell r="AQ5442">
            <v>0</v>
          </cell>
          <cell r="AT5442" t="str">
            <v>ПИР</v>
          </cell>
          <cell r="AW5442">
            <v>40520</v>
          </cell>
          <cell r="AZ5442" t="str">
            <v>11.2010</v>
          </cell>
          <cell r="BA5442" t="str">
            <v>12.2010</v>
          </cell>
          <cell r="BB5442">
            <v>0</v>
          </cell>
          <cell r="BC5442" t="str">
            <v>4.2010</v>
          </cell>
        </row>
        <row r="5443">
          <cell r="AM5443">
            <v>0</v>
          </cell>
          <cell r="AQ5443">
            <v>0</v>
          </cell>
          <cell r="AT5443">
            <v>0</v>
          </cell>
          <cell r="AW5443">
            <v>0</v>
          </cell>
          <cell r="AZ5443">
            <v>0</v>
          </cell>
          <cell r="BA5443">
            <v>0</v>
          </cell>
          <cell r="BB5443">
            <v>0</v>
          </cell>
          <cell r="BC5443">
            <v>0</v>
          </cell>
        </row>
        <row r="5444">
          <cell r="AM5444">
            <v>604500</v>
          </cell>
          <cell r="AQ5444">
            <v>0</v>
          </cell>
          <cell r="AT5444" t="str">
            <v>ПИР</v>
          </cell>
          <cell r="AW5444">
            <v>40616</v>
          </cell>
          <cell r="AZ5444" t="str">
            <v>3.2011</v>
          </cell>
          <cell r="BA5444" t="str">
            <v>3.2011</v>
          </cell>
          <cell r="BB5444" t="str">
            <v>3.2011</v>
          </cell>
          <cell r="BC5444" t="str">
            <v>1.2011</v>
          </cell>
        </row>
        <row r="5445">
          <cell r="AM5445">
            <v>0</v>
          </cell>
          <cell r="AQ5445">
            <v>0</v>
          </cell>
          <cell r="AT5445">
            <v>0</v>
          </cell>
          <cell r="AW5445">
            <v>0</v>
          </cell>
          <cell r="AZ5445">
            <v>0</v>
          </cell>
          <cell r="BA5445">
            <v>0</v>
          </cell>
          <cell r="BB5445">
            <v>0</v>
          </cell>
          <cell r="BC5445">
            <v>0</v>
          </cell>
        </row>
        <row r="5446">
          <cell r="AM5446">
            <v>120900</v>
          </cell>
          <cell r="AQ5446">
            <v>0</v>
          </cell>
          <cell r="AT5446" t="str">
            <v>ПИР</v>
          </cell>
          <cell r="AW5446">
            <v>40540</v>
          </cell>
          <cell r="AZ5446" t="str">
            <v>12.2010</v>
          </cell>
          <cell r="BA5446" t="str">
            <v>12.2010</v>
          </cell>
          <cell r="BB5446">
            <v>0</v>
          </cell>
          <cell r="BC5446" t="str">
            <v>4.2010</v>
          </cell>
        </row>
        <row r="5447">
          <cell r="AM5447">
            <v>576600</v>
          </cell>
          <cell r="AQ5447">
            <v>0</v>
          </cell>
          <cell r="AT5447" t="str">
            <v>ПИР</v>
          </cell>
          <cell r="AW5447">
            <v>40624</v>
          </cell>
          <cell r="AZ5447" t="str">
            <v>3.2011</v>
          </cell>
          <cell r="BA5447" t="str">
            <v>3.2011</v>
          </cell>
          <cell r="BB5447" t="str">
            <v>4.2011</v>
          </cell>
          <cell r="BC5447" t="str">
            <v>1.2011</v>
          </cell>
        </row>
        <row r="5448">
          <cell r="AM5448">
            <v>260400</v>
          </cell>
          <cell r="AQ5448">
            <v>0</v>
          </cell>
          <cell r="AT5448" t="str">
            <v>ПИР</v>
          </cell>
          <cell r="AW5448">
            <v>40624</v>
          </cell>
          <cell r="AZ5448" t="str">
            <v>3.2011</v>
          </cell>
          <cell r="BA5448" t="str">
            <v>3.2011</v>
          </cell>
          <cell r="BB5448" t="str">
            <v>4.2011</v>
          </cell>
          <cell r="BC5448" t="str">
            <v>1.2011</v>
          </cell>
        </row>
        <row r="5449">
          <cell r="AM5449">
            <v>120900</v>
          </cell>
          <cell r="AQ5449">
            <v>0</v>
          </cell>
          <cell r="AT5449" t="str">
            <v>ПИР</v>
          </cell>
          <cell r="AW5449">
            <v>40540</v>
          </cell>
          <cell r="AZ5449" t="str">
            <v>12.2010</v>
          </cell>
          <cell r="BA5449" t="str">
            <v>12.2010</v>
          </cell>
          <cell r="BB5449">
            <v>0</v>
          </cell>
          <cell r="BC5449" t="str">
            <v>4.2010</v>
          </cell>
        </row>
        <row r="5450">
          <cell r="AM5450">
            <v>0</v>
          </cell>
          <cell r="AQ5450">
            <v>0</v>
          </cell>
          <cell r="AT5450">
            <v>0</v>
          </cell>
          <cell r="AW5450">
            <v>0</v>
          </cell>
          <cell r="AZ5450">
            <v>0</v>
          </cell>
          <cell r="BA5450">
            <v>0</v>
          </cell>
          <cell r="BB5450">
            <v>0</v>
          </cell>
          <cell r="BC5450">
            <v>0</v>
          </cell>
        </row>
        <row r="5451">
          <cell r="AM5451">
            <v>446400</v>
          </cell>
          <cell r="AQ5451">
            <v>0</v>
          </cell>
          <cell r="AT5451" t="str">
            <v>ПИР</v>
          </cell>
          <cell r="AW5451">
            <v>40633</v>
          </cell>
          <cell r="AZ5451" t="str">
            <v>3.2011</v>
          </cell>
          <cell r="BA5451" t="str">
            <v>3.2011</v>
          </cell>
          <cell r="BB5451" t="str">
            <v>4.2011</v>
          </cell>
          <cell r="BC5451" t="str">
            <v>1.2011</v>
          </cell>
        </row>
        <row r="5452">
          <cell r="AM5452">
            <v>120900</v>
          </cell>
          <cell r="AQ5452">
            <v>0</v>
          </cell>
          <cell r="AT5452" t="str">
            <v>ПИР</v>
          </cell>
          <cell r="AW5452">
            <v>40624</v>
          </cell>
          <cell r="AZ5452" t="str">
            <v>3.2011</v>
          </cell>
          <cell r="BA5452" t="str">
            <v>3.2011</v>
          </cell>
          <cell r="BB5452" t="str">
            <v>4.2011</v>
          </cell>
          <cell r="BC5452" t="str">
            <v>1.2011</v>
          </cell>
        </row>
        <row r="5453">
          <cell r="AM5453">
            <v>186000</v>
          </cell>
          <cell r="AQ5453">
            <v>0</v>
          </cell>
          <cell r="AT5453" t="str">
            <v>ПИР</v>
          </cell>
          <cell r="AW5453">
            <v>40633</v>
          </cell>
          <cell r="AZ5453" t="str">
            <v>3.2011</v>
          </cell>
          <cell r="BA5453" t="str">
            <v>3.2011</v>
          </cell>
          <cell r="BB5453" t="str">
            <v>4.2011</v>
          </cell>
          <cell r="BC5453" t="str">
            <v>1.2011</v>
          </cell>
        </row>
        <row r="5454">
          <cell r="AM5454">
            <v>93000</v>
          </cell>
          <cell r="AQ5454">
            <v>0</v>
          </cell>
          <cell r="AT5454" t="str">
            <v>ПИР</v>
          </cell>
          <cell r="AW5454">
            <v>40633</v>
          </cell>
          <cell r="AZ5454" t="str">
            <v>3.2011</v>
          </cell>
          <cell r="BA5454" t="str">
            <v>3.2011</v>
          </cell>
          <cell r="BB5454" t="str">
            <v>4.2011</v>
          </cell>
          <cell r="BC5454" t="str">
            <v>1.2011</v>
          </cell>
        </row>
        <row r="5455">
          <cell r="AM5455">
            <v>46500</v>
          </cell>
          <cell r="AQ5455">
            <v>0</v>
          </cell>
          <cell r="AT5455" t="str">
            <v>ПИР</v>
          </cell>
          <cell r="AW5455">
            <v>40655</v>
          </cell>
          <cell r="AZ5455" t="str">
            <v>4.2011</v>
          </cell>
          <cell r="BA5455" t="str">
            <v>4.2011</v>
          </cell>
          <cell r="BB5455" t="str">
            <v>5.2011</v>
          </cell>
          <cell r="BC5455" t="str">
            <v>2.2011</v>
          </cell>
        </row>
        <row r="5456">
          <cell r="AM5456">
            <v>0</v>
          </cell>
          <cell r="AQ5456">
            <v>0</v>
          </cell>
          <cell r="AT5456">
            <v>0</v>
          </cell>
          <cell r="AW5456">
            <v>0</v>
          </cell>
          <cell r="AZ5456">
            <v>0</v>
          </cell>
          <cell r="BA5456">
            <v>0</v>
          </cell>
          <cell r="BB5456">
            <v>0</v>
          </cell>
          <cell r="BC5456">
            <v>0</v>
          </cell>
        </row>
        <row r="5457">
          <cell r="AM5457">
            <v>260400</v>
          </cell>
          <cell r="AQ5457">
            <v>0</v>
          </cell>
          <cell r="AT5457" t="str">
            <v>ПИР</v>
          </cell>
          <cell r="AW5457">
            <v>40616</v>
          </cell>
          <cell r="AZ5457" t="str">
            <v>3.2011</v>
          </cell>
          <cell r="BA5457" t="str">
            <v>3.2011</v>
          </cell>
          <cell r="BB5457" t="str">
            <v>3.2011</v>
          </cell>
          <cell r="BC5457" t="str">
            <v>1.2011</v>
          </cell>
        </row>
        <row r="5458">
          <cell r="AM5458">
            <v>260400</v>
          </cell>
          <cell r="AQ5458">
            <v>0</v>
          </cell>
          <cell r="AT5458" t="str">
            <v>ПИР</v>
          </cell>
          <cell r="AW5458">
            <v>40616</v>
          </cell>
          <cell r="AZ5458" t="str">
            <v>3.2011</v>
          </cell>
          <cell r="BA5458" t="str">
            <v>3.2011</v>
          </cell>
          <cell r="BB5458" t="str">
            <v>3.2011</v>
          </cell>
          <cell r="BC5458" t="str">
            <v>1.2011</v>
          </cell>
        </row>
        <row r="5459">
          <cell r="AM5459">
            <v>260400</v>
          </cell>
          <cell r="AQ5459">
            <v>0</v>
          </cell>
          <cell r="AT5459" t="str">
            <v>ПИР</v>
          </cell>
          <cell r="AW5459">
            <v>40616</v>
          </cell>
          <cell r="AZ5459" t="str">
            <v>3.2011</v>
          </cell>
          <cell r="BA5459" t="str">
            <v>3.2011</v>
          </cell>
          <cell r="BB5459" t="str">
            <v>3.2011</v>
          </cell>
          <cell r="BC5459" t="str">
            <v>1.2011</v>
          </cell>
        </row>
        <row r="5460">
          <cell r="AM5460">
            <v>0</v>
          </cell>
          <cell r="AQ5460">
            <v>0</v>
          </cell>
          <cell r="AT5460">
            <v>0</v>
          </cell>
          <cell r="AW5460">
            <v>0</v>
          </cell>
          <cell r="AZ5460">
            <v>0</v>
          </cell>
          <cell r="BA5460">
            <v>0</v>
          </cell>
          <cell r="BB5460">
            <v>0</v>
          </cell>
          <cell r="BC5460">
            <v>0</v>
          </cell>
        </row>
        <row r="5461">
          <cell r="AM5461">
            <v>0</v>
          </cell>
          <cell r="AQ5461">
            <v>0</v>
          </cell>
          <cell r="AT5461">
            <v>0</v>
          </cell>
          <cell r="AW5461">
            <v>0</v>
          </cell>
          <cell r="AZ5461">
            <v>0</v>
          </cell>
          <cell r="BA5461">
            <v>0</v>
          </cell>
          <cell r="BB5461">
            <v>0</v>
          </cell>
          <cell r="BC5461">
            <v>0</v>
          </cell>
        </row>
        <row r="5462">
          <cell r="AM5462">
            <v>0</v>
          </cell>
          <cell r="AQ5462">
            <v>0</v>
          </cell>
          <cell r="AT5462">
            <v>0</v>
          </cell>
          <cell r="AW5462">
            <v>0</v>
          </cell>
          <cell r="AZ5462">
            <v>0</v>
          </cell>
          <cell r="BA5462">
            <v>0</v>
          </cell>
          <cell r="BB5462">
            <v>0</v>
          </cell>
          <cell r="BC5462">
            <v>0</v>
          </cell>
        </row>
        <row r="5463">
          <cell r="AM5463">
            <v>446400</v>
          </cell>
          <cell r="AQ5463">
            <v>0</v>
          </cell>
          <cell r="AT5463" t="str">
            <v>ПИР</v>
          </cell>
          <cell r="AW5463">
            <v>40661</v>
          </cell>
          <cell r="AZ5463" t="str">
            <v>4.2011</v>
          </cell>
          <cell r="BA5463" t="str">
            <v>4.2011</v>
          </cell>
          <cell r="BB5463" t="str">
            <v>5.2011</v>
          </cell>
          <cell r="BC5463" t="str">
            <v>2.2011</v>
          </cell>
        </row>
        <row r="5464">
          <cell r="AM5464">
            <v>0</v>
          </cell>
          <cell r="AQ5464">
            <v>0</v>
          </cell>
          <cell r="AT5464">
            <v>0</v>
          </cell>
          <cell r="AW5464">
            <v>0</v>
          </cell>
          <cell r="AZ5464">
            <v>0</v>
          </cell>
          <cell r="BA5464">
            <v>0</v>
          </cell>
          <cell r="BB5464">
            <v>0</v>
          </cell>
          <cell r="BC5464">
            <v>0</v>
          </cell>
        </row>
        <row r="5465">
          <cell r="AM5465">
            <v>0</v>
          </cell>
          <cell r="AQ5465">
            <v>0</v>
          </cell>
          <cell r="AT5465">
            <v>0</v>
          </cell>
          <cell r="AW5465">
            <v>0</v>
          </cell>
          <cell r="AZ5465">
            <v>0</v>
          </cell>
          <cell r="BA5465">
            <v>0</v>
          </cell>
          <cell r="BB5465">
            <v>0</v>
          </cell>
          <cell r="BC5465">
            <v>0</v>
          </cell>
        </row>
        <row r="5466">
          <cell r="AM5466">
            <v>480000</v>
          </cell>
          <cell r="AQ5466">
            <v>0</v>
          </cell>
          <cell r="AT5466" t="str">
            <v>ПИР</v>
          </cell>
          <cell r="AW5466">
            <v>40442</v>
          </cell>
          <cell r="AZ5466" t="str">
            <v>8.2010</v>
          </cell>
          <cell r="BA5466" t="str">
            <v>9.2010</v>
          </cell>
          <cell r="BB5466">
            <v>0</v>
          </cell>
          <cell r="BC5466" t="str">
            <v>3.2010</v>
          </cell>
        </row>
        <row r="5467">
          <cell r="AM5467">
            <v>150000</v>
          </cell>
          <cell r="AQ5467">
            <v>0</v>
          </cell>
          <cell r="AT5467" t="str">
            <v>ПИР</v>
          </cell>
          <cell r="AW5467">
            <v>40409</v>
          </cell>
          <cell r="AZ5467" t="str">
            <v>8.2010</v>
          </cell>
          <cell r="BA5467" t="str">
            <v>8.2010</v>
          </cell>
          <cell r="BB5467">
            <v>0</v>
          </cell>
          <cell r="BC5467" t="str">
            <v>3.2010</v>
          </cell>
        </row>
        <row r="5468">
          <cell r="AM5468">
            <v>0</v>
          </cell>
          <cell r="AQ5468">
            <v>0</v>
          </cell>
          <cell r="AT5468">
            <v>0</v>
          </cell>
          <cell r="AW5468">
            <v>0</v>
          </cell>
          <cell r="AZ5468">
            <v>0</v>
          </cell>
          <cell r="BA5468">
            <v>0</v>
          </cell>
          <cell r="BB5468">
            <v>0</v>
          </cell>
          <cell r="BC5468">
            <v>0</v>
          </cell>
        </row>
        <row r="5469">
          <cell r="AM5469">
            <v>0</v>
          </cell>
          <cell r="AQ5469">
            <v>0</v>
          </cell>
          <cell r="AT5469">
            <v>0</v>
          </cell>
          <cell r="AW5469">
            <v>0</v>
          </cell>
          <cell r="AZ5469">
            <v>0</v>
          </cell>
          <cell r="BA5469">
            <v>0</v>
          </cell>
          <cell r="BB5469">
            <v>0</v>
          </cell>
          <cell r="BC5469">
            <v>0</v>
          </cell>
        </row>
        <row r="5470">
          <cell r="AM5470">
            <v>50000</v>
          </cell>
          <cell r="AQ5470">
            <v>0</v>
          </cell>
          <cell r="AT5470" t="str">
            <v>ПИР</v>
          </cell>
          <cell r="AW5470">
            <v>40442</v>
          </cell>
          <cell r="AZ5470" t="str">
            <v>8.2010</v>
          </cell>
          <cell r="BA5470" t="str">
            <v>9.2010</v>
          </cell>
          <cell r="BB5470">
            <v>0</v>
          </cell>
          <cell r="BC5470" t="str">
            <v>3.2010</v>
          </cell>
        </row>
        <row r="5471">
          <cell r="AM5471">
            <v>93000</v>
          </cell>
          <cell r="AQ5471">
            <v>0</v>
          </cell>
          <cell r="AT5471" t="str">
            <v>ПИР</v>
          </cell>
          <cell r="AW5471">
            <v>40520</v>
          </cell>
          <cell r="AZ5471" t="str">
            <v>11.2010</v>
          </cell>
          <cell r="BA5471" t="str">
            <v>12.2010</v>
          </cell>
          <cell r="BB5471">
            <v>0</v>
          </cell>
          <cell r="BC5471" t="str">
            <v>4.2010</v>
          </cell>
        </row>
        <row r="5472">
          <cell r="AM5472">
            <v>520800</v>
          </cell>
          <cell r="AQ5472">
            <v>0</v>
          </cell>
          <cell r="AT5472" t="str">
            <v>ПИР</v>
          </cell>
          <cell r="AW5472">
            <v>40616</v>
          </cell>
          <cell r="AZ5472" t="str">
            <v>3.2011</v>
          </cell>
          <cell r="BA5472" t="str">
            <v>3.2011</v>
          </cell>
          <cell r="BB5472" t="str">
            <v>3.2011</v>
          </cell>
          <cell r="BC5472" t="str">
            <v>1.2011</v>
          </cell>
        </row>
        <row r="5473">
          <cell r="AM5473">
            <v>0</v>
          </cell>
          <cell r="AQ5473">
            <v>0</v>
          </cell>
          <cell r="AT5473">
            <v>0</v>
          </cell>
          <cell r="AW5473">
            <v>0</v>
          </cell>
          <cell r="AZ5473">
            <v>0</v>
          </cell>
          <cell r="BA5473">
            <v>0</v>
          </cell>
          <cell r="BB5473">
            <v>0</v>
          </cell>
          <cell r="BC5473">
            <v>0</v>
          </cell>
        </row>
        <row r="5474">
          <cell r="AM5474">
            <v>260400</v>
          </cell>
          <cell r="AQ5474">
            <v>0</v>
          </cell>
          <cell r="AT5474" t="str">
            <v>ПИР</v>
          </cell>
          <cell r="AW5474">
            <v>40633</v>
          </cell>
          <cell r="AZ5474" t="str">
            <v>3.2011</v>
          </cell>
          <cell r="BA5474" t="str">
            <v>3.2011</v>
          </cell>
          <cell r="BB5474" t="str">
            <v>4.2011</v>
          </cell>
          <cell r="BC5474" t="str">
            <v>1.2011</v>
          </cell>
        </row>
        <row r="5475">
          <cell r="AM5475">
            <v>260400</v>
          </cell>
          <cell r="AQ5475">
            <v>0</v>
          </cell>
          <cell r="AT5475" t="str">
            <v>ПИР</v>
          </cell>
          <cell r="AW5475">
            <v>40535</v>
          </cell>
          <cell r="AZ5475" t="str">
            <v>12.2010</v>
          </cell>
          <cell r="BA5475" t="str">
            <v>12.2010</v>
          </cell>
          <cell r="BB5475">
            <v>0</v>
          </cell>
          <cell r="BC5475" t="str">
            <v>4.2010</v>
          </cell>
        </row>
        <row r="5476">
          <cell r="AM5476">
            <v>0</v>
          </cell>
          <cell r="AQ5476">
            <v>0</v>
          </cell>
          <cell r="AT5476">
            <v>0</v>
          </cell>
          <cell r="AW5476">
            <v>0</v>
          </cell>
          <cell r="AZ5476">
            <v>0</v>
          </cell>
          <cell r="BA5476">
            <v>0</v>
          </cell>
          <cell r="BB5476">
            <v>0</v>
          </cell>
          <cell r="BC5476">
            <v>0</v>
          </cell>
        </row>
        <row r="5477">
          <cell r="AM5477">
            <v>0</v>
          </cell>
          <cell r="AQ5477">
            <v>0</v>
          </cell>
          <cell r="AT5477">
            <v>0</v>
          </cell>
          <cell r="AW5477">
            <v>0</v>
          </cell>
          <cell r="AZ5477">
            <v>0</v>
          </cell>
          <cell r="BA5477">
            <v>0</v>
          </cell>
          <cell r="BB5477">
            <v>0</v>
          </cell>
          <cell r="BC5477">
            <v>0</v>
          </cell>
        </row>
        <row r="5478">
          <cell r="AM5478">
            <v>375000</v>
          </cell>
          <cell r="AQ5478">
            <v>0</v>
          </cell>
          <cell r="AT5478" t="str">
            <v>ПИР</v>
          </cell>
          <cell r="AW5478">
            <v>40442</v>
          </cell>
          <cell r="AZ5478" t="str">
            <v>8.2010</v>
          </cell>
          <cell r="BA5478" t="str">
            <v>9.2010</v>
          </cell>
          <cell r="BB5478">
            <v>0</v>
          </cell>
          <cell r="BC5478" t="str">
            <v>3.2010</v>
          </cell>
        </row>
        <row r="5479">
          <cell r="AM5479">
            <v>598000</v>
          </cell>
          <cell r="AQ5479">
            <v>0</v>
          </cell>
          <cell r="AT5479" t="str">
            <v>ПИР</v>
          </cell>
          <cell r="AW5479">
            <v>40520</v>
          </cell>
          <cell r="AZ5479" t="str">
            <v>11.2010</v>
          </cell>
          <cell r="BA5479" t="str">
            <v>12.2010</v>
          </cell>
          <cell r="BB5479">
            <v>0</v>
          </cell>
          <cell r="BC5479" t="str">
            <v>4.2010</v>
          </cell>
        </row>
        <row r="5480">
          <cell r="AM5480">
            <v>345000</v>
          </cell>
          <cell r="AQ5480">
            <v>0</v>
          </cell>
          <cell r="AT5480" t="str">
            <v>ПИР</v>
          </cell>
          <cell r="AW5480">
            <v>40540</v>
          </cell>
          <cell r="AZ5480" t="str">
            <v>12.2010</v>
          </cell>
          <cell r="BA5480" t="str">
            <v>12.2010</v>
          </cell>
          <cell r="BB5480">
            <v>0</v>
          </cell>
          <cell r="BC5480" t="str">
            <v>4.2010</v>
          </cell>
        </row>
        <row r="5481">
          <cell r="AM5481">
            <v>441600</v>
          </cell>
          <cell r="AQ5481">
            <v>0</v>
          </cell>
          <cell r="AT5481" t="str">
            <v>ПИР</v>
          </cell>
          <cell r="AW5481">
            <v>40540</v>
          </cell>
          <cell r="AZ5481" t="str">
            <v>12.2010</v>
          </cell>
          <cell r="BA5481" t="str">
            <v>12.2010</v>
          </cell>
          <cell r="BB5481">
            <v>0</v>
          </cell>
          <cell r="BC5481" t="str">
            <v>4.2010</v>
          </cell>
        </row>
        <row r="5482">
          <cell r="AM5482">
            <v>0</v>
          </cell>
          <cell r="AQ5482">
            <v>0</v>
          </cell>
          <cell r="AT5482">
            <v>0</v>
          </cell>
          <cell r="AW5482">
            <v>0</v>
          </cell>
          <cell r="AZ5482">
            <v>0</v>
          </cell>
          <cell r="BA5482">
            <v>0</v>
          </cell>
          <cell r="BB5482">
            <v>0</v>
          </cell>
          <cell r="BC5482">
            <v>0</v>
          </cell>
        </row>
        <row r="5483">
          <cell r="AM5483">
            <v>395600</v>
          </cell>
          <cell r="AQ5483">
            <v>0</v>
          </cell>
          <cell r="AT5483" t="str">
            <v>ПИР</v>
          </cell>
          <cell r="AW5483">
            <v>40624</v>
          </cell>
          <cell r="AZ5483" t="str">
            <v>3.2011</v>
          </cell>
          <cell r="BA5483" t="str">
            <v>3.2011</v>
          </cell>
          <cell r="BB5483" t="str">
            <v>4.2011</v>
          </cell>
          <cell r="BC5483" t="str">
            <v>1.2011</v>
          </cell>
        </row>
        <row r="5484">
          <cell r="AM5484">
            <v>368000</v>
          </cell>
          <cell r="AQ5484">
            <v>0</v>
          </cell>
          <cell r="AT5484" t="str">
            <v>ПИР</v>
          </cell>
          <cell r="AW5484">
            <v>40591</v>
          </cell>
          <cell r="AZ5484" t="str">
            <v>2.2011</v>
          </cell>
          <cell r="BA5484" t="str">
            <v>2.2011</v>
          </cell>
          <cell r="BB5484" t="str">
            <v>3.2011</v>
          </cell>
          <cell r="BC5484" t="str">
            <v>1.2011</v>
          </cell>
        </row>
        <row r="5485">
          <cell r="AM5485">
            <v>230000</v>
          </cell>
          <cell r="AQ5485">
            <v>0</v>
          </cell>
          <cell r="AT5485" t="str">
            <v>ПИР</v>
          </cell>
          <cell r="AW5485">
            <v>40616</v>
          </cell>
          <cell r="AZ5485" t="str">
            <v>3.2011</v>
          </cell>
          <cell r="BA5485" t="str">
            <v>3.2011</v>
          </cell>
          <cell r="BB5485" t="str">
            <v>3.2011</v>
          </cell>
          <cell r="BC5485" t="str">
            <v>1.2011</v>
          </cell>
        </row>
        <row r="5486">
          <cell r="AM5486">
            <v>0</v>
          </cell>
          <cell r="AQ5486">
            <v>0</v>
          </cell>
          <cell r="AT5486">
            <v>0</v>
          </cell>
          <cell r="AW5486">
            <v>0</v>
          </cell>
          <cell r="AZ5486">
            <v>0</v>
          </cell>
          <cell r="BA5486">
            <v>0</v>
          </cell>
          <cell r="BB5486">
            <v>0</v>
          </cell>
          <cell r="BC5486">
            <v>0</v>
          </cell>
        </row>
        <row r="5487">
          <cell r="AM5487">
            <v>0</v>
          </cell>
          <cell r="AQ5487">
            <v>0</v>
          </cell>
          <cell r="AT5487">
            <v>0</v>
          </cell>
          <cell r="AW5487">
            <v>0</v>
          </cell>
          <cell r="AZ5487">
            <v>0</v>
          </cell>
          <cell r="BA5487">
            <v>0</v>
          </cell>
          <cell r="BB5487">
            <v>0</v>
          </cell>
          <cell r="BC5487">
            <v>0</v>
          </cell>
        </row>
        <row r="5488">
          <cell r="AM5488">
            <v>400000</v>
          </cell>
          <cell r="AQ5488">
            <v>0</v>
          </cell>
          <cell r="AT5488" t="str">
            <v>ПИР</v>
          </cell>
          <cell r="AW5488">
            <v>40409</v>
          </cell>
          <cell r="AZ5488" t="str">
            <v>8.2010</v>
          </cell>
          <cell r="BA5488" t="str">
            <v>8.2010</v>
          </cell>
          <cell r="BB5488">
            <v>0</v>
          </cell>
          <cell r="BC5488" t="str">
            <v>3.2010</v>
          </cell>
        </row>
        <row r="5489">
          <cell r="AM5489">
            <v>257600</v>
          </cell>
          <cell r="AQ5489">
            <v>0</v>
          </cell>
          <cell r="AT5489" t="str">
            <v>ПИР</v>
          </cell>
          <cell r="AW5489">
            <v>40541</v>
          </cell>
          <cell r="AZ5489" t="str">
            <v>12.2010</v>
          </cell>
          <cell r="BA5489" t="str">
            <v>12.2010</v>
          </cell>
          <cell r="BB5489">
            <v>0</v>
          </cell>
          <cell r="BC5489" t="str">
            <v>4.2010</v>
          </cell>
        </row>
        <row r="5490">
          <cell r="AM5490">
            <v>257600</v>
          </cell>
          <cell r="AQ5490">
            <v>0</v>
          </cell>
          <cell r="AT5490" t="str">
            <v>ПИР</v>
          </cell>
          <cell r="AW5490">
            <v>40540</v>
          </cell>
          <cell r="AZ5490" t="str">
            <v>12.2010</v>
          </cell>
          <cell r="BA5490" t="str">
            <v>12.2010</v>
          </cell>
          <cell r="BB5490">
            <v>0</v>
          </cell>
          <cell r="BC5490" t="str">
            <v>4.2010</v>
          </cell>
        </row>
        <row r="5491">
          <cell r="AM5491">
            <v>0</v>
          </cell>
          <cell r="AQ5491">
            <v>0</v>
          </cell>
          <cell r="AT5491">
            <v>0</v>
          </cell>
          <cell r="AW5491">
            <v>0</v>
          </cell>
          <cell r="AZ5491">
            <v>0</v>
          </cell>
          <cell r="BA5491">
            <v>0</v>
          </cell>
          <cell r="BB5491">
            <v>0</v>
          </cell>
          <cell r="BC5491">
            <v>0</v>
          </cell>
        </row>
        <row r="5492">
          <cell r="AM5492">
            <v>478400</v>
          </cell>
          <cell r="AQ5492">
            <v>0</v>
          </cell>
          <cell r="AT5492" t="str">
            <v>ПИР</v>
          </cell>
          <cell r="AW5492">
            <v>40480</v>
          </cell>
          <cell r="AZ5492" t="str">
            <v>10.2010</v>
          </cell>
          <cell r="BA5492" t="str">
            <v>10.2010</v>
          </cell>
          <cell r="BB5492">
            <v>0</v>
          </cell>
          <cell r="BC5492" t="str">
            <v>4.2010</v>
          </cell>
        </row>
        <row r="5493">
          <cell r="AM5493">
            <v>0</v>
          </cell>
          <cell r="AQ5493">
            <v>0</v>
          </cell>
          <cell r="AT5493">
            <v>0</v>
          </cell>
          <cell r="AW5493">
            <v>0</v>
          </cell>
          <cell r="AZ5493">
            <v>0</v>
          </cell>
          <cell r="BA5493">
            <v>0</v>
          </cell>
          <cell r="BB5493">
            <v>0</v>
          </cell>
          <cell r="BC5493">
            <v>0</v>
          </cell>
        </row>
        <row r="5494">
          <cell r="AM5494">
            <v>900000</v>
          </cell>
          <cell r="AQ5494">
            <v>0</v>
          </cell>
          <cell r="AT5494" t="str">
            <v>ПИР</v>
          </cell>
          <cell r="AW5494">
            <v>40409</v>
          </cell>
          <cell r="AZ5494" t="str">
            <v>8.2010</v>
          </cell>
          <cell r="BA5494" t="str">
            <v>8.2010</v>
          </cell>
          <cell r="BB5494">
            <v>0</v>
          </cell>
          <cell r="BC5494" t="str">
            <v>3.2010</v>
          </cell>
        </row>
        <row r="5495">
          <cell r="AM5495">
            <v>345000</v>
          </cell>
          <cell r="AQ5495">
            <v>0</v>
          </cell>
          <cell r="AT5495" t="str">
            <v>ПИР</v>
          </cell>
          <cell r="AW5495">
            <v>40464</v>
          </cell>
          <cell r="AZ5495" t="str">
            <v>9.2010</v>
          </cell>
          <cell r="BA5495" t="str">
            <v>10.2010</v>
          </cell>
          <cell r="BB5495">
            <v>0</v>
          </cell>
          <cell r="BC5495" t="str">
            <v>4.2010</v>
          </cell>
        </row>
        <row r="5496">
          <cell r="AM5496">
            <v>0</v>
          </cell>
          <cell r="AQ5496">
            <v>0</v>
          </cell>
          <cell r="AT5496">
            <v>0</v>
          </cell>
          <cell r="AW5496">
            <v>0</v>
          </cell>
          <cell r="AZ5496">
            <v>0</v>
          </cell>
          <cell r="BA5496">
            <v>0</v>
          </cell>
          <cell r="BB5496">
            <v>0</v>
          </cell>
          <cell r="BC5496">
            <v>0</v>
          </cell>
        </row>
        <row r="5497">
          <cell r="AM5497">
            <v>119600</v>
          </cell>
          <cell r="AQ5497">
            <v>0</v>
          </cell>
          <cell r="AT5497" t="str">
            <v>ПИР</v>
          </cell>
          <cell r="AW5497">
            <v>40541</v>
          </cell>
          <cell r="AZ5497" t="str">
            <v>12.2010</v>
          </cell>
          <cell r="BA5497" t="str">
            <v>12.2010</v>
          </cell>
          <cell r="BB5497">
            <v>0</v>
          </cell>
          <cell r="BC5497" t="str">
            <v>4.2010</v>
          </cell>
        </row>
        <row r="5498">
          <cell r="AM5498">
            <v>828000</v>
          </cell>
          <cell r="AQ5498">
            <v>0</v>
          </cell>
          <cell r="AT5498" t="str">
            <v>ПИР</v>
          </cell>
          <cell r="AW5498">
            <v>40624</v>
          </cell>
          <cell r="AZ5498" t="str">
            <v>3.2011</v>
          </cell>
          <cell r="BA5498" t="str">
            <v>3.2011</v>
          </cell>
          <cell r="BB5498" t="str">
            <v>4.2011</v>
          </cell>
          <cell r="BC5498" t="str">
            <v>1.2011</v>
          </cell>
        </row>
        <row r="5499">
          <cell r="AM5499">
            <v>0</v>
          </cell>
          <cell r="AQ5499">
            <v>0</v>
          </cell>
          <cell r="AT5499">
            <v>0</v>
          </cell>
          <cell r="AW5499">
            <v>0</v>
          </cell>
          <cell r="AZ5499">
            <v>0</v>
          </cell>
          <cell r="BA5499">
            <v>0</v>
          </cell>
          <cell r="BB5499">
            <v>0</v>
          </cell>
          <cell r="BC5499">
            <v>0</v>
          </cell>
        </row>
        <row r="5500">
          <cell r="AM5500">
            <v>570400</v>
          </cell>
          <cell r="AQ5500">
            <v>0</v>
          </cell>
          <cell r="AT5500" t="str">
            <v>ПИР</v>
          </cell>
          <cell r="AW5500">
            <v>40591</v>
          </cell>
          <cell r="AZ5500" t="str">
            <v>2.2011</v>
          </cell>
          <cell r="BA5500" t="str">
            <v>2.2011</v>
          </cell>
          <cell r="BB5500" t="str">
            <v>3.2011</v>
          </cell>
          <cell r="BC5500" t="str">
            <v>1.2011</v>
          </cell>
        </row>
        <row r="5501">
          <cell r="AM5501">
            <v>257600</v>
          </cell>
          <cell r="AQ5501">
            <v>0</v>
          </cell>
          <cell r="AT5501" t="str">
            <v>ПИР</v>
          </cell>
          <cell r="AW5501">
            <v>40591</v>
          </cell>
          <cell r="AZ5501" t="str">
            <v>2.2011</v>
          </cell>
          <cell r="BA5501" t="str">
            <v>2.2011</v>
          </cell>
          <cell r="BB5501" t="str">
            <v>3.2011</v>
          </cell>
          <cell r="BC5501" t="str">
            <v>1.2011</v>
          </cell>
        </row>
        <row r="5502">
          <cell r="AM5502">
            <v>257600</v>
          </cell>
          <cell r="AQ5502">
            <v>0</v>
          </cell>
          <cell r="AT5502" t="str">
            <v>ПИР</v>
          </cell>
          <cell r="AW5502">
            <v>40633</v>
          </cell>
          <cell r="AZ5502" t="str">
            <v>3.2011</v>
          </cell>
          <cell r="BA5502" t="str">
            <v>3.2011</v>
          </cell>
          <cell r="BB5502" t="str">
            <v>4.2011</v>
          </cell>
          <cell r="BC5502" t="str">
            <v>1.2011</v>
          </cell>
        </row>
        <row r="5503">
          <cell r="AM5503">
            <v>570400</v>
          </cell>
          <cell r="AQ5503">
            <v>0</v>
          </cell>
          <cell r="AT5503" t="str">
            <v>ПИР</v>
          </cell>
          <cell r="AW5503">
            <v>40616</v>
          </cell>
          <cell r="AZ5503" t="str">
            <v>3.2011</v>
          </cell>
          <cell r="BA5503" t="str">
            <v>3.2011</v>
          </cell>
          <cell r="BB5503" t="str">
            <v>3.2011</v>
          </cell>
          <cell r="BC5503" t="str">
            <v>1.2011</v>
          </cell>
        </row>
        <row r="5504">
          <cell r="AM5504">
            <v>570400</v>
          </cell>
          <cell r="AQ5504">
            <v>0</v>
          </cell>
          <cell r="AT5504" t="str">
            <v>ПИР</v>
          </cell>
          <cell r="AW5504">
            <v>40582</v>
          </cell>
          <cell r="AZ5504" t="str">
            <v>1.2011</v>
          </cell>
          <cell r="BA5504" t="str">
            <v>2.2011</v>
          </cell>
          <cell r="BB5504" t="str">
            <v>2.2011</v>
          </cell>
          <cell r="BC5504" t="str">
            <v>1.2011</v>
          </cell>
        </row>
        <row r="5505">
          <cell r="AM5505">
            <v>119600</v>
          </cell>
          <cell r="AQ5505">
            <v>0</v>
          </cell>
          <cell r="AT5505" t="str">
            <v>ПИР</v>
          </cell>
          <cell r="AW5505">
            <v>40591</v>
          </cell>
          <cell r="AZ5505" t="str">
            <v>2.2011</v>
          </cell>
          <cell r="BA5505" t="str">
            <v>2.2011</v>
          </cell>
          <cell r="BB5505" t="str">
            <v>3.2011</v>
          </cell>
          <cell r="BC5505" t="str">
            <v>1.2011</v>
          </cell>
        </row>
        <row r="5506">
          <cell r="AM5506">
            <v>0</v>
          </cell>
          <cell r="AQ5506">
            <v>0</v>
          </cell>
          <cell r="AT5506">
            <v>0</v>
          </cell>
          <cell r="AW5506">
            <v>0</v>
          </cell>
          <cell r="AZ5506">
            <v>0</v>
          </cell>
          <cell r="BA5506">
            <v>0</v>
          </cell>
          <cell r="BB5506">
            <v>0</v>
          </cell>
          <cell r="BC5506">
            <v>0</v>
          </cell>
        </row>
        <row r="5507">
          <cell r="AM5507">
            <v>257600</v>
          </cell>
          <cell r="AQ5507">
            <v>0</v>
          </cell>
          <cell r="AT5507" t="str">
            <v>ПИР</v>
          </cell>
          <cell r="AW5507">
            <v>40591</v>
          </cell>
          <cell r="AZ5507" t="str">
            <v>2.2011</v>
          </cell>
          <cell r="BA5507" t="str">
            <v>2.2011</v>
          </cell>
          <cell r="BB5507" t="str">
            <v>3.2011</v>
          </cell>
          <cell r="BC5507" t="str">
            <v>1.2011</v>
          </cell>
        </row>
        <row r="5508">
          <cell r="AM5508">
            <v>257600</v>
          </cell>
          <cell r="AQ5508">
            <v>0</v>
          </cell>
          <cell r="AT5508" t="str">
            <v>ПИР</v>
          </cell>
          <cell r="AW5508">
            <v>40591</v>
          </cell>
          <cell r="AZ5508" t="str">
            <v>2.2011</v>
          </cell>
          <cell r="BA5508" t="str">
            <v>2.2011</v>
          </cell>
          <cell r="BB5508" t="str">
            <v>3.2011</v>
          </cell>
          <cell r="BC5508" t="str">
            <v>1.2011</v>
          </cell>
        </row>
        <row r="5509">
          <cell r="AM5509">
            <v>0</v>
          </cell>
          <cell r="AQ5509">
            <v>0</v>
          </cell>
          <cell r="AT5509">
            <v>0</v>
          </cell>
          <cell r="AW5509">
            <v>0</v>
          </cell>
          <cell r="AZ5509">
            <v>0</v>
          </cell>
          <cell r="BA5509">
            <v>0</v>
          </cell>
          <cell r="BB5509">
            <v>0</v>
          </cell>
          <cell r="BC5509">
            <v>0</v>
          </cell>
        </row>
        <row r="5510">
          <cell r="AM5510">
            <v>441600</v>
          </cell>
          <cell r="AQ5510">
            <v>0</v>
          </cell>
          <cell r="AT5510" t="str">
            <v>ПИР</v>
          </cell>
          <cell r="AW5510">
            <v>40616</v>
          </cell>
          <cell r="AZ5510" t="str">
            <v>3.2011</v>
          </cell>
          <cell r="BA5510" t="str">
            <v>3.2011</v>
          </cell>
          <cell r="BB5510" t="str">
            <v>3.2011</v>
          </cell>
          <cell r="BC5510" t="str">
            <v>1.2011</v>
          </cell>
        </row>
        <row r="5511">
          <cell r="AM5511">
            <v>0</v>
          </cell>
          <cell r="AQ5511">
            <v>0</v>
          </cell>
          <cell r="AT5511">
            <v>0</v>
          </cell>
          <cell r="AW5511">
            <v>0</v>
          </cell>
          <cell r="AZ5511">
            <v>0</v>
          </cell>
          <cell r="BA5511">
            <v>0</v>
          </cell>
          <cell r="BB5511">
            <v>0</v>
          </cell>
          <cell r="BC5511">
            <v>0</v>
          </cell>
        </row>
        <row r="5512">
          <cell r="AM5512">
            <v>0</v>
          </cell>
          <cell r="AQ5512">
            <v>0</v>
          </cell>
          <cell r="AT5512">
            <v>0</v>
          </cell>
          <cell r="AW5512">
            <v>0</v>
          </cell>
          <cell r="AZ5512">
            <v>0</v>
          </cell>
          <cell r="BA5512">
            <v>0</v>
          </cell>
          <cell r="BB5512">
            <v>0</v>
          </cell>
          <cell r="BC5512">
            <v>0</v>
          </cell>
        </row>
        <row r="5513">
          <cell r="AM5513">
            <v>441600</v>
          </cell>
          <cell r="AQ5513">
            <v>0</v>
          </cell>
          <cell r="AT5513" t="str">
            <v>ПИР</v>
          </cell>
          <cell r="AW5513">
            <v>40616</v>
          </cell>
          <cell r="AZ5513" t="str">
            <v>3.2011</v>
          </cell>
          <cell r="BA5513" t="str">
            <v>3.2011</v>
          </cell>
          <cell r="BB5513" t="str">
            <v>3.2011</v>
          </cell>
          <cell r="BC5513" t="str">
            <v>1.2011</v>
          </cell>
        </row>
        <row r="5514">
          <cell r="AM5514">
            <v>441600</v>
          </cell>
          <cell r="AQ5514">
            <v>0</v>
          </cell>
          <cell r="AT5514" t="str">
            <v>ПИР</v>
          </cell>
          <cell r="AW5514">
            <v>40616</v>
          </cell>
          <cell r="AZ5514" t="str">
            <v>3.2011</v>
          </cell>
          <cell r="BA5514" t="str">
            <v>3.2011</v>
          </cell>
          <cell r="BB5514" t="str">
            <v>3.2011</v>
          </cell>
          <cell r="BC5514" t="str">
            <v>1.2011</v>
          </cell>
        </row>
        <row r="5515">
          <cell r="AM5515">
            <v>0</v>
          </cell>
          <cell r="AQ5515">
            <v>0</v>
          </cell>
          <cell r="AT5515">
            <v>0</v>
          </cell>
          <cell r="AW5515">
            <v>0</v>
          </cell>
          <cell r="AZ5515">
            <v>0</v>
          </cell>
          <cell r="BA5515">
            <v>0</v>
          </cell>
          <cell r="BB5515">
            <v>0</v>
          </cell>
          <cell r="BC5515">
            <v>0</v>
          </cell>
        </row>
        <row r="5516">
          <cell r="AM5516">
            <v>0</v>
          </cell>
          <cell r="AQ5516">
            <v>0</v>
          </cell>
          <cell r="AT5516">
            <v>0</v>
          </cell>
          <cell r="AW5516">
            <v>0</v>
          </cell>
          <cell r="AZ5516">
            <v>0</v>
          </cell>
          <cell r="BA5516">
            <v>0</v>
          </cell>
          <cell r="BB5516">
            <v>0</v>
          </cell>
          <cell r="BC5516">
            <v>0</v>
          </cell>
        </row>
        <row r="5517">
          <cell r="AM5517">
            <v>0</v>
          </cell>
          <cell r="AQ5517">
            <v>0</v>
          </cell>
          <cell r="AT5517">
            <v>0</v>
          </cell>
          <cell r="AW5517">
            <v>0</v>
          </cell>
          <cell r="AZ5517">
            <v>0</v>
          </cell>
          <cell r="BA5517">
            <v>0</v>
          </cell>
          <cell r="BB5517">
            <v>0</v>
          </cell>
          <cell r="BC5517">
            <v>0</v>
          </cell>
        </row>
        <row r="5518">
          <cell r="AM5518">
            <v>620000</v>
          </cell>
          <cell r="AQ5518">
            <v>0</v>
          </cell>
          <cell r="AT5518" t="str">
            <v>ПИР</v>
          </cell>
          <cell r="AW5518">
            <v>40464</v>
          </cell>
          <cell r="AZ5518" t="str">
            <v>9.2010</v>
          </cell>
          <cell r="BA5518" t="str">
            <v>10.2010</v>
          </cell>
          <cell r="BB5518">
            <v>0</v>
          </cell>
          <cell r="BC5518" t="str">
            <v>4.2010</v>
          </cell>
        </row>
        <row r="5519">
          <cell r="AM5519">
            <v>900000</v>
          </cell>
          <cell r="AQ5519">
            <v>0</v>
          </cell>
          <cell r="AT5519" t="str">
            <v>ПИР</v>
          </cell>
          <cell r="AW5519">
            <v>40409</v>
          </cell>
          <cell r="AZ5519" t="str">
            <v>8.2010</v>
          </cell>
          <cell r="BA5519" t="str">
            <v>8.2010</v>
          </cell>
          <cell r="BB5519">
            <v>0</v>
          </cell>
          <cell r="BC5519" t="str">
            <v>3.2010</v>
          </cell>
        </row>
        <row r="5520">
          <cell r="AM5520">
            <v>0</v>
          </cell>
          <cell r="AQ5520">
            <v>0</v>
          </cell>
          <cell r="AT5520">
            <v>0</v>
          </cell>
          <cell r="AW5520">
            <v>0</v>
          </cell>
          <cell r="AZ5520">
            <v>0</v>
          </cell>
          <cell r="BA5520">
            <v>0</v>
          </cell>
          <cell r="BB5520">
            <v>0</v>
          </cell>
          <cell r="BC5520">
            <v>0</v>
          </cell>
        </row>
        <row r="5521">
          <cell r="AM5521">
            <v>441600</v>
          </cell>
          <cell r="AQ5521">
            <v>0</v>
          </cell>
          <cell r="AT5521" t="str">
            <v>ПИР</v>
          </cell>
          <cell r="AW5521">
            <v>40480</v>
          </cell>
          <cell r="AZ5521" t="str">
            <v>10.2010</v>
          </cell>
          <cell r="BA5521" t="str">
            <v>10.2010</v>
          </cell>
          <cell r="BB5521">
            <v>0</v>
          </cell>
          <cell r="BC5521" t="str">
            <v>4.2010</v>
          </cell>
        </row>
        <row r="5522">
          <cell r="AM5522">
            <v>257600</v>
          </cell>
          <cell r="AQ5522">
            <v>0</v>
          </cell>
          <cell r="AT5522" t="str">
            <v>ПИР</v>
          </cell>
          <cell r="AW5522">
            <v>40480</v>
          </cell>
          <cell r="AZ5522" t="str">
            <v>10.2010</v>
          </cell>
          <cell r="BA5522" t="str">
            <v>10.2010</v>
          </cell>
          <cell r="BB5522">
            <v>0</v>
          </cell>
          <cell r="BC5522" t="str">
            <v>4.2010</v>
          </cell>
        </row>
        <row r="5523">
          <cell r="AM5523">
            <v>119600</v>
          </cell>
          <cell r="AQ5523">
            <v>0</v>
          </cell>
          <cell r="AT5523" t="str">
            <v>ПИР</v>
          </cell>
          <cell r="AW5523">
            <v>40480</v>
          </cell>
          <cell r="AZ5523" t="str">
            <v>10.2010</v>
          </cell>
          <cell r="BA5523" t="str">
            <v>10.2010</v>
          </cell>
          <cell r="BB5523">
            <v>0</v>
          </cell>
          <cell r="BC5523" t="str">
            <v>4.2010</v>
          </cell>
        </row>
        <row r="5524">
          <cell r="AM5524">
            <v>570400</v>
          </cell>
          <cell r="AQ5524">
            <v>0</v>
          </cell>
          <cell r="AT5524" t="str">
            <v>ПИР</v>
          </cell>
          <cell r="AW5524">
            <v>40480</v>
          </cell>
          <cell r="AZ5524" t="str">
            <v>10.2010</v>
          </cell>
          <cell r="BA5524" t="str">
            <v>10.2010</v>
          </cell>
          <cell r="BB5524">
            <v>0</v>
          </cell>
          <cell r="BC5524" t="str">
            <v>4.2010</v>
          </cell>
        </row>
        <row r="5525">
          <cell r="AM5525">
            <v>119600</v>
          </cell>
          <cell r="AQ5525">
            <v>0</v>
          </cell>
          <cell r="AT5525" t="str">
            <v>ПИР</v>
          </cell>
          <cell r="AW5525">
            <v>40480</v>
          </cell>
          <cell r="AZ5525" t="str">
            <v>10.2010</v>
          </cell>
          <cell r="BA5525" t="str">
            <v>10.2010</v>
          </cell>
          <cell r="BB5525">
            <v>0</v>
          </cell>
          <cell r="BC5525" t="str">
            <v>4.2010</v>
          </cell>
        </row>
        <row r="5526">
          <cell r="AM5526">
            <v>0</v>
          </cell>
          <cell r="AQ5526">
            <v>0</v>
          </cell>
          <cell r="AT5526">
            <v>0</v>
          </cell>
          <cell r="AW5526">
            <v>0</v>
          </cell>
          <cell r="AZ5526">
            <v>0</v>
          </cell>
          <cell r="BA5526">
            <v>0</v>
          </cell>
          <cell r="BB5526">
            <v>0</v>
          </cell>
          <cell r="BC5526">
            <v>0</v>
          </cell>
        </row>
        <row r="5527">
          <cell r="AM5527">
            <v>345000</v>
          </cell>
          <cell r="AQ5527">
            <v>0</v>
          </cell>
          <cell r="AT5527" t="str">
            <v>ПИР</v>
          </cell>
          <cell r="AW5527">
            <v>40480</v>
          </cell>
          <cell r="AZ5527" t="str">
            <v>10.2010</v>
          </cell>
          <cell r="BA5527" t="str">
            <v>10.2010</v>
          </cell>
          <cell r="BB5527">
            <v>0</v>
          </cell>
          <cell r="BC5527" t="str">
            <v>4.2010</v>
          </cell>
        </row>
        <row r="5528">
          <cell r="AM5528">
            <v>0</v>
          </cell>
          <cell r="AQ5528">
            <v>0</v>
          </cell>
          <cell r="AT5528">
            <v>0</v>
          </cell>
          <cell r="AW5528">
            <v>0</v>
          </cell>
          <cell r="AZ5528">
            <v>0</v>
          </cell>
          <cell r="BA5528">
            <v>0</v>
          </cell>
          <cell r="BB5528">
            <v>0</v>
          </cell>
          <cell r="BC5528">
            <v>0</v>
          </cell>
        </row>
        <row r="5529">
          <cell r="AM5529">
            <v>40000</v>
          </cell>
          <cell r="AQ5529">
            <v>0</v>
          </cell>
          <cell r="AT5529" t="str">
            <v>ПИР</v>
          </cell>
          <cell r="AW5529">
            <v>40409</v>
          </cell>
          <cell r="AZ5529" t="str">
            <v>8.2010</v>
          </cell>
          <cell r="BA5529" t="str">
            <v>8.2010</v>
          </cell>
          <cell r="BB5529">
            <v>0</v>
          </cell>
          <cell r="BC5529" t="str">
            <v>3.2010</v>
          </cell>
        </row>
        <row r="5530">
          <cell r="AM5530">
            <v>50000</v>
          </cell>
          <cell r="AQ5530">
            <v>0</v>
          </cell>
          <cell r="AT5530" t="str">
            <v>ПИР</v>
          </cell>
          <cell r="AW5530">
            <v>40442</v>
          </cell>
          <cell r="AZ5530" t="str">
            <v>8.2010</v>
          </cell>
          <cell r="BA5530" t="str">
            <v>9.2010</v>
          </cell>
          <cell r="BB5530">
            <v>0</v>
          </cell>
          <cell r="BC5530" t="str">
            <v>3.2010</v>
          </cell>
        </row>
        <row r="5531">
          <cell r="AM5531">
            <v>0</v>
          </cell>
          <cell r="AQ5531">
            <v>0</v>
          </cell>
          <cell r="AT5531">
            <v>0</v>
          </cell>
          <cell r="AW5531">
            <v>0</v>
          </cell>
          <cell r="AZ5531">
            <v>0</v>
          </cell>
          <cell r="BA5531">
            <v>0</v>
          </cell>
          <cell r="BB5531">
            <v>0</v>
          </cell>
          <cell r="BC5531">
            <v>0</v>
          </cell>
        </row>
        <row r="5532">
          <cell r="AM5532">
            <v>0</v>
          </cell>
          <cell r="AQ5532">
            <v>0</v>
          </cell>
          <cell r="AT5532">
            <v>0</v>
          </cell>
          <cell r="AW5532">
            <v>0</v>
          </cell>
          <cell r="AZ5532">
            <v>0</v>
          </cell>
          <cell r="BA5532">
            <v>0</v>
          </cell>
          <cell r="BB5532">
            <v>0</v>
          </cell>
          <cell r="BC5532">
            <v>0</v>
          </cell>
        </row>
        <row r="5533">
          <cell r="AM5533">
            <v>375000</v>
          </cell>
          <cell r="AQ5533">
            <v>0</v>
          </cell>
          <cell r="AT5533" t="str">
            <v>ПИР</v>
          </cell>
          <cell r="AW5533">
            <v>40442</v>
          </cell>
          <cell r="AZ5533" t="str">
            <v>8.2010</v>
          </cell>
          <cell r="BA5533" t="str">
            <v>9.2010</v>
          </cell>
          <cell r="BB5533">
            <v>0</v>
          </cell>
          <cell r="BC5533" t="str">
            <v>3.2010</v>
          </cell>
        </row>
        <row r="5534">
          <cell r="AM5534">
            <v>345000</v>
          </cell>
          <cell r="AQ5534">
            <v>0</v>
          </cell>
          <cell r="AT5534" t="str">
            <v>ПИР</v>
          </cell>
          <cell r="AW5534">
            <v>40535</v>
          </cell>
          <cell r="AZ5534" t="str">
            <v>12.2010</v>
          </cell>
          <cell r="BA5534" t="str">
            <v>12.2010</v>
          </cell>
          <cell r="BB5534">
            <v>0</v>
          </cell>
          <cell r="BC5534" t="str">
            <v>4.2010</v>
          </cell>
        </row>
        <row r="5535">
          <cell r="AM5535">
            <v>598000</v>
          </cell>
          <cell r="AQ5535">
            <v>0</v>
          </cell>
          <cell r="AT5535" t="str">
            <v>ПИР</v>
          </cell>
          <cell r="AW5535">
            <v>40535</v>
          </cell>
          <cell r="AZ5535" t="str">
            <v>12.2010</v>
          </cell>
          <cell r="BA5535" t="str">
            <v>12.2010</v>
          </cell>
          <cell r="BB5535">
            <v>0</v>
          </cell>
          <cell r="BC5535" t="str">
            <v>4.2010</v>
          </cell>
        </row>
        <row r="5536">
          <cell r="AM5536">
            <v>0</v>
          </cell>
          <cell r="AQ5536">
            <v>0</v>
          </cell>
          <cell r="AT5536">
            <v>0</v>
          </cell>
          <cell r="AW5536">
            <v>0</v>
          </cell>
          <cell r="AZ5536">
            <v>0</v>
          </cell>
          <cell r="BA5536">
            <v>0</v>
          </cell>
          <cell r="BB5536">
            <v>0</v>
          </cell>
          <cell r="BC5536">
            <v>0</v>
          </cell>
        </row>
        <row r="5537">
          <cell r="AM5537">
            <v>460000</v>
          </cell>
          <cell r="AQ5537">
            <v>0</v>
          </cell>
          <cell r="AT5537" t="str">
            <v>ПИР</v>
          </cell>
          <cell r="AW5537">
            <v>40681</v>
          </cell>
          <cell r="AZ5537" t="str">
            <v>4.2011</v>
          </cell>
          <cell r="BA5537" t="str">
            <v>5.2011</v>
          </cell>
          <cell r="BB5537" t="str">
            <v>5.2011</v>
          </cell>
          <cell r="BC5537" t="str">
            <v>2.2011</v>
          </cell>
        </row>
        <row r="5538">
          <cell r="AM5538">
            <v>460000</v>
          </cell>
          <cell r="AQ5538">
            <v>0</v>
          </cell>
          <cell r="AT5538" t="str">
            <v>ПИР</v>
          </cell>
          <cell r="AW5538">
            <v>40681</v>
          </cell>
          <cell r="AZ5538" t="str">
            <v>4.2011</v>
          </cell>
          <cell r="BA5538" t="str">
            <v>5.2011</v>
          </cell>
          <cell r="BB5538" t="str">
            <v>5.2011</v>
          </cell>
          <cell r="BC5538" t="str">
            <v>2.2011</v>
          </cell>
        </row>
        <row r="5539">
          <cell r="AM5539">
            <v>0</v>
          </cell>
          <cell r="AQ5539">
            <v>0</v>
          </cell>
          <cell r="AT5539">
            <v>0</v>
          </cell>
          <cell r="AW5539">
            <v>0</v>
          </cell>
          <cell r="AZ5539">
            <v>0</v>
          </cell>
          <cell r="BA5539">
            <v>0</v>
          </cell>
          <cell r="BB5539">
            <v>0</v>
          </cell>
          <cell r="BC5539">
            <v>0</v>
          </cell>
        </row>
        <row r="5540">
          <cell r="AM5540">
            <v>1534000</v>
          </cell>
          <cell r="AQ5540">
            <v>0</v>
          </cell>
          <cell r="AT5540" t="str">
            <v>ПИР</v>
          </cell>
          <cell r="AW5540">
            <v>40616</v>
          </cell>
          <cell r="AZ5540" t="str">
            <v>3.2011</v>
          </cell>
          <cell r="BA5540" t="str">
            <v>3.2011</v>
          </cell>
          <cell r="BB5540" t="str">
            <v>3.2011</v>
          </cell>
          <cell r="BC5540" t="str">
            <v>1.2011</v>
          </cell>
        </row>
        <row r="5541">
          <cell r="AM5541">
            <v>0</v>
          </cell>
          <cell r="AQ5541">
            <v>0</v>
          </cell>
          <cell r="AT5541">
            <v>0</v>
          </cell>
          <cell r="AW5541">
            <v>0</v>
          </cell>
          <cell r="AZ5541">
            <v>0</v>
          </cell>
          <cell r="BA5541">
            <v>0</v>
          </cell>
          <cell r="BB5541">
            <v>0</v>
          </cell>
          <cell r="BC5541">
            <v>0</v>
          </cell>
        </row>
        <row r="5542">
          <cell r="AM5542">
            <v>0</v>
          </cell>
          <cell r="AQ5542">
            <v>0</v>
          </cell>
          <cell r="AT5542">
            <v>0</v>
          </cell>
          <cell r="AW5542">
            <v>0</v>
          </cell>
          <cell r="AZ5542">
            <v>0</v>
          </cell>
          <cell r="BA5542">
            <v>0</v>
          </cell>
          <cell r="BB5542">
            <v>0</v>
          </cell>
          <cell r="BC5542">
            <v>0</v>
          </cell>
        </row>
        <row r="5543">
          <cell r="AM5543">
            <v>0</v>
          </cell>
          <cell r="AQ5543">
            <v>0</v>
          </cell>
          <cell r="AT5543">
            <v>0</v>
          </cell>
          <cell r="AW5543">
            <v>0</v>
          </cell>
          <cell r="AZ5543">
            <v>0</v>
          </cell>
          <cell r="BA5543">
            <v>0</v>
          </cell>
          <cell r="BB5543">
            <v>0</v>
          </cell>
          <cell r="BC5543">
            <v>0</v>
          </cell>
        </row>
        <row r="5544">
          <cell r="AM5544">
            <v>0</v>
          </cell>
          <cell r="AQ5544">
            <v>0</v>
          </cell>
          <cell r="AT5544">
            <v>0</v>
          </cell>
          <cell r="AW5544">
            <v>0</v>
          </cell>
          <cell r="AZ5544">
            <v>0</v>
          </cell>
          <cell r="BA5544">
            <v>0</v>
          </cell>
          <cell r="BB5544">
            <v>0</v>
          </cell>
          <cell r="BC5544">
            <v>0</v>
          </cell>
        </row>
        <row r="5545">
          <cell r="AM5545">
            <v>2576000</v>
          </cell>
          <cell r="AQ5545">
            <v>0</v>
          </cell>
          <cell r="AT5545" t="str">
            <v>ПИР</v>
          </cell>
          <cell r="AW5545">
            <v>40480</v>
          </cell>
          <cell r="AZ5545" t="str">
            <v>10.2010</v>
          </cell>
          <cell r="BA5545" t="str">
            <v>10.2010</v>
          </cell>
          <cell r="BB5545">
            <v>0</v>
          </cell>
          <cell r="BC5545" t="str">
            <v>4.2010</v>
          </cell>
        </row>
        <row r="5546">
          <cell r="AM5546">
            <v>4232000</v>
          </cell>
          <cell r="AQ5546">
            <v>0</v>
          </cell>
          <cell r="AT5546" t="str">
            <v>ПИР</v>
          </cell>
          <cell r="AW5546">
            <v>40480</v>
          </cell>
          <cell r="AZ5546" t="str">
            <v>10.2010</v>
          </cell>
          <cell r="BA5546" t="str">
            <v>10.2010</v>
          </cell>
          <cell r="BB5546">
            <v>0</v>
          </cell>
          <cell r="BC5546" t="str">
            <v>4.2010</v>
          </cell>
        </row>
        <row r="5547">
          <cell r="AM5547">
            <v>0</v>
          </cell>
          <cell r="AQ5547">
            <v>0</v>
          </cell>
          <cell r="AT5547">
            <v>0</v>
          </cell>
          <cell r="AW5547">
            <v>0</v>
          </cell>
          <cell r="AZ5547">
            <v>0</v>
          </cell>
          <cell r="BA5547">
            <v>0</v>
          </cell>
          <cell r="BB5547">
            <v>0</v>
          </cell>
          <cell r="BC5547">
            <v>0</v>
          </cell>
        </row>
        <row r="5548">
          <cell r="AM5548">
            <v>8235000</v>
          </cell>
          <cell r="AQ5548">
            <v>0</v>
          </cell>
          <cell r="AT5548" t="str">
            <v>ПИР</v>
          </cell>
          <cell r="AW5548">
            <v>40624</v>
          </cell>
          <cell r="AZ5548" t="str">
            <v>3.2011</v>
          </cell>
          <cell r="BA5548" t="str">
            <v>3.2011</v>
          </cell>
          <cell r="BB5548" t="str">
            <v>4.2011</v>
          </cell>
          <cell r="BC5548" t="str">
            <v>1.2011</v>
          </cell>
        </row>
        <row r="5549">
          <cell r="AM5549">
            <v>285000</v>
          </cell>
          <cell r="AQ5549">
            <v>0</v>
          </cell>
          <cell r="AT5549" t="str">
            <v>ПИР</v>
          </cell>
          <cell r="AW5549">
            <v>40633</v>
          </cell>
          <cell r="AZ5549" t="str">
            <v>3.2011</v>
          </cell>
          <cell r="BA5549" t="str">
            <v>3.2011</v>
          </cell>
          <cell r="BB5549" t="str">
            <v>4.2011</v>
          </cell>
          <cell r="BC5549" t="str">
            <v>1.2011</v>
          </cell>
        </row>
        <row r="5550">
          <cell r="AM5550">
            <v>0</v>
          </cell>
          <cell r="AQ5550">
            <v>0</v>
          </cell>
          <cell r="AT5550">
            <v>0</v>
          </cell>
          <cell r="AW5550">
            <v>0</v>
          </cell>
          <cell r="AZ5550">
            <v>0</v>
          </cell>
          <cell r="BA5550">
            <v>0</v>
          </cell>
          <cell r="BB5550">
            <v>0</v>
          </cell>
          <cell r="BC5550">
            <v>0</v>
          </cell>
        </row>
        <row r="5551">
          <cell r="AM5551">
            <v>0</v>
          </cell>
          <cell r="AQ5551">
            <v>0</v>
          </cell>
          <cell r="AT5551">
            <v>0</v>
          </cell>
          <cell r="AW5551">
            <v>0</v>
          </cell>
          <cell r="AZ5551">
            <v>0</v>
          </cell>
          <cell r="BA5551">
            <v>0</v>
          </cell>
          <cell r="BB5551">
            <v>0</v>
          </cell>
          <cell r="BC5551">
            <v>0</v>
          </cell>
        </row>
        <row r="5552">
          <cell r="AM5552">
            <v>375000</v>
          </cell>
          <cell r="AQ5552">
            <v>0</v>
          </cell>
          <cell r="AT5552" t="str">
            <v>ПИР</v>
          </cell>
          <cell r="AW5552">
            <v>40442</v>
          </cell>
          <cell r="AZ5552" t="str">
            <v>8.2010</v>
          </cell>
          <cell r="BA5552" t="str">
            <v>9.2010</v>
          </cell>
          <cell r="BB5552">
            <v>0</v>
          </cell>
          <cell r="BC5552" t="str">
            <v>3.2010</v>
          </cell>
        </row>
        <row r="5553">
          <cell r="AM5553">
            <v>375000</v>
          </cell>
          <cell r="AQ5553">
            <v>0</v>
          </cell>
          <cell r="AT5553" t="str">
            <v>ПИР</v>
          </cell>
          <cell r="AW5553">
            <v>40442</v>
          </cell>
          <cell r="AZ5553" t="str">
            <v>8.2010</v>
          </cell>
          <cell r="BA5553" t="str">
            <v>9.2010</v>
          </cell>
          <cell r="BB5553">
            <v>0</v>
          </cell>
          <cell r="BC5553" t="str">
            <v>3.2010</v>
          </cell>
        </row>
        <row r="5554">
          <cell r="AM5554">
            <v>570400</v>
          </cell>
          <cell r="AQ5554">
            <v>0</v>
          </cell>
          <cell r="AT5554" t="str">
            <v>ПИР</v>
          </cell>
          <cell r="AW5554">
            <v>40480</v>
          </cell>
          <cell r="AZ5554" t="str">
            <v>10.2010</v>
          </cell>
          <cell r="BA5554" t="str">
            <v>10.2010</v>
          </cell>
          <cell r="BB5554">
            <v>0</v>
          </cell>
          <cell r="BC5554" t="str">
            <v>4.2010</v>
          </cell>
        </row>
        <row r="5555">
          <cell r="AM5555">
            <v>570400</v>
          </cell>
          <cell r="AQ5555">
            <v>0</v>
          </cell>
          <cell r="AT5555" t="str">
            <v>ПИР</v>
          </cell>
          <cell r="AW5555">
            <v>40616</v>
          </cell>
          <cell r="AZ5555" t="str">
            <v>3.2011</v>
          </cell>
          <cell r="BA5555" t="str">
            <v>3.2011</v>
          </cell>
          <cell r="BB5555" t="str">
            <v>3.2011</v>
          </cell>
          <cell r="BC5555" t="str">
            <v>1.2011</v>
          </cell>
        </row>
        <row r="5556">
          <cell r="AM5556">
            <v>0</v>
          </cell>
          <cell r="AQ5556">
            <v>0</v>
          </cell>
          <cell r="AT5556">
            <v>0</v>
          </cell>
          <cell r="AW5556">
            <v>0</v>
          </cell>
          <cell r="AZ5556">
            <v>0</v>
          </cell>
          <cell r="BA5556">
            <v>0</v>
          </cell>
          <cell r="BB5556">
            <v>0</v>
          </cell>
          <cell r="BC5556">
            <v>0</v>
          </cell>
        </row>
        <row r="5557">
          <cell r="AM5557">
            <v>219600</v>
          </cell>
          <cell r="AQ5557">
            <v>0</v>
          </cell>
          <cell r="AT5557" t="str">
            <v>ПИР</v>
          </cell>
          <cell r="AW5557">
            <v>40624</v>
          </cell>
          <cell r="AZ5557" t="str">
            <v>3.2011</v>
          </cell>
          <cell r="BA5557" t="str">
            <v>3.2011</v>
          </cell>
          <cell r="BB5557" t="str">
            <v>4.2011</v>
          </cell>
          <cell r="BC5557" t="str">
            <v>1.2011</v>
          </cell>
        </row>
        <row r="5558">
          <cell r="AM5558">
            <v>570400</v>
          </cell>
          <cell r="AQ5558">
            <v>0</v>
          </cell>
          <cell r="AT5558" t="str">
            <v>ПИР</v>
          </cell>
          <cell r="AW5558">
            <v>40633</v>
          </cell>
          <cell r="AZ5558" t="str">
            <v>3.2011</v>
          </cell>
          <cell r="BA5558" t="str">
            <v>3.2011</v>
          </cell>
          <cell r="BB5558" t="str">
            <v>4.2011</v>
          </cell>
          <cell r="BC5558" t="str">
            <v>1.2011</v>
          </cell>
        </row>
        <row r="5559">
          <cell r="AM5559">
            <v>0</v>
          </cell>
          <cell r="AQ5559">
            <v>0</v>
          </cell>
          <cell r="AT5559">
            <v>0</v>
          </cell>
          <cell r="AW5559">
            <v>0</v>
          </cell>
          <cell r="AZ5559">
            <v>0</v>
          </cell>
          <cell r="BA5559">
            <v>0</v>
          </cell>
          <cell r="BB5559">
            <v>0</v>
          </cell>
          <cell r="BC5559">
            <v>0</v>
          </cell>
        </row>
        <row r="5560">
          <cell r="AM5560">
            <v>0</v>
          </cell>
          <cell r="AQ5560">
            <v>0</v>
          </cell>
          <cell r="AT5560">
            <v>0</v>
          </cell>
          <cell r="AW5560">
            <v>0</v>
          </cell>
          <cell r="AZ5560">
            <v>0</v>
          </cell>
          <cell r="BA5560">
            <v>0</v>
          </cell>
          <cell r="BB5560">
            <v>0</v>
          </cell>
          <cell r="BC5560">
            <v>0</v>
          </cell>
        </row>
        <row r="5561">
          <cell r="AM5561">
            <v>0</v>
          </cell>
          <cell r="AQ5561">
            <v>0</v>
          </cell>
          <cell r="AT5561">
            <v>0</v>
          </cell>
          <cell r="AW5561">
            <v>0</v>
          </cell>
          <cell r="AZ5561">
            <v>0</v>
          </cell>
          <cell r="BA5561">
            <v>0</v>
          </cell>
          <cell r="BB5561">
            <v>0</v>
          </cell>
          <cell r="BC5561">
            <v>0</v>
          </cell>
        </row>
        <row r="5562">
          <cell r="AM5562">
            <v>0</v>
          </cell>
          <cell r="AQ5562">
            <v>0</v>
          </cell>
          <cell r="AT5562">
            <v>0</v>
          </cell>
          <cell r="AW5562">
            <v>0</v>
          </cell>
          <cell r="AZ5562">
            <v>0</v>
          </cell>
          <cell r="BA5562">
            <v>0</v>
          </cell>
          <cell r="BB5562">
            <v>0</v>
          </cell>
          <cell r="BC5562">
            <v>0</v>
          </cell>
        </row>
        <row r="5563">
          <cell r="AM5563">
            <v>0</v>
          </cell>
          <cell r="AQ5563">
            <v>0</v>
          </cell>
          <cell r="AT5563">
            <v>0</v>
          </cell>
          <cell r="AW5563">
            <v>0</v>
          </cell>
          <cell r="AZ5563">
            <v>0</v>
          </cell>
          <cell r="BA5563">
            <v>0</v>
          </cell>
          <cell r="BB5563">
            <v>0</v>
          </cell>
          <cell r="BC5563">
            <v>0</v>
          </cell>
        </row>
        <row r="5564">
          <cell r="AM5564">
            <v>0</v>
          </cell>
          <cell r="AQ5564">
            <v>0</v>
          </cell>
          <cell r="AT5564">
            <v>0</v>
          </cell>
          <cell r="AW5564">
            <v>0</v>
          </cell>
          <cell r="AZ5564">
            <v>0</v>
          </cell>
          <cell r="BA5564">
            <v>0</v>
          </cell>
          <cell r="BB5564">
            <v>0</v>
          </cell>
          <cell r="BC5564">
            <v>0</v>
          </cell>
        </row>
        <row r="5565">
          <cell r="AM5565">
            <v>0</v>
          </cell>
          <cell r="AQ5565">
            <v>0</v>
          </cell>
          <cell r="AT5565">
            <v>0</v>
          </cell>
          <cell r="AW5565">
            <v>0</v>
          </cell>
          <cell r="AZ5565">
            <v>0</v>
          </cell>
          <cell r="BA5565">
            <v>0</v>
          </cell>
          <cell r="BB5565">
            <v>0</v>
          </cell>
          <cell r="BC5565">
            <v>0</v>
          </cell>
        </row>
        <row r="5566">
          <cell r="AM5566">
            <v>0</v>
          </cell>
          <cell r="AQ5566">
            <v>0</v>
          </cell>
          <cell r="AT5566">
            <v>0</v>
          </cell>
          <cell r="AW5566">
            <v>0</v>
          </cell>
          <cell r="AZ5566">
            <v>0</v>
          </cell>
          <cell r="BA5566">
            <v>0</v>
          </cell>
          <cell r="BB5566">
            <v>0</v>
          </cell>
          <cell r="BC5566">
            <v>0</v>
          </cell>
        </row>
        <row r="5567">
          <cell r="AM5567">
            <v>0</v>
          </cell>
          <cell r="AQ5567">
            <v>0</v>
          </cell>
          <cell r="AT5567">
            <v>0</v>
          </cell>
          <cell r="AW5567">
            <v>0</v>
          </cell>
          <cell r="AZ5567">
            <v>0</v>
          </cell>
          <cell r="BA5567">
            <v>0</v>
          </cell>
          <cell r="BB5567">
            <v>0</v>
          </cell>
          <cell r="BC5567">
            <v>0</v>
          </cell>
        </row>
        <row r="5568">
          <cell r="AM5568">
            <v>0</v>
          </cell>
          <cell r="AQ5568">
            <v>0</v>
          </cell>
          <cell r="AT5568">
            <v>0</v>
          </cell>
          <cell r="AW5568">
            <v>0</v>
          </cell>
          <cell r="AZ5568">
            <v>0</v>
          </cell>
          <cell r="BA5568">
            <v>0</v>
          </cell>
          <cell r="BB5568">
            <v>0</v>
          </cell>
          <cell r="BC5568">
            <v>0</v>
          </cell>
        </row>
        <row r="5569">
          <cell r="AM5569">
            <v>0</v>
          </cell>
          <cell r="AQ5569">
            <v>0</v>
          </cell>
          <cell r="AT5569">
            <v>0</v>
          </cell>
          <cell r="AW5569">
            <v>0</v>
          </cell>
          <cell r="AZ5569">
            <v>0</v>
          </cell>
          <cell r="BA5569">
            <v>0</v>
          </cell>
          <cell r="BB5569">
            <v>0</v>
          </cell>
          <cell r="BC5569">
            <v>0</v>
          </cell>
        </row>
        <row r="5570">
          <cell r="AM5570">
            <v>0</v>
          </cell>
          <cell r="AQ5570">
            <v>0</v>
          </cell>
          <cell r="AT5570">
            <v>0</v>
          </cell>
          <cell r="AW5570">
            <v>0</v>
          </cell>
          <cell r="AZ5570">
            <v>0</v>
          </cell>
          <cell r="BA5570">
            <v>0</v>
          </cell>
          <cell r="BB5570">
            <v>0</v>
          </cell>
          <cell r="BC5570">
            <v>0</v>
          </cell>
        </row>
        <row r="5571">
          <cell r="AM5571">
            <v>0</v>
          </cell>
          <cell r="AQ5571">
            <v>0</v>
          </cell>
          <cell r="AT5571">
            <v>0</v>
          </cell>
          <cell r="AW5571">
            <v>0</v>
          </cell>
          <cell r="AZ5571">
            <v>0</v>
          </cell>
          <cell r="BA5571">
            <v>0</v>
          </cell>
          <cell r="BB5571">
            <v>0</v>
          </cell>
          <cell r="BC5571">
            <v>0</v>
          </cell>
        </row>
        <row r="5572">
          <cell r="AM5572">
            <v>0</v>
          </cell>
          <cell r="AQ5572">
            <v>0</v>
          </cell>
          <cell r="AT5572">
            <v>0</v>
          </cell>
          <cell r="AW5572">
            <v>0</v>
          </cell>
          <cell r="AZ5572">
            <v>0</v>
          </cell>
          <cell r="BA5572">
            <v>0</v>
          </cell>
          <cell r="BB5572">
            <v>0</v>
          </cell>
          <cell r="BC5572">
            <v>0</v>
          </cell>
        </row>
        <row r="5573">
          <cell r="AM5573">
            <v>345000</v>
          </cell>
          <cell r="AQ5573">
            <v>0</v>
          </cell>
          <cell r="AT5573" t="str">
            <v>ПИР</v>
          </cell>
          <cell r="AW5573">
            <v>40464</v>
          </cell>
          <cell r="AZ5573" t="str">
            <v>9.2010</v>
          </cell>
          <cell r="BA5573" t="str">
            <v>10.2010</v>
          </cell>
          <cell r="BB5573">
            <v>0</v>
          </cell>
          <cell r="BC5573" t="str">
            <v>4.2010</v>
          </cell>
        </row>
        <row r="5574">
          <cell r="AM5574">
            <v>200000</v>
          </cell>
          <cell r="AQ5574">
            <v>0</v>
          </cell>
          <cell r="AT5574" t="str">
            <v>ПИР</v>
          </cell>
          <cell r="AW5574">
            <v>40409</v>
          </cell>
          <cell r="AZ5574" t="str">
            <v>8.2010</v>
          </cell>
          <cell r="BA5574" t="str">
            <v>8.2010</v>
          </cell>
          <cell r="BB5574">
            <v>0</v>
          </cell>
          <cell r="BC5574" t="str">
            <v>3.2010</v>
          </cell>
        </row>
        <row r="5575">
          <cell r="AM5575">
            <v>0</v>
          </cell>
          <cell r="AQ5575">
            <v>0</v>
          </cell>
          <cell r="AT5575">
            <v>0</v>
          </cell>
          <cell r="AW5575">
            <v>0</v>
          </cell>
          <cell r="AZ5575">
            <v>0</v>
          </cell>
          <cell r="BA5575">
            <v>0</v>
          </cell>
          <cell r="BB5575">
            <v>0</v>
          </cell>
          <cell r="BC5575">
            <v>0</v>
          </cell>
        </row>
        <row r="5576">
          <cell r="AM5576">
            <v>570400</v>
          </cell>
          <cell r="AQ5576">
            <v>0</v>
          </cell>
          <cell r="AT5576" t="str">
            <v>ПИР</v>
          </cell>
          <cell r="AW5576">
            <v>40480</v>
          </cell>
          <cell r="AZ5576" t="str">
            <v>10.2010</v>
          </cell>
          <cell r="BA5576" t="str">
            <v>10.2010</v>
          </cell>
          <cell r="BB5576">
            <v>0</v>
          </cell>
          <cell r="BC5576" t="str">
            <v>4.2010</v>
          </cell>
        </row>
        <row r="5577">
          <cell r="AM5577">
            <v>736000</v>
          </cell>
          <cell r="AQ5577">
            <v>0</v>
          </cell>
          <cell r="AT5577" t="str">
            <v>ПИР</v>
          </cell>
          <cell r="AW5577">
            <v>40540</v>
          </cell>
          <cell r="AZ5577" t="str">
            <v>12.2010</v>
          </cell>
          <cell r="BA5577" t="str">
            <v>12.2010</v>
          </cell>
          <cell r="BB5577">
            <v>0</v>
          </cell>
          <cell r="BC5577" t="str">
            <v>4.2010</v>
          </cell>
        </row>
        <row r="5578">
          <cell r="AM5578">
            <v>0</v>
          </cell>
          <cell r="AQ5578">
            <v>0</v>
          </cell>
          <cell r="AT5578">
            <v>0</v>
          </cell>
          <cell r="AW5578">
            <v>0</v>
          </cell>
          <cell r="AZ5578">
            <v>0</v>
          </cell>
          <cell r="BA5578">
            <v>0</v>
          </cell>
          <cell r="BB5578">
            <v>0</v>
          </cell>
          <cell r="BC5578">
            <v>0</v>
          </cell>
        </row>
        <row r="5579">
          <cell r="AM5579">
            <v>119600</v>
          </cell>
          <cell r="AQ5579">
            <v>0</v>
          </cell>
          <cell r="AT5579" t="str">
            <v>ПИР</v>
          </cell>
          <cell r="AW5579">
            <v>40616</v>
          </cell>
          <cell r="AZ5579" t="str">
            <v>3.2011</v>
          </cell>
          <cell r="BA5579" t="str">
            <v>3.2011</v>
          </cell>
          <cell r="BB5579" t="str">
            <v>3.2011</v>
          </cell>
          <cell r="BC5579" t="str">
            <v>1.2011</v>
          </cell>
        </row>
        <row r="5580">
          <cell r="AM5580">
            <v>0</v>
          </cell>
          <cell r="AQ5580">
            <v>0</v>
          </cell>
          <cell r="AT5580">
            <v>0</v>
          </cell>
          <cell r="AW5580">
            <v>0</v>
          </cell>
          <cell r="AZ5580">
            <v>0</v>
          </cell>
          <cell r="BA5580">
            <v>0</v>
          </cell>
          <cell r="BB5580">
            <v>0</v>
          </cell>
          <cell r="BC5580">
            <v>0</v>
          </cell>
        </row>
        <row r="5581">
          <cell r="AM5581">
            <v>0</v>
          </cell>
          <cell r="AQ5581">
            <v>0</v>
          </cell>
          <cell r="AT5581">
            <v>0</v>
          </cell>
          <cell r="AW5581">
            <v>0</v>
          </cell>
          <cell r="AZ5581">
            <v>0</v>
          </cell>
          <cell r="BA5581">
            <v>0</v>
          </cell>
          <cell r="BB5581">
            <v>0</v>
          </cell>
          <cell r="BC5581">
            <v>0</v>
          </cell>
        </row>
        <row r="5582">
          <cell r="AM5582">
            <v>0</v>
          </cell>
          <cell r="AQ5582">
            <v>0</v>
          </cell>
          <cell r="AT5582">
            <v>0</v>
          </cell>
          <cell r="AW5582">
            <v>0</v>
          </cell>
          <cell r="AZ5582">
            <v>0</v>
          </cell>
          <cell r="BA5582">
            <v>0</v>
          </cell>
          <cell r="BB5582">
            <v>0</v>
          </cell>
          <cell r="BC5582">
            <v>0</v>
          </cell>
        </row>
        <row r="5583">
          <cell r="AM5583">
            <v>276000</v>
          </cell>
          <cell r="AQ5583">
            <v>0</v>
          </cell>
          <cell r="AT5583" t="str">
            <v>ПИР</v>
          </cell>
          <cell r="AW5583">
            <v>40624</v>
          </cell>
          <cell r="AZ5583" t="str">
            <v>3.2011</v>
          </cell>
          <cell r="BA5583" t="str">
            <v>3.2011</v>
          </cell>
          <cell r="BB5583" t="str">
            <v>4.2011</v>
          </cell>
          <cell r="BC5583" t="str">
            <v>1.2011</v>
          </cell>
        </row>
        <row r="5584">
          <cell r="AM5584">
            <v>552000</v>
          </cell>
          <cell r="AQ5584">
            <v>0</v>
          </cell>
          <cell r="AT5584" t="str">
            <v>ПИР</v>
          </cell>
          <cell r="AW5584">
            <v>40616</v>
          </cell>
          <cell r="AZ5584" t="str">
            <v>3.2011</v>
          </cell>
          <cell r="BA5584" t="str">
            <v>3.2011</v>
          </cell>
          <cell r="BB5584" t="str">
            <v>3.2011</v>
          </cell>
          <cell r="BC5584" t="str">
            <v>1.2011</v>
          </cell>
        </row>
        <row r="5585">
          <cell r="AM5585">
            <v>0</v>
          </cell>
          <cell r="AQ5585">
            <v>0</v>
          </cell>
          <cell r="AT5585">
            <v>0</v>
          </cell>
          <cell r="AW5585">
            <v>0</v>
          </cell>
          <cell r="AZ5585">
            <v>0</v>
          </cell>
          <cell r="BA5585">
            <v>0</v>
          </cell>
          <cell r="BB5585">
            <v>0</v>
          </cell>
          <cell r="BC5585">
            <v>0</v>
          </cell>
        </row>
        <row r="5586">
          <cell r="AM5586">
            <v>0</v>
          </cell>
          <cell r="AQ5586">
            <v>0</v>
          </cell>
          <cell r="AT5586">
            <v>0</v>
          </cell>
          <cell r="AW5586">
            <v>0</v>
          </cell>
          <cell r="AZ5586">
            <v>0</v>
          </cell>
          <cell r="BA5586">
            <v>0</v>
          </cell>
          <cell r="BB5586">
            <v>0</v>
          </cell>
          <cell r="BC5586">
            <v>0</v>
          </cell>
        </row>
        <row r="5587">
          <cell r="AM5587">
            <v>0</v>
          </cell>
          <cell r="AQ5587">
            <v>0</v>
          </cell>
          <cell r="AT5587">
            <v>0</v>
          </cell>
          <cell r="AW5587">
            <v>0</v>
          </cell>
          <cell r="AZ5587">
            <v>0</v>
          </cell>
          <cell r="BA5587">
            <v>0</v>
          </cell>
          <cell r="BB5587">
            <v>0</v>
          </cell>
          <cell r="BC5587">
            <v>0</v>
          </cell>
        </row>
        <row r="5588">
          <cell r="AM5588">
            <v>0</v>
          </cell>
          <cell r="AQ5588">
            <v>0</v>
          </cell>
          <cell r="AT5588">
            <v>0</v>
          </cell>
          <cell r="AW5588">
            <v>0</v>
          </cell>
          <cell r="AZ5588">
            <v>0</v>
          </cell>
          <cell r="BA5588">
            <v>0</v>
          </cell>
          <cell r="BB5588">
            <v>0</v>
          </cell>
          <cell r="BC5588">
            <v>0</v>
          </cell>
        </row>
        <row r="5589">
          <cell r="AM5589">
            <v>552000</v>
          </cell>
          <cell r="AQ5589">
            <v>0</v>
          </cell>
          <cell r="AT5589" t="str">
            <v>ПИР</v>
          </cell>
          <cell r="AW5589">
            <v>40582</v>
          </cell>
          <cell r="AZ5589" t="str">
            <v>1.2011</v>
          </cell>
          <cell r="BA5589" t="str">
            <v>2.2011</v>
          </cell>
          <cell r="BB5589" t="str">
            <v>2.2011</v>
          </cell>
          <cell r="BC5589" t="str">
            <v>1.2011</v>
          </cell>
        </row>
        <row r="5590">
          <cell r="AM5590">
            <v>0</v>
          </cell>
          <cell r="AQ5590">
            <v>0</v>
          </cell>
          <cell r="AT5590">
            <v>0</v>
          </cell>
          <cell r="AW5590">
            <v>0</v>
          </cell>
          <cell r="AZ5590">
            <v>0</v>
          </cell>
          <cell r="BA5590">
            <v>0</v>
          </cell>
          <cell r="BB5590">
            <v>0</v>
          </cell>
          <cell r="BC5590">
            <v>0</v>
          </cell>
        </row>
        <row r="5591">
          <cell r="AM5591">
            <v>0</v>
          </cell>
          <cell r="AQ5591">
            <v>0</v>
          </cell>
          <cell r="AT5591">
            <v>0</v>
          </cell>
          <cell r="AW5591">
            <v>0</v>
          </cell>
          <cell r="AZ5591">
            <v>0</v>
          </cell>
          <cell r="BA5591">
            <v>0</v>
          </cell>
          <cell r="BB5591">
            <v>0</v>
          </cell>
          <cell r="BC5591">
            <v>0</v>
          </cell>
        </row>
        <row r="5592">
          <cell r="AM5592">
            <v>0</v>
          </cell>
          <cell r="AQ5592">
            <v>0</v>
          </cell>
          <cell r="AT5592">
            <v>0</v>
          </cell>
          <cell r="AW5592">
            <v>0</v>
          </cell>
          <cell r="AZ5592">
            <v>0</v>
          </cell>
          <cell r="BA5592">
            <v>0</v>
          </cell>
          <cell r="BB5592">
            <v>0</v>
          </cell>
          <cell r="BC5592">
            <v>0</v>
          </cell>
        </row>
        <row r="5593">
          <cell r="AM5593">
            <v>331200</v>
          </cell>
          <cell r="AQ5593">
            <v>0</v>
          </cell>
          <cell r="AT5593" t="str">
            <v>ПИР</v>
          </cell>
          <cell r="AW5593">
            <v>40633</v>
          </cell>
          <cell r="AZ5593" t="str">
            <v>3.2011</v>
          </cell>
          <cell r="BA5593" t="str">
            <v>3.2011</v>
          </cell>
          <cell r="BB5593" t="str">
            <v>4.2011</v>
          </cell>
          <cell r="BC5593" t="str">
            <v>1.2011</v>
          </cell>
        </row>
        <row r="5594">
          <cell r="AM5594">
            <v>0</v>
          </cell>
          <cell r="AQ5594">
            <v>0</v>
          </cell>
          <cell r="AT5594">
            <v>0</v>
          </cell>
          <cell r="AW5594">
            <v>0</v>
          </cell>
          <cell r="AZ5594">
            <v>0</v>
          </cell>
          <cell r="BA5594">
            <v>0</v>
          </cell>
          <cell r="BB5594">
            <v>0</v>
          </cell>
          <cell r="BC5594">
            <v>0</v>
          </cell>
        </row>
        <row r="5595">
          <cell r="AM5595">
            <v>552000</v>
          </cell>
          <cell r="AQ5595">
            <v>0</v>
          </cell>
          <cell r="AT5595" t="str">
            <v>ПИР</v>
          </cell>
          <cell r="AW5595">
            <v>40633</v>
          </cell>
          <cell r="AZ5595" t="str">
            <v>3.2011</v>
          </cell>
          <cell r="BA5595" t="str">
            <v>3.2011</v>
          </cell>
          <cell r="BB5595" t="str">
            <v>4.2011</v>
          </cell>
          <cell r="BC5595" t="str">
            <v>1.2011</v>
          </cell>
        </row>
        <row r="5596">
          <cell r="AM5596">
            <v>0</v>
          </cell>
          <cell r="AQ5596">
            <v>0</v>
          </cell>
          <cell r="AT5596">
            <v>0</v>
          </cell>
          <cell r="AW5596">
            <v>0</v>
          </cell>
          <cell r="AZ5596">
            <v>0</v>
          </cell>
          <cell r="BA5596">
            <v>0</v>
          </cell>
          <cell r="BB5596">
            <v>0</v>
          </cell>
          <cell r="BC5596">
            <v>0</v>
          </cell>
        </row>
        <row r="5597">
          <cell r="AM5597">
            <v>0</v>
          </cell>
          <cell r="AQ5597">
            <v>0</v>
          </cell>
          <cell r="AT5597">
            <v>0</v>
          </cell>
          <cell r="AW5597">
            <v>0</v>
          </cell>
          <cell r="AZ5597">
            <v>0</v>
          </cell>
          <cell r="BA5597">
            <v>0</v>
          </cell>
          <cell r="BB5597">
            <v>0</v>
          </cell>
          <cell r="BC5597">
            <v>0</v>
          </cell>
        </row>
        <row r="5598">
          <cell r="AM5598">
            <v>0</v>
          </cell>
          <cell r="AQ5598">
            <v>0</v>
          </cell>
          <cell r="AT5598">
            <v>0</v>
          </cell>
          <cell r="AW5598">
            <v>0</v>
          </cell>
          <cell r="AZ5598">
            <v>0</v>
          </cell>
          <cell r="BA5598">
            <v>0</v>
          </cell>
          <cell r="BB5598">
            <v>0</v>
          </cell>
          <cell r="BC5598">
            <v>0</v>
          </cell>
        </row>
        <row r="5599">
          <cell r="AM5599">
            <v>0</v>
          </cell>
          <cell r="AQ5599">
            <v>0</v>
          </cell>
          <cell r="AT5599">
            <v>0</v>
          </cell>
          <cell r="AW5599">
            <v>0</v>
          </cell>
          <cell r="AZ5599">
            <v>0</v>
          </cell>
          <cell r="BA5599">
            <v>0</v>
          </cell>
          <cell r="BB5599">
            <v>0</v>
          </cell>
          <cell r="BC5599">
            <v>0</v>
          </cell>
        </row>
        <row r="5600">
          <cell r="AM5600">
            <v>0</v>
          </cell>
          <cell r="AQ5600">
            <v>0</v>
          </cell>
          <cell r="AT5600">
            <v>0</v>
          </cell>
          <cell r="AW5600">
            <v>0</v>
          </cell>
          <cell r="AZ5600">
            <v>0</v>
          </cell>
          <cell r="BA5600">
            <v>0</v>
          </cell>
          <cell r="BB5600">
            <v>0</v>
          </cell>
          <cell r="BC5600">
            <v>0</v>
          </cell>
        </row>
        <row r="5601">
          <cell r="AM5601">
            <v>0</v>
          </cell>
          <cell r="AQ5601">
            <v>0</v>
          </cell>
          <cell r="AT5601">
            <v>0</v>
          </cell>
          <cell r="AW5601">
            <v>0</v>
          </cell>
          <cell r="AZ5601">
            <v>0</v>
          </cell>
          <cell r="BA5601">
            <v>0</v>
          </cell>
          <cell r="BB5601">
            <v>0</v>
          </cell>
          <cell r="BC5601">
            <v>0</v>
          </cell>
        </row>
        <row r="5602">
          <cell r="AM5602">
            <v>345000</v>
          </cell>
          <cell r="AQ5602">
            <v>0</v>
          </cell>
          <cell r="AT5602" t="str">
            <v>ПИР</v>
          </cell>
          <cell r="AW5602">
            <v>40540</v>
          </cell>
          <cell r="AZ5602" t="str">
            <v>12.2010</v>
          </cell>
          <cell r="BA5602" t="str">
            <v>12.2010</v>
          </cell>
          <cell r="BB5602">
            <v>0</v>
          </cell>
          <cell r="BC5602" t="str">
            <v>4.2010</v>
          </cell>
        </row>
        <row r="5603">
          <cell r="AM5603">
            <v>0</v>
          </cell>
          <cell r="AQ5603">
            <v>0</v>
          </cell>
          <cell r="AT5603">
            <v>0</v>
          </cell>
          <cell r="AW5603">
            <v>0</v>
          </cell>
          <cell r="AZ5603">
            <v>0</v>
          </cell>
          <cell r="BA5603">
            <v>0</v>
          </cell>
          <cell r="BB5603">
            <v>0</v>
          </cell>
          <cell r="BC5603">
            <v>0</v>
          </cell>
        </row>
        <row r="5604">
          <cell r="AM5604">
            <v>736000</v>
          </cell>
          <cell r="AQ5604">
            <v>0</v>
          </cell>
          <cell r="AT5604" t="str">
            <v>ПИР</v>
          </cell>
          <cell r="AW5604">
            <v>40633</v>
          </cell>
          <cell r="AZ5604" t="str">
            <v>3.2011</v>
          </cell>
          <cell r="BA5604" t="str">
            <v>3.2011</v>
          </cell>
          <cell r="BB5604" t="str">
            <v>4.2011</v>
          </cell>
          <cell r="BC5604" t="str">
            <v>1.2011</v>
          </cell>
        </row>
        <row r="5605">
          <cell r="AM5605">
            <v>552000</v>
          </cell>
          <cell r="AQ5605">
            <v>0</v>
          </cell>
          <cell r="AT5605" t="str">
            <v>ПИР</v>
          </cell>
          <cell r="AW5605">
            <v>40633</v>
          </cell>
          <cell r="AZ5605" t="str">
            <v>3.2011</v>
          </cell>
          <cell r="BA5605" t="str">
            <v>3.2011</v>
          </cell>
          <cell r="BB5605" t="str">
            <v>4.2011</v>
          </cell>
          <cell r="BC5605" t="str">
            <v>1.2011</v>
          </cell>
        </row>
        <row r="5606">
          <cell r="AM5606">
            <v>460000</v>
          </cell>
          <cell r="AQ5606">
            <v>0</v>
          </cell>
          <cell r="AT5606" t="str">
            <v>ПИР</v>
          </cell>
          <cell r="AW5606">
            <v>40582</v>
          </cell>
          <cell r="AZ5606" t="str">
            <v>1.2011</v>
          </cell>
          <cell r="BA5606" t="str">
            <v>2.2011</v>
          </cell>
          <cell r="BB5606" t="str">
            <v>2.2011</v>
          </cell>
          <cell r="BC5606" t="str">
            <v>1.2011</v>
          </cell>
        </row>
        <row r="5607">
          <cell r="AM5607">
            <v>414000</v>
          </cell>
          <cell r="AQ5607">
            <v>0</v>
          </cell>
          <cell r="AT5607" t="str">
            <v>ПИР</v>
          </cell>
          <cell r="AW5607">
            <v>40591</v>
          </cell>
          <cell r="AZ5607" t="str">
            <v>2.2011</v>
          </cell>
          <cell r="BA5607" t="str">
            <v>2.2011</v>
          </cell>
          <cell r="BB5607" t="str">
            <v>3.2011</v>
          </cell>
          <cell r="BC5607" t="str">
            <v>1.2011</v>
          </cell>
        </row>
        <row r="5608">
          <cell r="AM5608">
            <v>0</v>
          </cell>
          <cell r="AQ5608">
            <v>0</v>
          </cell>
          <cell r="AT5608">
            <v>0</v>
          </cell>
          <cell r="AW5608">
            <v>0</v>
          </cell>
          <cell r="AZ5608">
            <v>0</v>
          </cell>
          <cell r="BA5608">
            <v>0</v>
          </cell>
          <cell r="BB5608">
            <v>0</v>
          </cell>
          <cell r="BC5608">
            <v>0</v>
          </cell>
        </row>
        <row r="5609">
          <cell r="AM5609">
            <v>0</v>
          </cell>
          <cell r="AQ5609">
            <v>0</v>
          </cell>
          <cell r="AT5609">
            <v>0</v>
          </cell>
          <cell r="AW5609">
            <v>0</v>
          </cell>
          <cell r="AZ5609">
            <v>0</v>
          </cell>
          <cell r="BA5609">
            <v>0</v>
          </cell>
          <cell r="BB5609">
            <v>0</v>
          </cell>
          <cell r="BC5609">
            <v>0</v>
          </cell>
        </row>
        <row r="5610">
          <cell r="AM5610">
            <v>0</v>
          </cell>
          <cell r="AQ5610">
            <v>0</v>
          </cell>
          <cell r="AT5610">
            <v>0</v>
          </cell>
          <cell r="AW5610">
            <v>0</v>
          </cell>
          <cell r="AZ5610">
            <v>0</v>
          </cell>
          <cell r="BA5610">
            <v>0</v>
          </cell>
          <cell r="BB5610">
            <v>0</v>
          </cell>
          <cell r="BC5610">
            <v>0</v>
          </cell>
        </row>
        <row r="5611">
          <cell r="AM5611">
            <v>0</v>
          </cell>
          <cell r="AQ5611">
            <v>0</v>
          </cell>
          <cell r="AT5611">
            <v>0</v>
          </cell>
          <cell r="AW5611">
            <v>0</v>
          </cell>
          <cell r="AZ5611">
            <v>0</v>
          </cell>
          <cell r="BA5611">
            <v>0</v>
          </cell>
          <cell r="BB5611">
            <v>0</v>
          </cell>
          <cell r="BC5611">
            <v>0</v>
          </cell>
        </row>
        <row r="5612">
          <cell r="AM5612">
            <v>0</v>
          </cell>
          <cell r="AQ5612">
            <v>0</v>
          </cell>
          <cell r="AT5612">
            <v>0</v>
          </cell>
          <cell r="AW5612">
            <v>0</v>
          </cell>
          <cell r="AZ5612">
            <v>0</v>
          </cell>
          <cell r="BA5612">
            <v>0</v>
          </cell>
          <cell r="BB5612">
            <v>0</v>
          </cell>
          <cell r="BC5612">
            <v>0</v>
          </cell>
        </row>
        <row r="5613">
          <cell r="AM5613">
            <v>0</v>
          </cell>
          <cell r="AQ5613">
            <v>0</v>
          </cell>
          <cell r="AT5613">
            <v>0</v>
          </cell>
          <cell r="AW5613">
            <v>0</v>
          </cell>
          <cell r="AZ5613">
            <v>0</v>
          </cell>
          <cell r="BA5613">
            <v>0</v>
          </cell>
          <cell r="BB5613">
            <v>0</v>
          </cell>
          <cell r="BC5613">
            <v>0</v>
          </cell>
        </row>
        <row r="5614">
          <cell r="AM5614">
            <v>0</v>
          </cell>
          <cell r="AQ5614">
            <v>0</v>
          </cell>
          <cell r="AT5614">
            <v>0</v>
          </cell>
          <cell r="AW5614">
            <v>0</v>
          </cell>
          <cell r="AZ5614">
            <v>0</v>
          </cell>
          <cell r="BA5614">
            <v>0</v>
          </cell>
          <cell r="BB5614">
            <v>0</v>
          </cell>
          <cell r="BC5614">
            <v>0</v>
          </cell>
        </row>
        <row r="5615">
          <cell r="AM5615">
            <v>0</v>
          </cell>
          <cell r="AQ5615">
            <v>0</v>
          </cell>
          <cell r="AT5615">
            <v>0</v>
          </cell>
          <cell r="AW5615">
            <v>0</v>
          </cell>
          <cell r="AZ5615">
            <v>0</v>
          </cell>
          <cell r="BA5615">
            <v>0</v>
          </cell>
          <cell r="BB5615">
            <v>0</v>
          </cell>
          <cell r="BC5615">
            <v>0</v>
          </cell>
        </row>
        <row r="5616">
          <cell r="AM5616">
            <v>0</v>
          </cell>
          <cell r="AQ5616">
            <v>0</v>
          </cell>
          <cell r="AT5616">
            <v>0</v>
          </cell>
          <cell r="AW5616">
            <v>0</v>
          </cell>
          <cell r="AZ5616">
            <v>0</v>
          </cell>
          <cell r="BA5616">
            <v>0</v>
          </cell>
          <cell r="BB5616">
            <v>0</v>
          </cell>
          <cell r="BC5616">
            <v>0</v>
          </cell>
        </row>
        <row r="5617">
          <cell r="AM5617">
            <v>0</v>
          </cell>
          <cell r="AQ5617">
            <v>0</v>
          </cell>
          <cell r="AT5617">
            <v>0</v>
          </cell>
          <cell r="AW5617">
            <v>0</v>
          </cell>
          <cell r="AZ5617">
            <v>0</v>
          </cell>
          <cell r="BA5617">
            <v>0</v>
          </cell>
          <cell r="BB5617">
            <v>0</v>
          </cell>
          <cell r="BC5617">
            <v>0</v>
          </cell>
        </row>
        <row r="5618">
          <cell r="AM5618">
            <v>0</v>
          </cell>
          <cell r="AQ5618">
            <v>0</v>
          </cell>
          <cell r="AT5618">
            <v>0</v>
          </cell>
          <cell r="AW5618">
            <v>0</v>
          </cell>
          <cell r="AZ5618">
            <v>0</v>
          </cell>
          <cell r="BA5618">
            <v>0</v>
          </cell>
          <cell r="BB5618">
            <v>0</v>
          </cell>
          <cell r="BC5618">
            <v>0</v>
          </cell>
        </row>
        <row r="5619">
          <cell r="AM5619">
            <v>300000</v>
          </cell>
          <cell r="AQ5619">
            <v>0</v>
          </cell>
          <cell r="AT5619" t="str">
            <v>ПИР</v>
          </cell>
          <cell r="AW5619">
            <v>40409</v>
          </cell>
          <cell r="AZ5619" t="str">
            <v>8.2010</v>
          </cell>
          <cell r="BA5619" t="str">
            <v>8.2010</v>
          </cell>
          <cell r="BB5619">
            <v>0</v>
          </cell>
          <cell r="BC5619" t="str">
            <v>3.2010</v>
          </cell>
        </row>
        <row r="5620">
          <cell r="AM5620">
            <v>460000</v>
          </cell>
          <cell r="AQ5620">
            <v>0</v>
          </cell>
          <cell r="AT5620" t="str">
            <v>ПИР</v>
          </cell>
          <cell r="AW5620">
            <v>40464</v>
          </cell>
          <cell r="AZ5620" t="str">
            <v>9.2010</v>
          </cell>
          <cell r="BA5620" t="str">
            <v>10.2010</v>
          </cell>
          <cell r="BB5620">
            <v>0</v>
          </cell>
          <cell r="BC5620" t="str">
            <v>4.2010</v>
          </cell>
        </row>
        <row r="5621">
          <cell r="AM5621">
            <v>368000</v>
          </cell>
          <cell r="AQ5621">
            <v>0</v>
          </cell>
          <cell r="AT5621" t="str">
            <v>ПИР</v>
          </cell>
          <cell r="AW5621">
            <v>40464</v>
          </cell>
          <cell r="AZ5621" t="str">
            <v>9.2010</v>
          </cell>
          <cell r="BA5621" t="str">
            <v>10.2010</v>
          </cell>
          <cell r="BB5621">
            <v>0</v>
          </cell>
          <cell r="BC5621" t="str">
            <v>4.2010</v>
          </cell>
        </row>
        <row r="5622">
          <cell r="AM5622">
            <v>0</v>
          </cell>
          <cell r="AQ5622">
            <v>0</v>
          </cell>
          <cell r="AT5622">
            <v>0</v>
          </cell>
          <cell r="AW5622">
            <v>0</v>
          </cell>
          <cell r="AZ5622">
            <v>0</v>
          </cell>
          <cell r="BA5622">
            <v>0</v>
          </cell>
          <cell r="BB5622">
            <v>0</v>
          </cell>
          <cell r="BC5622">
            <v>0</v>
          </cell>
        </row>
        <row r="5623">
          <cell r="AM5623">
            <v>0</v>
          </cell>
          <cell r="AQ5623">
            <v>0</v>
          </cell>
          <cell r="AT5623">
            <v>0</v>
          </cell>
          <cell r="AW5623">
            <v>0</v>
          </cell>
          <cell r="AZ5623">
            <v>0</v>
          </cell>
          <cell r="BA5623">
            <v>0</v>
          </cell>
          <cell r="BB5623">
            <v>0</v>
          </cell>
          <cell r="BC5623">
            <v>0</v>
          </cell>
        </row>
        <row r="5624">
          <cell r="AM5624">
            <v>184000</v>
          </cell>
          <cell r="AQ5624">
            <v>0</v>
          </cell>
          <cell r="AT5624" t="str">
            <v>ПИР</v>
          </cell>
          <cell r="AW5624">
            <v>40480</v>
          </cell>
          <cell r="AZ5624" t="str">
            <v>10.2010</v>
          </cell>
          <cell r="BA5624" t="str">
            <v>10.2010</v>
          </cell>
          <cell r="BB5624">
            <v>0</v>
          </cell>
          <cell r="BC5624" t="str">
            <v>4.2010</v>
          </cell>
        </row>
        <row r="5625">
          <cell r="AM5625">
            <v>276000</v>
          </cell>
          <cell r="AQ5625">
            <v>0</v>
          </cell>
          <cell r="AT5625" t="str">
            <v>ПИР</v>
          </cell>
          <cell r="AW5625">
            <v>40541</v>
          </cell>
          <cell r="AZ5625" t="str">
            <v>12.2010</v>
          </cell>
          <cell r="BA5625" t="str">
            <v>12.2010</v>
          </cell>
          <cell r="BB5625">
            <v>0</v>
          </cell>
          <cell r="BC5625" t="str">
            <v>4.2010</v>
          </cell>
        </row>
        <row r="5626">
          <cell r="AM5626">
            <v>460000</v>
          </cell>
          <cell r="AQ5626">
            <v>0</v>
          </cell>
          <cell r="AT5626" t="str">
            <v>ПИР</v>
          </cell>
          <cell r="AW5626">
            <v>40540</v>
          </cell>
          <cell r="AZ5626" t="str">
            <v>12.2010</v>
          </cell>
          <cell r="BA5626" t="str">
            <v>12.2010</v>
          </cell>
          <cell r="BB5626">
            <v>0</v>
          </cell>
          <cell r="BC5626" t="str">
            <v>4.2010</v>
          </cell>
        </row>
        <row r="5627">
          <cell r="AM5627">
            <v>0</v>
          </cell>
          <cell r="AQ5627">
            <v>0</v>
          </cell>
          <cell r="AT5627">
            <v>0</v>
          </cell>
          <cell r="AW5627">
            <v>0</v>
          </cell>
          <cell r="AZ5627">
            <v>0</v>
          </cell>
          <cell r="BA5627">
            <v>0</v>
          </cell>
          <cell r="BB5627">
            <v>0</v>
          </cell>
          <cell r="BC5627">
            <v>0</v>
          </cell>
        </row>
        <row r="5628">
          <cell r="AM5628">
            <v>1334000</v>
          </cell>
          <cell r="AQ5628">
            <v>0</v>
          </cell>
          <cell r="AT5628" t="str">
            <v>ПИР</v>
          </cell>
          <cell r="AW5628">
            <v>40541</v>
          </cell>
          <cell r="AZ5628" t="str">
            <v>12.2010</v>
          </cell>
          <cell r="BA5628" t="str">
            <v>12.2010</v>
          </cell>
          <cell r="BB5628">
            <v>0</v>
          </cell>
          <cell r="BC5628" t="str">
            <v>4.2010</v>
          </cell>
        </row>
        <row r="5629">
          <cell r="AM5629">
            <v>276000</v>
          </cell>
          <cell r="AQ5629">
            <v>0</v>
          </cell>
          <cell r="AT5629" t="str">
            <v>ПИР</v>
          </cell>
          <cell r="AW5629">
            <v>40541</v>
          </cell>
          <cell r="AZ5629" t="str">
            <v>12.2010</v>
          </cell>
          <cell r="BA5629" t="str">
            <v>12.2010</v>
          </cell>
          <cell r="BB5629">
            <v>0</v>
          </cell>
          <cell r="BC5629" t="str">
            <v>4.2010</v>
          </cell>
        </row>
        <row r="5630">
          <cell r="AM5630">
            <v>0</v>
          </cell>
          <cell r="AQ5630">
            <v>0</v>
          </cell>
          <cell r="AT5630">
            <v>0</v>
          </cell>
          <cell r="AW5630">
            <v>0</v>
          </cell>
          <cell r="AZ5630">
            <v>0</v>
          </cell>
          <cell r="BA5630">
            <v>0</v>
          </cell>
          <cell r="BB5630">
            <v>0</v>
          </cell>
          <cell r="BC5630">
            <v>0</v>
          </cell>
        </row>
        <row r="5631">
          <cell r="AM5631">
            <v>570400</v>
          </cell>
          <cell r="AQ5631">
            <v>0</v>
          </cell>
          <cell r="AT5631" t="str">
            <v>ПИР</v>
          </cell>
          <cell r="AW5631">
            <v>40624</v>
          </cell>
          <cell r="AZ5631" t="str">
            <v>3.2011</v>
          </cell>
          <cell r="BA5631" t="str">
            <v>3.2011</v>
          </cell>
          <cell r="BB5631" t="str">
            <v>4.2011</v>
          </cell>
          <cell r="BC5631" t="str">
            <v>1.2011</v>
          </cell>
        </row>
        <row r="5632">
          <cell r="AM5632">
            <v>257600</v>
          </cell>
          <cell r="AQ5632">
            <v>0</v>
          </cell>
          <cell r="AT5632" t="str">
            <v>ПИР</v>
          </cell>
          <cell r="AW5632">
            <v>40540</v>
          </cell>
          <cell r="AZ5632" t="str">
            <v>12.2010</v>
          </cell>
          <cell r="BA5632" t="str">
            <v>12.2010</v>
          </cell>
          <cell r="BB5632">
            <v>0</v>
          </cell>
          <cell r="BC5632" t="str">
            <v>4.2010</v>
          </cell>
        </row>
        <row r="5633">
          <cell r="AM5633">
            <v>119600</v>
          </cell>
          <cell r="AQ5633">
            <v>0</v>
          </cell>
          <cell r="AT5633" t="str">
            <v>ПИР</v>
          </cell>
          <cell r="AW5633">
            <v>40616</v>
          </cell>
          <cell r="AZ5633" t="str">
            <v>3.2011</v>
          </cell>
          <cell r="BA5633" t="str">
            <v>3.2011</v>
          </cell>
          <cell r="BB5633" t="str">
            <v>3.2011</v>
          </cell>
          <cell r="BC5633" t="str">
            <v>1.2011</v>
          </cell>
        </row>
        <row r="5634">
          <cell r="AM5634">
            <v>119600</v>
          </cell>
          <cell r="AQ5634">
            <v>0</v>
          </cell>
          <cell r="AT5634" t="str">
            <v>ПИР</v>
          </cell>
          <cell r="AW5634">
            <v>40591</v>
          </cell>
          <cell r="AZ5634" t="str">
            <v>2.2011</v>
          </cell>
          <cell r="BA5634" t="str">
            <v>2.2011</v>
          </cell>
          <cell r="BB5634" t="str">
            <v>3.2011</v>
          </cell>
          <cell r="BC5634" t="str">
            <v>1.2011</v>
          </cell>
        </row>
        <row r="5635">
          <cell r="AM5635">
            <v>119600</v>
          </cell>
          <cell r="AQ5635">
            <v>0</v>
          </cell>
          <cell r="AT5635" t="str">
            <v>ПИР</v>
          </cell>
          <cell r="AW5635">
            <v>40591</v>
          </cell>
          <cell r="AZ5635" t="str">
            <v>2.2011</v>
          </cell>
          <cell r="BA5635" t="str">
            <v>2.2011</v>
          </cell>
          <cell r="BB5635" t="str">
            <v>3.2011</v>
          </cell>
          <cell r="BC5635" t="str">
            <v>1.2011</v>
          </cell>
        </row>
        <row r="5636">
          <cell r="AM5636">
            <v>441600</v>
          </cell>
          <cell r="AQ5636">
            <v>0</v>
          </cell>
          <cell r="AT5636" t="str">
            <v>ПИР</v>
          </cell>
          <cell r="AW5636">
            <v>40582</v>
          </cell>
          <cell r="AZ5636" t="str">
            <v>1.2011</v>
          </cell>
          <cell r="BA5636" t="str">
            <v>2.2011</v>
          </cell>
          <cell r="BB5636" t="str">
            <v>2.2011</v>
          </cell>
          <cell r="BC5636" t="str">
            <v>1.2011</v>
          </cell>
        </row>
        <row r="5637">
          <cell r="AM5637">
            <v>257600</v>
          </cell>
          <cell r="AQ5637">
            <v>0</v>
          </cell>
          <cell r="AT5637" t="str">
            <v>ПИР</v>
          </cell>
          <cell r="AW5637">
            <v>40624</v>
          </cell>
          <cell r="AZ5637" t="str">
            <v>3.2011</v>
          </cell>
          <cell r="BA5637" t="str">
            <v>3.2011</v>
          </cell>
          <cell r="BB5637" t="str">
            <v>4.2011</v>
          </cell>
          <cell r="BC5637" t="str">
            <v>1.2011</v>
          </cell>
        </row>
        <row r="5638">
          <cell r="AM5638">
            <v>0</v>
          </cell>
          <cell r="AQ5638">
            <v>0</v>
          </cell>
          <cell r="AT5638">
            <v>0</v>
          </cell>
          <cell r="AW5638">
            <v>0</v>
          </cell>
          <cell r="AZ5638">
            <v>0</v>
          </cell>
          <cell r="BA5638">
            <v>0</v>
          </cell>
          <cell r="BB5638">
            <v>0</v>
          </cell>
          <cell r="BC5638">
            <v>0</v>
          </cell>
        </row>
        <row r="5639">
          <cell r="AM5639">
            <v>441600</v>
          </cell>
          <cell r="AQ5639">
            <v>0</v>
          </cell>
          <cell r="AT5639" t="str">
            <v>ПИР</v>
          </cell>
          <cell r="AW5639">
            <v>40616</v>
          </cell>
          <cell r="AZ5639" t="str">
            <v>3.2011</v>
          </cell>
          <cell r="BA5639" t="str">
            <v>3.2011</v>
          </cell>
          <cell r="BB5639" t="str">
            <v>3.2011</v>
          </cell>
          <cell r="BC5639" t="str">
            <v>1.2011</v>
          </cell>
        </row>
        <row r="5640">
          <cell r="AM5640">
            <v>119600</v>
          </cell>
          <cell r="AQ5640">
            <v>0</v>
          </cell>
          <cell r="AT5640" t="str">
            <v>ПИР</v>
          </cell>
          <cell r="AW5640">
            <v>40616</v>
          </cell>
          <cell r="AZ5640" t="str">
            <v>3.2011</v>
          </cell>
          <cell r="BA5640" t="str">
            <v>3.2011</v>
          </cell>
          <cell r="BB5640" t="str">
            <v>3.2011</v>
          </cell>
          <cell r="BC5640" t="str">
            <v>1.2011</v>
          </cell>
        </row>
        <row r="5641">
          <cell r="AM5641">
            <v>0</v>
          </cell>
          <cell r="AQ5641">
            <v>0</v>
          </cell>
          <cell r="AT5641">
            <v>0</v>
          </cell>
          <cell r="AW5641">
            <v>0</v>
          </cell>
          <cell r="AZ5641">
            <v>0</v>
          </cell>
          <cell r="BA5641">
            <v>0</v>
          </cell>
          <cell r="BB5641">
            <v>0</v>
          </cell>
          <cell r="BC5641">
            <v>0</v>
          </cell>
        </row>
        <row r="5642">
          <cell r="AM5642">
            <v>0</v>
          </cell>
          <cell r="AQ5642">
            <v>0</v>
          </cell>
          <cell r="AT5642">
            <v>0</v>
          </cell>
          <cell r="AW5642">
            <v>0</v>
          </cell>
          <cell r="AZ5642">
            <v>0</v>
          </cell>
          <cell r="BA5642">
            <v>0</v>
          </cell>
          <cell r="BB5642">
            <v>0</v>
          </cell>
          <cell r="BC5642">
            <v>0</v>
          </cell>
        </row>
        <row r="5643">
          <cell r="AM5643">
            <v>345000</v>
          </cell>
          <cell r="AQ5643">
            <v>0</v>
          </cell>
          <cell r="AT5643" t="str">
            <v>ПИР</v>
          </cell>
          <cell r="AW5643">
            <v>40591</v>
          </cell>
          <cell r="AZ5643" t="str">
            <v>2.2011</v>
          </cell>
          <cell r="BA5643" t="str">
            <v>2.2011</v>
          </cell>
          <cell r="BB5643" t="str">
            <v>3.2011</v>
          </cell>
          <cell r="BC5643" t="str">
            <v>1.2011</v>
          </cell>
        </row>
        <row r="5644">
          <cell r="AM5644">
            <v>345000</v>
          </cell>
          <cell r="AQ5644">
            <v>0</v>
          </cell>
          <cell r="AT5644" t="str">
            <v>ПИР</v>
          </cell>
          <cell r="AW5644">
            <v>40542</v>
          </cell>
          <cell r="AZ5644" t="str">
            <v>12.2010</v>
          </cell>
          <cell r="BA5644" t="str">
            <v>12.2010</v>
          </cell>
          <cell r="BB5644">
            <v>0</v>
          </cell>
          <cell r="BC5644" t="str">
            <v>4.2010</v>
          </cell>
        </row>
        <row r="5645">
          <cell r="AM5645">
            <v>257600</v>
          </cell>
          <cell r="AQ5645">
            <v>0</v>
          </cell>
          <cell r="AT5645" t="str">
            <v>ПИР</v>
          </cell>
          <cell r="AW5645">
            <v>40542</v>
          </cell>
          <cell r="AZ5645" t="str">
            <v>12.2010</v>
          </cell>
          <cell r="BA5645" t="str">
            <v>12.2010</v>
          </cell>
          <cell r="BB5645">
            <v>0</v>
          </cell>
          <cell r="BC5645" t="str">
            <v>4.2010</v>
          </cell>
        </row>
        <row r="5646">
          <cell r="AM5646">
            <v>0</v>
          </cell>
          <cell r="AQ5646">
            <v>0</v>
          </cell>
          <cell r="AT5646">
            <v>0</v>
          </cell>
          <cell r="AW5646">
            <v>0</v>
          </cell>
          <cell r="AZ5646">
            <v>0</v>
          </cell>
          <cell r="BA5646">
            <v>0</v>
          </cell>
          <cell r="BB5646">
            <v>0</v>
          </cell>
          <cell r="BC5646">
            <v>0</v>
          </cell>
        </row>
        <row r="5647">
          <cell r="AM5647">
            <v>257600</v>
          </cell>
          <cell r="AQ5647">
            <v>0</v>
          </cell>
          <cell r="AT5647" t="str">
            <v>ПИР</v>
          </cell>
          <cell r="AW5647">
            <v>40633</v>
          </cell>
          <cell r="AZ5647" t="str">
            <v>3.2011</v>
          </cell>
          <cell r="BA5647" t="str">
            <v>3.2011</v>
          </cell>
          <cell r="BB5647" t="str">
            <v>4.2011</v>
          </cell>
          <cell r="BC5647" t="str">
            <v>1.2011</v>
          </cell>
        </row>
        <row r="5648">
          <cell r="AM5648">
            <v>257600</v>
          </cell>
          <cell r="AQ5648">
            <v>0</v>
          </cell>
          <cell r="AT5648" t="str">
            <v>ПИР</v>
          </cell>
          <cell r="AW5648">
            <v>40616</v>
          </cell>
          <cell r="AZ5648" t="str">
            <v>3.2011</v>
          </cell>
          <cell r="BA5648" t="str">
            <v>3.2011</v>
          </cell>
          <cell r="BB5648" t="str">
            <v>3.2011</v>
          </cell>
          <cell r="BC5648" t="str">
            <v>1.2011</v>
          </cell>
        </row>
        <row r="5649">
          <cell r="AM5649">
            <v>0</v>
          </cell>
          <cell r="AQ5649">
            <v>0</v>
          </cell>
          <cell r="AT5649">
            <v>0</v>
          </cell>
          <cell r="AW5649">
            <v>0</v>
          </cell>
          <cell r="AZ5649">
            <v>0</v>
          </cell>
          <cell r="BA5649">
            <v>0</v>
          </cell>
          <cell r="BB5649">
            <v>0</v>
          </cell>
          <cell r="BC5649">
            <v>0</v>
          </cell>
        </row>
        <row r="5650">
          <cell r="AM5650">
            <v>257600</v>
          </cell>
          <cell r="AQ5650">
            <v>0</v>
          </cell>
          <cell r="AT5650" t="str">
            <v>ПИР</v>
          </cell>
          <cell r="AW5650">
            <v>40633</v>
          </cell>
          <cell r="AZ5650" t="str">
            <v>3.2011</v>
          </cell>
          <cell r="BA5650" t="str">
            <v>3.2011</v>
          </cell>
          <cell r="BB5650" t="str">
            <v>4.2011</v>
          </cell>
          <cell r="BC5650" t="str">
            <v>1.2011</v>
          </cell>
        </row>
        <row r="5651">
          <cell r="AM5651">
            <v>0</v>
          </cell>
          <cell r="AQ5651">
            <v>0</v>
          </cell>
          <cell r="AT5651">
            <v>0</v>
          </cell>
          <cell r="AW5651">
            <v>0</v>
          </cell>
          <cell r="AZ5651">
            <v>0</v>
          </cell>
          <cell r="BA5651">
            <v>0</v>
          </cell>
          <cell r="BB5651">
            <v>0</v>
          </cell>
          <cell r="BC5651">
            <v>0</v>
          </cell>
        </row>
        <row r="5652">
          <cell r="AM5652">
            <v>430000</v>
          </cell>
          <cell r="AQ5652">
            <v>0</v>
          </cell>
          <cell r="AT5652" t="str">
            <v>ПИР</v>
          </cell>
          <cell r="AW5652">
            <v>40409</v>
          </cell>
          <cell r="AZ5652" t="str">
            <v>8.2010</v>
          </cell>
          <cell r="BA5652" t="str">
            <v>8.2010</v>
          </cell>
          <cell r="BB5652">
            <v>0</v>
          </cell>
          <cell r="BC5652" t="str">
            <v>3.2010</v>
          </cell>
        </row>
        <row r="5653">
          <cell r="AM5653">
            <v>0</v>
          </cell>
          <cell r="AQ5653">
            <v>0</v>
          </cell>
          <cell r="AT5653">
            <v>0</v>
          </cell>
          <cell r="AW5653">
            <v>0</v>
          </cell>
          <cell r="AZ5653">
            <v>0</v>
          </cell>
          <cell r="BA5653">
            <v>0</v>
          </cell>
          <cell r="BB5653">
            <v>0</v>
          </cell>
          <cell r="BC5653">
            <v>0</v>
          </cell>
        </row>
        <row r="5654">
          <cell r="AM5654">
            <v>0</v>
          </cell>
          <cell r="AQ5654">
            <v>0</v>
          </cell>
          <cell r="AT5654">
            <v>0</v>
          </cell>
          <cell r="AW5654">
            <v>0</v>
          </cell>
          <cell r="AZ5654">
            <v>0</v>
          </cell>
          <cell r="BA5654">
            <v>0</v>
          </cell>
          <cell r="BB5654">
            <v>0</v>
          </cell>
          <cell r="BC5654">
            <v>0</v>
          </cell>
        </row>
        <row r="5655">
          <cell r="AM5655">
            <v>0</v>
          </cell>
          <cell r="AQ5655">
            <v>0</v>
          </cell>
          <cell r="AT5655">
            <v>0</v>
          </cell>
          <cell r="AW5655">
            <v>0</v>
          </cell>
          <cell r="AZ5655">
            <v>0</v>
          </cell>
          <cell r="BA5655">
            <v>0</v>
          </cell>
          <cell r="BB5655">
            <v>0</v>
          </cell>
          <cell r="BC5655">
            <v>0</v>
          </cell>
        </row>
        <row r="5656">
          <cell r="AM5656">
            <v>0</v>
          </cell>
          <cell r="AQ5656">
            <v>0</v>
          </cell>
          <cell r="AT5656">
            <v>0</v>
          </cell>
          <cell r="AW5656">
            <v>0</v>
          </cell>
          <cell r="AZ5656">
            <v>0</v>
          </cell>
          <cell r="BA5656">
            <v>0</v>
          </cell>
          <cell r="BB5656">
            <v>0</v>
          </cell>
          <cell r="BC5656">
            <v>0</v>
          </cell>
        </row>
        <row r="5657">
          <cell r="AM5657">
            <v>0</v>
          </cell>
          <cell r="AQ5657">
            <v>0</v>
          </cell>
          <cell r="AT5657">
            <v>0</v>
          </cell>
          <cell r="AW5657">
            <v>0</v>
          </cell>
          <cell r="AZ5657">
            <v>0</v>
          </cell>
          <cell r="BA5657">
            <v>0</v>
          </cell>
          <cell r="BB5657">
            <v>0</v>
          </cell>
          <cell r="BC5657">
            <v>0</v>
          </cell>
        </row>
        <row r="5658">
          <cell r="AM5658">
            <v>0</v>
          </cell>
          <cell r="AQ5658">
            <v>0</v>
          </cell>
          <cell r="AT5658">
            <v>0</v>
          </cell>
          <cell r="AW5658">
            <v>0</v>
          </cell>
          <cell r="AZ5658">
            <v>0</v>
          </cell>
          <cell r="BA5658">
            <v>0</v>
          </cell>
          <cell r="BB5658">
            <v>0</v>
          </cell>
          <cell r="BC5658">
            <v>0</v>
          </cell>
        </row>
        <row r="5659">
          <cell r="AM5659">
            <v>0</v>
          </cell>
          <cell r="AQ5659">
            <v>0</v>
          </cell>
          <cell r="AT5659">
            <v>0</v>
          </cell>
          <cell r="AW5659">
            <v>0</v>
          </cell>
          <cell r="AZ5659">
            <v>0</v>
          </cell>
          <cell r="BA5659">
            <v>0</v>
          </cell>
          <cell r="BB5659">
            <v>0</v>
          </cell>
          <cell r="BC5659">
            <v>0</v>
          </cell>
        </row>
        <row r="5660">
          <cell r="AM5660">
            <v>550000</v>
          </cell>
          <cell r="AQ5660">
            <v>0</v>
          </cell>
          <cell r="AT5660" t="str">
            <v>ПИР</v>
          </cell>
          <cell r="AW5660">
            <v>40409</v>
          </cell>
          <cell r="AZ5660" t="str">
            <v>8.2010</v>
          </cell>
          <cell r="BA5660" t="str">
            <v>8.2010</v>
          </cell>
          <cell r="BB5660">
            <v>0</v>
          </cell>
          <cell r="BC5660" t="str">
            <v>3.2010</v>
          </cell>
        </row>
        <row r="5661">
          <cell r="AM5661">
            <v>276000</v>
          </cell>
          <cell r="AQ5661">
            <v>0</v>
          </cell>
          <cell r="AT5661" t="str">
            <v>ПИР</v>
          </cell>
          <cell r="AW5661">
            <v>40480</v>
          </cell>
          <cell r="AZ5661" t="str">
            <v>10.2010</v>
          </cell>
          <cell r="BA5661" t="str">
            <v>10.2010</v>
          </cell>
          <cell r="BB5661">
            <v>0</v>
          </cell>
          <cell r="BC5661" t="str">
            <v>4.2010</v>
          </cell>
        </row>
        <row r="5662">
          <cell r="AM5662">
            <v>3650000</v>
          </cell>
          <cell r="AQ5662">
            <v>0</v>
          </cell>
          <cell r="AT5662" t="str">
            <v>ПИР</v>
          </cell>
          <cell r="AW5662">
            <v>40409</v>
          </cell>
          <cell r="AZ5662" t="str">
            <v>8.2010</v>
          </cell>
          <cell r="BA5662" t="str">
            <v>8.2010</v>
          </cell>
          <cell r="BB5662">
            <v>0</v>
          </cell>
          <cell r="BC5662" t="str">
            <v>3.2010</v>
          </cell>
        </row>
        <row r="5663">
          <cell r="AM5663">
            <v>0</v>
          </cell>
          <cell r="AQ5663">
            <v>0</v>
          </cell>
          <cell r="AT5663">
            <v>0</v>
          </cell>
          <cell r="AW5663">
            <v>0</v>
          </cell>
          <cell r="AZ5663">
            <v>0</v>
          </cell>
          <cell r="BA5663">
            <v>0</v>
          </cell>
          <cell r="BB5663">
            <v>0</v>
          </cell>
          <cell r="BC5663">
            <v>0</v>
          </cell>
        </row>
        <row r="5664">
          <cell r="AM5664">
            <v>0</v>
          </cell>
          <cell r="AQ5664">
            <v>0</v>
          </cell>
          <cell r="AT5664">
            <v>0</v>
          </cell>
          <cell r="AW5664">
            <v>0</v>
          </cell>
          <cell r="AZ5664">
            <v>0</v>
          </cell>
          <cell r="BA5664">
            <v>0</v>
          </cell>
          <cell r="BB5664">
            <v>0</v>
          </cell>
          <cell r="BC5664">
            <v>0</v>
          </cell>
        </row>
        <row r="5665">
          <cell r="AM5665">
            <v>0</v>
          </cell>
          <cell r="AQ5665">
            <v>0</v>
          </cell>
          <cell r="AT5665">
            <v>0</v>
          </cell>
          <cell r="AW5665">
            <v>0</v>
          </cell>
          <cell r="AZ5665">
            <v>0</v>
          </cell>
          <cell r="BA5665">
            <v>0</v>
          </cell>
          <cell r="BB5665">
            <v>0</v>
          </cell>
          <cell r="BC5665">
            <v>0</v>
          </cell>
        </row>
        <row r="5666">
          <cell r="AM5666">
            <v>0</v>
          </cell>
          <cell r="AQ5666">
            <v>0</v>
          </cell>
          <cell r="AT5666">
            <v>0</v>
          </cell>
          <cell r="AW5666">
            <v>0</v>
          </cell>
          <cell r="AZ5666">
            <v>0</v>
          </cell>
          <cell r="BA5666">
            <v>0</v>
          </cell>
          <cell r="BB5666">
            <v>0</v>
          </cell>
          <cell r="BC5666">
            <v>0</v>
          </cell>
        </row>
        <row r="5667">
          <cell r="AM5667">
            <v>0</v>
          </cell>
          <cell r="AQ5667">
            <v>0</v>
          </cell>
          <cell r="AT5667">
            <v>0</v>
          </cell>
          <cell r="AW5667">
            <v>0</v>
          </cell>
          <cell r="AZ5667">
            <v>0</v>
          </cell>
          <cell r="BA5667">
            <v>0</v>
          </cell>
          <cell r="BB5667">
            <v>0</v>
          </cell>
          <cell r="BC5667">
            <v>0</v>
          </cell>
        </row>
        <row r="5668">
          <cell r="AM5668">
            <v>0</v>
          </cell>
          <cell r="AQ5668">
            <v>0</v>
          </cell>
          <cell r="AT5668">
            <v>0</v>
          </cell>
          <cell r="AW5668">
            <v>0</v>
          </cell>
          <cell r="AZ5668">
            <v>0</v>
          </cell>
          <cell r="BA5668">
            <v>0</v>
          </cell>
          <cell r="BB5668">
            <v>0</v>
          </cell>
          <cell r="BC5668">
            <v>0</v>
          </cell>
        </row>
        <row r="5669">
          <cell r="AM5669">
            <v>0</v>
          </cell>
          <cell r="AQ5669">
            <v>0</v>
          </cell>
          <cell r="AT5669">
            <v>0</v>
          </cell>
          <cell r="AW5669">
            <v>0</v>
          </cell>
          <cell r="AZ5669">
            <v>0</v>
          </cell>
          <cell r="BA5669">
            <v>0</v>
          </cell>
          <cell r="BB5669">
            <v>0</v>
          </cell>
          <cell r="BC5669">
            <v>0</v>
          </cell>
        </row>
        <row r="5670">
          <cell r="AM5670">
            <v>50000</v>
          </cell>
          <cell r="AQ5670">
            <v>0</v>
          </cell>
          <cell r="AT5670" t="str">
            <v>ПИР</v>
          </cell>
          <cell r="AW5670">
            <v>40409</v>
          </cell>
          <cell r="AZ5670" t="str">
            <v>8.2010</v>
          </cell>
          <cell r="BA5670" t="str">
            <v>8.2010</v>
          </cell>
          <cell r="BB5670">
            <v>0</v>
          </cell>
          <cell r="BC5670" t="str">
            <v>3.2010</v>
          </cell>
        </row>
        <row r="5671">
          <cell r="AM5671">
            <v>1066000</v>
          </cell>
          <cell r="AQ5671">
            <v>0</v>
          </cell>
          <cell r="AT5671" t="str">
            <v>ПИР</v>
          </cell>
          <cell r="AW5671">
            <v>40616</v>
          </cell>
          <cell r="AZ5671" t="str">
            <v>3.2011</v>
          </cell>
          <cell r="BA5671" t="str">
            <v>3.2011</v>
          </cell>
          <cell r="BB5671" t="str">
            <v>3.2011</v>
          </cell>
          <cell r="BC5671" t="str">
            <v>1.2011</v>
          </cell>
        </row>
        <row r="5672">
          <cell r="AM5672">
            <v>1066000</v>
          </cell>
          <cell r="AQ5672">
            <v>0</v>
          </cell>
          <cell r="AT5672" t="str">
            <v>ПИР</v>
          </cell>
          <cell r="AW5672">
            <v>40616</v>
          </cell>
          <cell r="AZ5672" t="str">
            <v>3.2011</v>
          </cell>
          <cell r="BA5672" t="str">
            <v>3.2011</v>
          </cell>
          <cell r="BB5672" t="str">
            <v>3.2011</v>
          </cell>
          <cell r="BC5672" t="str">
            <v>1.2011</v>
          </cell>
        </row>
        <row r="5673">
          <cell r="AM5673">
            <v>250000</v>
          </cell>
          <cell r="AQ5673">
            <v>0</v>
          </cell>
          <cell r="AT5673" t="str">
            <v>ПИР</v>
          </cell>
          <cell r="AW5673">
            <v>40409</v>
          </cell>
          <cell r="AZ5673" t="str">
            <v>8.2010</v>
          </cell>
          <cell r="BA5673" t="str">
            <v>8.2010</v>
          </cell>
          <cell r="BB5673">
            <v>0</v>
          </cell>
          <cell r="BC5673" t="str">
            <v>3.2010</v>
          </cell>
        </row>
        <row r="5674">
          <cell r="AM5674">
            <v>250000</v>
          </cell>
          <cell r="AQ5674">
            <v>0</v>
          </cell>
          <cell r="AT5674" t="str">
            <v>ПИР</v>
          </cell>
          <cell r="AW5674">
            <v>40409</v>
          </cell>
          <cell r="AZ5674" t="str">
            <v>8.2010</v>
          </cell>
          <cell r="BA5674" t="str">
            <v>8.2010</v>
          </cell>
          <cell r="BB5674">
            <v>0</v>
          </cell>
          <cell r="BC5674" t="str">
            <v>3.2010</v>
          </cell>
        </row>
        <row r="5675">
          <cell r="AM5675">
            <v>150000</v>
          </cell>
          <cell r="AQ5675">
            <v>0</v>
          </cell>
          <cell r="AT5675" t="str">
            <v>ПИР</v>
          </cell>
          <cell r="AW5675">
            <v>40409</v>
          </cell>
          <cell r="AZ5675" t="str">
            <v>8.2010</v>
          </cell>
          <cell r="BA5675" t="str">
            <v>8.2010</v>
          </cell>
          <cell r="BB5675">
            <v>0</v>
          </cell>
          <cell r="BC5675" t="str">
            <v>3.2010</v>
          </cell>
        </row>
        <row r="5676">
          <cell r="AM5676">
            <v>0</v>
          </cell>
          <cell r="AQ5676">
            <v>0</v>
          </cell>
          <cell r="AT5676">
            <v>0</v>
          </cell>
          <cell r="AW5676">
            <v>0</v>
          </cell>
          <cell r="AZ5676">
            <v>0</v>
          </cell>
          <cell r="BA5676">
            <v>0</v>
          </cell>
          <cell r="BB5676">
            <v>0</v>
          </cell>
          <cell r="BC5676">
            <v>0</v>
          </cell>
        </row>
        <row r="5677">
          <cell r="AM5677">
            <v>0</v>
          </cell>
          <cell r="AQ5677">
            <v>0</v>
          </cell>
          <cell r="AT5677">
            <v>0</v>
          </cell>
          <cell r="AW5677">
            <v>0</v>
          </cell>
          <cell r="AZ5677">
            <v>0</v>
          </cell>
          <cell r="BA5677">
            <v>0</v>
          </cell>
          <cell r="BB5677">
            <v>0</v>
          </cell>
          <cell r="BC5677">
            <v>0</v>
          </cell>
        </row>
        <row r="5678">
          <cell r="AM5678">
            <v>2000000</v>
          </cell>
          <cell r="AQ5678">
            <v>0</v>
          </cell>
          <cell r="AT5678" t="str">
            <v>ПИР</v>
          </cell>
          <cell r="AW5678">
            <v>40442</v>
          </cell>
          <cell r="AZ5678" t="str">
            <v>8.2010</v>
          </cell>
          <cell r="BA5678" t="str">
            <v>9.2010</v>
          </cell>
          <cell r="BB5678">
            <v>0</v>
          </cell>
          <cell r="BC5678" t="str">
            <v>3.2010</v>
          </cell>
        </row>
        <row r="5679">
          <cell r="AM5679">
            <v>0</v>
          </cell>
          <cell r="AQ5679">
            <v>0</v>
          </cell>
          <cell r="AT5679">
            <v>0</v>
          </cell>
          <cell r="AW5679">
            <v>0</v>
          </cell>
          <cell r="AZ5679">
            <v>0</v>
          </cell>
          <cell r="BA5679">
            <v>0</v>
          </cell>
          <cell r="BB5679">
            <v>0</v>
          </cell>
          <cell r="BC5679">
            <v>0</v>
          </cell>
        </row>
        <row r="5680">
          <cell r="AM5680">
            <v>0</v>
          </cell>
          <cell r="AQ5680">
            <v>0</v>
          </cell>
          <cell r="AT5680">
            <v>0</v>
          </cell>
          <cell r="AW5680">
            <v>0</v>
          </cell>
          <cell r="AZ5680">
            <v>0</v>
          </cell>
          <cell r="BA5680">
            <v>0</v>
          </cell>
          <cell r="BB5680">
            <v>0</v>
          </cell>
          <cell r="BC5680">
            <v>0</v>
          </cell>
        </row>
        <row r="5681">
          <cell r="AM5681">
            <v>0</v>
          </cell>
          <cell r="AQ5681">
            <v>0</v>
          </cell>
          <cell r="AT5681">
            <v>0</v>
          </cell>
          <cell r="AW5681">
            <v>0</v>
          </cell>
          <cell r="AZ5681">
            <v>0</v>
          </cell>
          <cell r="BA5681">
            <v>0</v>
          </cell>
          <cell r="BB5681">
            <v>0</v>
          </cell>
          <cell r="BC5681">
            <v>0</v>
          </cell>
        </row>
        <row r="5682">
          <cell r="AM5682">
            <v>0</v>
          </cell>
          <cell r="AQ5682">
            <v>0</v>
          </cell>
          <cell r="AT5682">
            <v>0</v>
          </cell>
          <cell r="AW5682">
            <v>0</v>
          </cell>
          <cell r="AZ5682">
            <v>0</v>
          </cell>
          <cell r="BA5682">
            <v>0</v>
          </cell>
          <cell r="BB5682">
            <v>0</v>
          </cell>
          <cell r="BC5682">
            <v>0</v>
          </cell>
        </row>
        <row r="5683">
          <cell r="AM5683">
            <v>0</v>
          </cell>
          <cell r="AQ5683">
            <v>0</v>
          </cell>
          <cell r="AT5683">
            <v>0</v>
          </cell>
          <cell r="AW5683">
            <v>0</v>
          </cell>
          <cell r="AZ5683">
            <v>0</v>
          </cell>
          <cell r="BA5683">
            <v>0</v>
          </cell>
          <cell r="BB5683">
            <v>0</v>
          </cell>
          <cell r="BC5683">
            <v>0</v>
          </cell>
        </row>
        <row r="5684">
          <cell r="AM5684">
            <v>0</v>
          </cell>
          <cell r="AQ5684">
            <v>0</v>
          </cell>
          <cell r="AT5684">
            <v>0</v>
          </cell>
          <cell r="AW5684">
            <v>0</v>
          </cell>
          <cell r="AZ5684">
            <v>0</v>
          </cell>
          <cell r="BA5684">
            <v>0</v>
          </cell>
          <cell r="BB5684">
            <v>0</v>
          </cell>
          <cell r="BC5684">
            <v>0</v>
          </cell>
        </row>
        <row r="5685">
          <cell r="AM5685">
            <v>0</v>
          </cell>
          <cell r="AQ5685">
            <v>0</v>
          </cell>
          <cell r="AT5685">
            <v>0</v>
          </cell>
          <cell r="AW5685">
            <v>0</v>
          </cell>
          <cell r="AZ5685">
            <v>0</v>
          </cell>
          <cell r="BA5685">
            <v>0</v>
          </cell>
          <cell r="BB5685">
            <v>0</v>
          </cell>
          <cell r="BC5685">
            <v>0</v>
          </cell>
        </row>
        <row r="5686">
          <cell r="AM5686">
            <v>0</v>
          </cell>
          <cell r="AQ5686">
            <v>0</v>
          </cell>
          <cell r="AT5686">
            <v>0</v>
          </cell>
          <cell r="AW5686">
            <v>0</v>
          </cell>
          <cell r="AZ5686">
            <v>0</v>
          </cell>
          <cell r="BA5686">
            <v>0</v>
          </cell>
          <cell r="BB5686">
            <v>0</v>
          </cell>
          <cell r="BC5686">
            <v>0</v>
          </cell>
        </row>
        <row r="5687">
          <cell r="AM5687">
            <v>0</v>
          </cell>
          <cell r="AQ5687">
            <v>0</v>
          </cell>
          <cell r="AT5687">
            <v>0</v>
          </cell>
          <cell r="AW5687">
            <v>0</v>
          </cell>
          <cell r="AZ5687">
            <v>0</v>
          </cell>
          <cell r="BA5687">
            <v>0</v>
          </cell>
          <cell r="BB5687">
            <v>0</v>
          </cell>
          <cell r="BC5687">
            <v>0</v>
          </cell>
        </row>
        <row r="5688">
          <cell r="AM5688">
            <v>0</v>
          </cell>
          <cell r="AQ5688">
            <v>0</v>
          </cell>
          <cell r="AT5688">
            <v>0</v>
          </cell>
          <cell r="AW5688">
            <v>0</v>
          </cell>
          <cell r="AZ5688">
            <v>0</v>
          </cell>
          <cell r="BA5688">
            <v>0</v>
          </cell>
          <cell r="BB5688">
            <v>0</v>
          </cell>
          <cell r="BC5688">
            <v>0</v>
          </cell>
        </row>
        <row r="5689">
          <cell r="AM5689">
            <v>0</v>
          </cell>
          <cell r="AQ5689">
            <v>0</v>
          </cell>
          <cell r="AT5689">
            <v>0</v>
          </cell>
          <cell r="AW5689">
            <v>0</v>
          </cell>
          <cell r="AZ5689">
            <v>0</v>
          </cell>
          <cell r="BA5689">
            <v>0</v>
          </cell>
          <cell r="BB5689">
            <v>0</v>
          </cell>
          <cell r="BC5689">
            <v>0</v>
          </cell>
        </row>
        <row r="5690">
          <cell r="AM5690">
            <v>0</v>
          </cell>
          <cell r="AQ5690">
            <v>0</v>
          </cell>
          <cell r="AT5690">
            <v>0</v>
          </cell>
          <cell r="AW5690">
            <v>0</v>
          </cell>
          <cell r="AZ5690">
            <v>0</v>
          </cell>
          <cell r="BA5690">
            <v>0</v>
          </cell>
          <cell r="BB5690">
            <v>0</v>
          </cell>
          <cell r="BC5690">
            <v>0</v>
          </cell>
        </row>
        <row r="5691">
          <cell r="AM5691">
            <v>0</v>
          </cell>
          <cell r="AQ5691">
            <v>0</v>
          </cell>
          <cell r="AT5691">
            <v>0</v>
          </cell>
          <cell r="AW5691">
            <v>0</v>
          </cell>
          <cell r="AZ5691">
            <v>0</v>
          </cell>
          <cell r="BA5691">
            <v>0</v>
          </cell>
          <cell r="BB5691">
            <v>0</v>
          </cell>
          <cell r="BC5691">
            <v>0</v>
          </cell>
        </row>
        <row r="5692">
          <cell r="AM5692">
            <v>0</v>
          </cell>
          <cell r="AQ5692">
            <v>0</v>
          </cell>
          <cell r="AT5692">
            <v>0</v>
          </cell>
          <cell r="AW5692">
            <v>0</v>
          </cell>
          <cell r="AZ5692">
            <v>0</v>
          </cell>
          <cell r="BA5692">
            <v>0</v>
          </cell>
          <cell r="BB5692">
            <v>0</v>
          </cell>
          <cell r="BC5692">
            <v>0</v>
          </cell>
        </row>
        <row r="5693">
          <cell r="AM5693">
            <v>0</v>
          </cell>
          <cell r="AQ5693">
            <v>0</v>
          </cell>
          <cell r="AT5693">
            <v>0</v>
          </cell>
          <cell r="AW5693">
            <v>0</v>
          </cell>
          <cell r="AZ5693">
            <v>0</v>
          </cell>
          <cell r="BA5693">
            <v>0</v>
          </cell>
          <cell r="BB5693">
            <v>0</v>
          </cell>
          <cell r="BC5693">
            <v>0</v>
          </cell>
        </row>
        <row r="5694">
          <cell r="AM5694">
            <v>0</v>
          </cell>
          <cell r="AQ5694">
            <v>0</v>
          </cell>
          <cell r="AT5694">
            <v>0</v>
          </cell>
          <cell r="AW5694">
            <v>0</v>
          </cell>
          <cell r="AZ5694">
            <v>0</v>
          </cell>
          <cell r="BA5694">
            <v>0</v>
          </cell>
          <cell r="BB5694">
            <v>0</v>
          </cell>
          <cell r="BC5694">
            <v>0</v>
          </cell>
        </row>
        <row r="5695">
          <cell r="AM5695">
            <v>0</v>
          </cell>
          <cell r="AQ5695">
            <v>0</v>
          </cell>
          <cell r="AT5695">
            <v>0</v>
          </cell>
          <cell r="AW5695">
            <v>0</v>
          </cell>
          <cell r="AZ5695">
            <v>0</v>
          </cell>
          <cell r="BA5695">
            <v>0</v>
          </cell>
          <cell r="BB5695">
            <v>0</v>
          </cell>
          <cell r="BC5695">
            <v>0</v>
          </cell>
        </row>
        <row r="5696">
          <cell r="AM5696">
            <v>0</v>
          </cell>
          <cell r="AQ5696">
            <v>0</v>
          </cell>
          <cell r="AT5696">
            <v>0</v>
          </cell>
          <cell r="AW5696">
            <v>0</v>
          </cell>
          <cell r="AZ5696">
            <v>0</v>
          </cell>
          <cell r="BA5696">
            <v>0</v>
          </cell>
          <cell r="BB5696">
            <v>0</v>
          </cell>
          <cell r="BC5696">
            <v>0</v>
          </cell>
        </row>
        <row r="5697">
          <cell r="AM5697">
            <v>0</v>
          </cell>
          <cell r="AQ5697">
            <v>0</v>
          </cell>
          <cell r="AT5697">
            <v>0</v>
          </cell>
          <cell r="AW5697">
            <v>0</v>
          </cell>
          <cell r="AZ5697">
            <v>0</v>
          </cell>
          <cell r="BA5697">
            <v>0</v>
          </cell>
          <cell r="BB5697">
            <v>0</v>
          </cell>
          <cell r="BC5697">
            <v>0</v>
          </cell>
        </row>
        <row r="5698">
          <cell r="AM5698">
            <v>0</v>
          </cell>
          <cell r="AQ5698">
            <v>0</v>
          </cell>
          <cell r="AT5698">
            <v>0</v>
          </cell>
          <cell r="AW5698">
            <v>0</v>
          </cell>
          <cell r="AZ5698">
            <v>0</v>
          </cell>
          <cell r="BA5698">
            <v>0</v>
          </cell>
          <cell r="BB5698">
            <v>0</v>
          </cell>
          <cell r="BC5698">
            <v>0</v>
          </cell>
        </row>
        <row r="5699">
          <cell r="AM5699">
            <v>0</v>
          </cell>
          <cell r="AQ5699">
            <v>0</v>
          </cell>
          <cell r="AT5699">
            <v>0</v>
          </cell>
          <cell r="AW5699">
            <v>0</v>
          </cell>
          <cell r="AZ5699">
            <v>0</v>
          </cell>
          <cell r="BA5699">
            <v>0</v>
          </cell>
          <cell r="BB5699">
            <v>0</v>
          </cell>
          <cell r="BC5699">
            <v>0</v>
          </cell>
        </row>
        <row r="5700">
          <cell r="AM5700">
            <v>0</v>
          </cell>
          <cell r="AQ5700">
            <v>0</v>
          </cell>
          <cell r="AT5700">
            <v>0</v>
          </cell>
          <cell r="AW5700">
            <v>0</v>
          </cell>
          <cell r="AZ5700">
            <v>0</v>
          </cell>
          <cell r="BA5700">
            <v>0</v>
          </cell>
          <cell r="BB5700">
            <v>0</v>
          </cell>
          <cell r="BC5700">
            <v>0</v>
          </cell>
        </row>
        <row r="5701">
          <cell r="AM5701">
            <v>0</v>
          </cell>
          <cell r="AQ5701">
            <v>0</v>
          </cell>
          <cell r="AT5701">
            <v>0</v>
          </cell>
          <cell r="AW5701">
            <v>0</v>
          </cell>
          <cell r="AZ5701">
            <v>0</v>
          </cell>
          <cell r="BA5701">
            <v>0</v>
          </cell>
          <cell r="BB5701">
            <v>0</v>
          </cell>
          <cell r="BC5701">
            <v>0</v>
          </cell>
        </row>
        <row r="5702">
          <cell r="AM5702">
            <v>0</v>
          </cell>
          <cell r="AQ5702">
            <v>0</v>
          </cell>
          <cell r="AT5702">
            <v>0</v>
          </cell>
          <cell r="AW5702">
            <v>0</v>
          </cell>
          <cell r="AZ5702">
            <v>0</v>
          </cell>
          <cell r="BA5702">
            <v>0</v>
          </cell>
          <cell r="BB5702">
            <v>0</v>
          </cell>
          <cell r="BC5702">
            <v>0</v>
          </cell>
        </row>
        <row r="5703">
          <cell r="AM5703">
            <v>0</v>
          </cell>
          <cell r="AQ5703">
            <v>0</v>
          </cell>
          <cell r="AT5703">
            <v>0</v>
          </cell>
          <cell r="AW5703">
            <v>0</v>
          </cell>
          <cell r="AZ5703">
            <v>0</v>
          </cell>
          <cell r="BA5703">
            <v>0</v>
          </cell>
          <cell r="BB5703">
            <v>0</v>
          </cell>
          <cell r="BC5703">
            <v>0</v>
          </cell>
        </row>
        <row r="5704">
          <cell r="AM5704">
            <v>0</v>
          </cell>
          <cell r="AQ5704">
            <v>0</v>
          </cell>
          <cell r="AT5704">
            <v>0</v>
          </cell>
          <cell r="AW5704">
            <v>0</v>
          </cell>
          <cell r="AZ5704">
            <v>0</v>
          </cell>
          <cell r="BA5704">
            <v>0</v>
          </cell>
          <cell r="BB5704">
            <v>0</v>
          </cell>
          <cell r="BC5704">
            <v>0</v>
          </cell>
        </row>
        <row r="5705">
          <cell r="AM5705">
            <v>0</v>
          </cell>
          <cell r="AQ5705">
            <v>0</v>
          </cell>
          <cell r="AT5705">
            <v>0</v>
          </cell>
          <cell r="AW5705">
            <v>0</v>
          </cell>
          <cell r="AZ5705">
            <v>0</v>
          </cell>
          <cell r="BA5705">
            <v>0</v>
          </cell>
          <cell r="BB5705">
            <v>0</v>
          </cell>
          <cell r="BC5705">
            <v>0</v>
          </cell>
        </row>
        <row r="5706">
          <cell r="AM5706">
            <v>5616647.5899999999</v>
          </cell>
          <cell r="AQ5706">
            <v>0</v>
          </cell>
          <cell r="AT5706" t="str">
            <v>УУП</v>
          </cell>
          <cell r="AW5706">
            <v>40176</v>
          </cell>
          <cell r="AZ5706" t="str">
            <v>12.2009</v>
          </cell>
          <cell r="BA5706" t="str">
            <v>12.2009</v>
          </cell>
          <cell r="BB5706">
            <v>0</v>
          </cell>
          <cell r="BC5706" t="str">
            <v>4.2009</v>
          </cell>
        </row>
        <row r="5707">
          <cell r="AM5707">
            <v>0</v>
          </cell>
          <cell r="AQ5707">
            <v>0</v>
          </cell>
          <cell r="AT5707">
            <v>0</v>
          </cell>
          <cell r="AW5707">
            <v>0</v>
          </cell>
          <cell r="AZ5707">
            <v>0</v>
          </cell>
          <cell r="BA5707">
            <v>0</v>
          </cell>
          <cell r="BB5707">
            <v>0</v>
          </cell>
          <cell r="BC5707">
            <v>0</v>
          </cell>
        </row>
        <row r="5708">
          <cell r="AM5708">
            <v>460000</v>
          </cell>
          <cell r="AQ5708">
            <v>0</v>
          </cell>
          <cell r="AT5708" t="str">
            <v>ПИР</v>
          </cell>
          <cell r="AW5708">
            <v>40480</v>
          </cell>
          <cell r="AZ5708" t="str">
            <v>10.2010</v>
          </cell>
          <cell r="BA5708" t="str">
            <v>10.2010</v>
          </cell>
          <cell r="BB5708">
            <v>0</v>
          </cell>
          <cell r="BC5708" t="str">
            <v>4.2010</v>
          </cell>
        </row>
        <row r="5709">
          <cell r="AM5709">
            <v>0</v>
          </cell>
          <cell r="AQ5709">
            <v>0</v>
          </cell>
          <cell r="AT5709">
            <v>0</v>
          </cell>
          <cell r="AW5709">
            <v>0</v>
          </cell>
          <cell r="AZ5709">
            <v>0</v>
          </cell>
          <cell r="BA5709">
            <v>0</v>
          </cell>
          <cell r="BB5709">
            <v>0</v>
          </cell>
          <cell r="BC5709">
            <v>0</v>
          </cell>
        </row>
        <row r="5710">
          <cell r="AM5710">
            <v>0</v>
          </cell>
          <cell r="AQ5710">
            <v>0</v>
          </cell>
          <cell r="AT5710">
            <v>0</v>
          </cell>
          <cell r="AW5710">
            <v>0</v>
          </cell>
          <cell r="AZ5710">
            <v>0</v>
          </cell>
          <cell r="BA5710">
            <v>0</v>
          </cell>
          <cell r="BB5710">
            <v>0</v>
          </cell>
          <cell r="BC5710">
            <v>0</v>
          </cell>
        </row>
        <row r="5711">
          <cell r="AM5711">
            <v>0</v>
          </cell>
          <cell r="AQ5711">
            <v>0</v>
          </cell>
          <cell r="AT5711">
            <v>0</v>
          </cell>
          <cell r="AW5711">
            <v>0</v>
          </cell>
          <cell r="AZ5711">
            <v>0</v>
          </cell>
          <cell r="BA5711">
            <v>0</v>
          </cell>
          <cell r="BB5711">
            <v>0</v>
          </cell>
          <cell r="BC5711">
            <v>0</v>
          </cell>
        </row>
        <row r="5712">
          <cell r="AM5712">
            <v>0</v>
          </cell>
          <cell r="AQ5712">
            <v>0</v>
          </cell>
          <cell r="AT5712">
            <v>0</v>
          </cell>
          <cell r="AW5712">
            <v>0</v>
          </cell>
          <cell r="AZ5712">
            <v>0</v>
          </cell>
          <cell r="BA5712">
            <v>0</v>
          </cell>
          <cell r="BB5712">
            <v>0</v>
          </cell>
          <cell r="BC5712">
            <v>0</v>
          </cell>
        </row>
        <row r="5713">
          <cell r="AM5713">
            <v>0</v>
          </cell>
          <cell r="AQ5713">
            <v>0</v>
          </cell>
          <cell r="AT5713">
            <v>0</v>
          </cell>
          <cell r="AW5713">
            <v>0</v>
          </cell>
          <cell r="AZ5713">
            <v>0</v>
          </cell>
          <cell r="BA5713">
            <v>0</v>
          </cell>
          <cell r="BB5713">
            <v>0</v>
          </cell>
          <cell r="BC5713">
            <v>0</v>
          </cell>
        </row>
        <row r="5714">
          <cell r="AM5714">
            <v>0</v>
          </cell>
          <cell r="AQ5714">
            <v>0</v>
          </cell>
          <cell r="AT5714">
            <v>0</v>
          </cell>
          <cell r="AW5714">
            <v>0</v>
          </cell>
          <cell r="AZ5714">
            <v>0</v>
          </cell>
          <cell r="BA5714">
            <v>0</v>
          </cell>
          <cell r="BB5714">
            <v>0</v>
          </cell>
          <cell r="BC5714">
            <v>0</v>
          </cell>
        </row>
        <row r="5715">
          <cell r="AM5715">
            <v>0</v>
          </cell>
          <cell r="AQ5715">
            <v>0</v>
          </cell>
          <cell r="AT5715">
            <v>0</v>
          </cell>
          <cell r="AW5715">
            <v>0</v>
          </cell>
          <cell r="AZ5715">
            <v>0</v>
          </cell>
          <cell r="BA5715">
            <v>0</v>
          </cell>
          <cell r="BB5715">
            <v>0</v>
          </cell>
          <cell r="BC5715">
            <v>0</v>
          </cell>
        </row>
        <row r="5716">
          <cell r="AM5716">
            <v>0</v>
          </cell>
          <cell r="AQ5716">
            <v>0</v>
          </cell>
          <cell r="AT5716">
            <v>0</v>
          </cell>
          <cell r="AW5716">
            <v>0</v>
          </cell>
          <cell r="AZ5716">
            <v>0</v>
          </cell>
          <cell r="BA5716">
            <v>0</v>
          </cell>
          <cell r="BB5716">
            <v>0</v>
          </cell>
          <cell r="BC5716">
            <v>0</v>
          </cell>
        </row>
        <row r="5717">
          <cell r="AM5717">
            <v>0</v>
          </cell>
          <cell r="AQ5717">
            <v>0</v>
          </cell>
          <cell r="AT5717">
            <v>0</v>
          </cell>
          <cell r="AW5717">
            <v>0</v>
          </cell>
          <cell r="AZ5717">
            <v>0</v>
          </cell>
          <cell r="BA5717">
            <v>0</v>
          </cell>
          <cell r="BB5717">
            <v>0</v>
          </cell>
          <cell r="BC5717">
            <v>0</v>
          </cell>
        </row>
        <row r="5718">
          <cell r="AM5718">
            <v>0</v>
          </cell>
          <cell r="AQ5718">
            <v>0</v>
          </cell>
          <cell r="AT5718">
            <v>0</v>
          </cell>
          <cell r="AW5718">
            <v>0</v>
          </cell>
          <cell r="AZ5718">
            <v>0</v>
          </cell>
          <cell r="BA5718">
            <v>0</v>
          </cell>
          <cell r="BB5718">
            <v>0</v>
          </cell>
          <cell r="BC5718">
            <v>0</v>
          </cell>
        </row>
        <row r="5719">
          <cell r="AM5719">
            <v>0</v>
          </cell>
          <cell r="AQ5719">
            <v>0</v>
          </cell>
          <cell r="AT5719">
            <v>0</v>
          </cell>
          <cell r="AW5719">
            <v>0</v>
          </cell>
          <cell r="AZ5719">
            <v>0</v>
          </cell>
          <cell r="BA5719">
            <v>0</v>
          </cell>
          <cell r="BB5719">
            <v>0</v>
          </cell>
          <cell r="BC5719">
            <v>0</v>
          </cell>
        </row>
        <row r="5720">
          <cell r="AM5720">
            <v>0</v>
          </cell>
          <cell r="AQ5720">
            <v>0</v>
          </cell>
          <cell r="AT5720">
            <v>0</v>
          </cell>
          <cell r="AW5720">
            <v>0</v>
          </cell>
          <cell r="AZ5720">
            <v>0</v>
          </cell>
          <cell r="BA5720">
            <v>0</v>
          </cell>
          <cell r="BB5720">
            <v>0</v>
          </cell>
          <cell r="BC5720">
            <v>0</v>
          </cell>
        </row>
        <row r="5721">
          <cell r="AM5721">
            <v>0</v>
          </cell>
          <cell r="AQ5721">
            <v>0</v>
          </cell>
          <cell r="AT5721">
            <v>0</v>
          </cell>
          <cell r="AW5721">
            <v>0</v>
          </cell>
          <cell r="AZ5721">
            <v>0</v>
          </cell>
          <cell r="BA5721">
            <v>0</v>
          </cell>
          <cell r="BB5721">
            <v>0</v>
          </cell>
          <cell r="BC5721">
            <v>0</v>
          </cell>
        </row>
        <row r="5722">
          <cell r="AM5722">
            <v>0</v>
          </cell>
          <cell r="AQ5722">
            <v>0</v>
          </cell>
          <cell r="AT5722">
            <v>0</v>
          </cell>
          <cell r="AW5722">
            <v>0</v>
          </cell>
          <cell r="AZ5722">
            <v>0</v>
          </cell>
          <cell r="BA5722">
            <v>0</v>
          </cell>
          <cell r="BB5722">
            <v>0</v>
          </cell>
          <cell r="BC5722">
            <v>0</v>
          </cell>
        </row>
        <row r="5723">
          <cell r="AM5723">
            <v>0</v>
          </cell>
          <cell r="AQ5723">
            <v>0</v>
          </cell>
          <cell r="AT5723">
            <v>0</v>
          </cell>
          <cell r="AW5723">
            <v>0</v>
          </cell>
          <cell r="AZ5723">
            <v>0</v>
          </cell>
          <cell r="BA5723">
            <v>0</v>
          </cell>
          <cell r="BB5723">
            <v>0</v>
          </cell>
          <cell r="BC5723">
            <v>0</v>
          </cell>
        </row>
        <row r="5724">
          <cell r="AM5724">
            <v>414000</v>
          </cell>
          <cell r="AQ5724">
            <v>0</v>
          </cell>
          <cell r="AT5724" t="str">
            <v>ПИР</v>
          </cell>
          <cell r="AW5724">
            <v>40681</v>
          </cell>
          <cell r="AZ5724" t="str">
            <v>4.2011</v>
          </cell>
          <cell r="BA5724" t="str">
            <v>5.2011</v>
          </cell>
          <cell r="BB5724" t="str">
            <v>5.2011</v>
          </cell>
          <cell r="BC5724" t="str">
            <v>2.2011</v>
          </cell>
        </row>
        <row r="5725">
          <cell r="AM5725">
            <v>0</v>
          </cell>
          <cell r="AQ5725">
            <v>0</v>
          </cell>
          <cell r="AT5725">
            <v>0</v>
          </cell>
          <cell r="AW5725">
            <v>0</v>
          </cell>
          <cell r="AZ5725">
            <v>0</v>
          </cell>
          <cell r="BA5725">
            <v>0</v>
          </cell>
          <cell r="BB5725">
            <v>0</v>
          </cell>
          <cell r="BC5725">
            <v>0</v>
          </cell>
        </row>
        <row r="5726">
          <cell r="AM5726">
            <v>0</v>
          </cell>
          <cell r="AQ5726">
            <v>0</v>
          </cell>
          <cell r="AT5726">
            <v>0</v>
          </cell>
          <cell r="AW5726">
            <v>0</v>
          </cell>
          <cell r="AZ5726">
            <v>0</v>
          </cell>
          <cell r="BA5726">
            <v>0</v>
          </cell>
          <cell r="BB5726">
            <v>0</v>
          </cell>
          <cell r="BC5726">
            <v>0</v>
          </cell>
        </row>
        <row r="5727">
          <cell r="AM5727">
            <v>0</v>
          </cell>
          <cell r="AQ5727">
            <v>0</v>
          </cell>
          <cell r="AT5727">
            <v>0</v>
          </cell>
          <cell r="AW5727">
            <v>0</v>
          </cell>
          <cell r="AZ5727">
            <v>0</v>
          </cell>
          <cell r="BA5727">
            <v>0</v>
          </cell>
          <cell r="BB5727">
            <v>0</v>
          </cell>
          <cell r="BC5727">
            <v>0</v>
          </cell>
        </row>
        <row r="5728">
          <cell r="AM5728">
            <v>0</v>
          </cell>
          <cell r="AQ5728">
            <v>0</v>
          </cell>
          <cell r="AT5728">
            <v>0</v>
          </cell>
          <cell r="AW5728">
            <v>0</v>
          </cell>
          <cell r="AZ5728">
            <v>0</v>
          </cell>
          <cell r="BA5728">
            <v>0</v>
          </cell>
          <cell r="BB5728">
            <v>0</v>
          </cell>
          <cell r="BC5728">
            <v>0</v>
          </cell>
        </row>
        <row r="5729">
          <cell r="AM5729">
            <v>0</v>
          </cell>
          <cell r="AQ5729">
            <v>0</v>
          </cell>
          <cell r="AT5729">
            <v>0</v>
          </cell>
          <cell r="AW5729">
            <v>0</v>
          </cell>
          <cell r="AZ5729">
            <v>0</v>
          </cell>
          <cell r="BA5729">
            <v>0</v>
          </cell>
          <cell r="BB5729">
            <v>0</v>
          </cell>
          <cell r="BC5729">
            <v>0</v>
          </cell>
        </row>
        <row r="5730">
          <cell r="AM5730">
            <v>0</v>
          </cell>
          <cell r="AQ5730">
            <v>0</v>
          </cell>
          <cell r="AT5730">
            <v>0</v>
          </cell>
          <cell r="AW5730">
            <v>0</v>
          </cell>
          <cell r="AZ5730">
            <v>0</v>
          </cell>
          <cell r="BA5730">
            <v>0</v>
          </cell>
          <cell r="BB5730">
            <v>0</v>
          </cell>
          <cell r="BC5730">
            <v>0</v>
          </cell>
        </row>
        <row r="5731">
          <cell r="AM5731">
            <v>3000000</v>
          </cell>
          <cell r="AQ5731">
            <v>0</v>
          </cell>
          <cell r="AT5731" t="str">
            <v>ПИР</v>
          </cell>
          <cell r="AW5731">
            <v>40164</v>
          </cell>
          <cell r="AZ5731" t="str">
            <v>12.2009</v>
          </cell>
          <cell r="BA5731" t="str">
            <v>12.2009</v>
          </cell>
          <cell r="BB5731">
            <v>0</v>
          </cell>
          <cell r="BC5731" t="str">
            <v>4.2009</v>
          </cell>
        </row>
        <row r="5732">
          <cell r="AM5732">
            <v>3000000</v>
          </cell>
          <cell r="AQ5732">
            <v>0</v>
          </cell>
          <cell r="AT5732" t="str">
            <v>ПИР</v>
          </cell>
          <cell r="AW5732">
            <v>40288</v>
          </cell>
          <cell r="AZ5732" t="str">
            <v>4.2010</v>
          </cell>
          <cell r="BA5732" t="str">
            <v>4.2010</v>
          </cell>
          <cell r="BB5732">
            <v>0</v>
          </cell>
          <cell r="BC5732" t="str">
            <v>2.2010</v>
          </cell>
        </row>
        <row r="5733">
          <cell r="AM5733">
            <v>4000000</v>
          </cell>
          <cell r="AQ5733">
            <v>0</v>
          </cell>
          <cell r="AT5733" t="str">
            <v>ПИР</v>
          </cell>
          <cell r="AW5733">
            <v>40421</v>
          </cell>
          <cell r="AZ5733" t="str">
            <v>8.2010</v>
          </cell>
          <cell r="BA5733" t="str">
            <v>8.2010</v>
          </cell>
          <cell r="BB5733">
            <v>0</v>
          </cell>
          <cell r="BC5733" t="str">
            <v>3.2010</v>
          </cell>
        </row>
        <row r="5734">
          <cell r="AM5734">
            <v>4000000</v>
          </cell>
          <cell r="AQ5734">
            <v>0</v>
          </cell>
          <cell r="AT5734" t="str">
            <v>ПИР</v>
          </cell>
          <cell r="AW5734">
            <v>40480</v>
          </cell>
          <cell r="AZ5734" t="str">
            <v>10.2010</v>
          </cell>
          <cell r="BA5734" t="str">
            <v>10.2010</v>
          </cell>
          <cell r="BB5734">
            <v>0</v>
          </cell>
          <cell r="BC5734" t="str">
            <v>4.2010</v>
          </cell>
        </row>
        <row r="5735">
          <cell r="AM5735">
            <v>3000000</v>
          </cell>
          <cell r="AQ5735">
            <v>0</v>
          </cell>
          <cell r="AT5735" t="str">
            <v>ПИР</v>
          </cell>
          <cell r="AW5735">
            <v>40582</v>
          </cell>
          <cell r="AZ5735" t="str">
            <v>1.2011</v>
          </cell>
          <cell r="BA5735" t="str">
            <v>2.2011</v>
          </cell>
          <cell r="BB5735" t="str">
            <v>2.2011</v>
          </cell>
          <cell r="BC5735" t="str">
            <v>1.2011</v>
          </cell>
        </row>
        <row r="5736">
          <cell r="AM5736">
            <v>3000000</v>
          </cell>
          <cell r="AQ5736">
            <v>0</v>
          </cell>
          <cell r="AT5736" t="str">
            <v>ПИР</v>
          </cell>
          <cell r="AW5736">
            <v>40681</v>
          </cell>
          <cell r="AZ5736" t="str">
            <v>4.2011</v>
          </cell>
          <cell r="BA5736" t="str">
            <v>5.2011</v>
          </cell>
          <cell r="BB5736" t="str">
            <v>5.2011</v>
          </cell>
          <cell r="BC5736" t="str">
            <v>2.2011</v>
          </cell>
        </row>
        <row r="5737">
          <cell r="AM5737">
            <v>0</v>
          </cell>
          <cell r="AQ5737">
            <v>0</v>
          </cell>
          <cell r="AT5737">
            <v>0</v>
          </cell>
          <cell r="AW5737">
            <v>0</v>
          </cell>
          <cell r="AZ5737">
            <v>0</v>
          </cell>
          <cell r="BA5737">
            <v>0</v>
          </cell>
          <cell r="BB5737">
            <v>0</v>
          </cell>
          <cell r="BC5737">
            <v>0</v>
          </cell>
        </row>
        <row r="5738">
          <cell r="AM5738">
            <v>0</v>
          </cell>
          <cell r="AQ5738">
            <v>0</v>
          </cell>
          <cell r="AT5738">
            <v>0</v>
          </cell>
          <cell r="AW5738">
            <v>0</v>
          </cell>
          <cell r="AZ5738">
            <v>0</v>
          </cell>
          <cell r="BA5738">
            <v>0</v>
          </cell>
          <cell r="BB5738">
            <v>0</v>
          </cell>
          <cell r="BC5738">
            <v>0</v>
          </cell>
        </row>
        <row r="5739">
          <cell r="AM5739">
            <v>0</v>
          </cell>
          <cell r="AQ5739">
            <v>0</v>
          </cell>
          <cell r="AT5739">
            <v>0</v>
          </cell>
          <cell r="AW5739">
            <v>0</v>
          </cell>
          <cell r="AZ5739">
            <v>0</v>
          </cell>
          <cell r="BA5739">
            <v>0</v>
          </cell>
          <cell r="BB5739">
            <v>0</v>
          </cell>
          <cell r="BC5739">
            <v>0</v>
          </cell>
        </row>
        <row r="5740">
          <cell r="AM5740">
            <v>0</v>
          </cell>
          <cell r="AQ5740">
            <v>0</v>
          </cell>
          <cell r="AT5740">
            <v>0</v>
          </cell>
          <cell r="AW5740">
            <v>0</v>
          </cell>
          <cell r="AZ5740">
            <v>0</v>
          </cell>
          <cell r="BA5740">
            <v>0</v>
          </cell>
          <cell r="BB5740">
            <v>0</v>
          </cell>
          <cell r="BC5740">
            <v>0</v>
          </cell>
        </row>
        <row r="5741">
          <cell r="AM5741">
            <v>0</v>
          </cell>
          <cell r="AQ5741">
            <v>0</v>
          </cell>
          <cell r="AT5741">
            <v>0</v>
          </cell>
          <cell r="AW5741">
            <v>0</v>
          </cell>
          <cell r="AZ5741">
            <v>0</v>
          </cell>
          <cell r="BA5741">
            <v>0</v>
          </cell>
          <cell r="BB5741">
            <v>0</v>
          </cell>
          <cell r="BC5741">
            <v>0</v>
          </cell>
        </row>
        <row r="5742">
          <cell r="AM5742">
            <v>0</v>
          </cell>
          <cell r="AQ5742">
            <v>0</v>
          </cell>
          <cell r="AT5742">
            <v>0</v>
          </cell>
          <cell r="AW5742">
            <v>0</v>
          </cell>
          <cell r="AZ5742">
            <v>0</v>
          </cell>
          <cell r="BA5742">
            <v>0</v>
          </cell>
          <cell r="BB5742">
            <v>0</v>
          </cell>
          <cell r="BC5742">
            <v>0</v>
          </cell>
        </row>
        <row r="5743">
          <cell r="AM5743">
            <v>0</v>
          </cell>
          <cell r="AQ5743">
            <v>0</v>
          </cell>
          <cell r="AT5743">
            <v>0</v>
          </cell>
          <cell r="AW5743">
            <v>0</v>
          </cell>
          <cell r="AZ5743">
            <v>0</v>
          </cell>
          <cell r="BA5743">
            <v>0</v>
          </cell>
          <cell r="BB5743">
            <v>0</v>
          </cell>
          <cell r="BC5743">
            <v>0</v>
          </cell>
        </row>
        <row r="5744">
          <cell r="AM5744">
            <v>0</v>
          </cell>
          <cell r="AQ5744">
            <v>0</v>
          </cell>
          <cell r="AT5744">
            <v>0</v>
          </cell>
          <cell r="AW5744">
            <v>0</v>
          </cell>
          <cell r="AZ5744">
            <v>0</v>
          </cell>
          <cell r="BA5744">
            <v>0</v>
          </cell>
          <cell r="BB5744">
            <v>0</v>
          </cell>
          <cell r="BC5744">
            <v>0</v>
          </cell>
        </row>
        <row r="5745">
          <cell r="AM5745">
            <v>0</v>
          </cell>
          <cell r="AQ5745">
            <v>0</v>
          </cell>
          <cell r="AT5745">
            <v>0</v>
          </cell>
          <cell r="AW5745">
            <v>0</v>
          </cell>
          <cell r="AZ5745">
            <v>0</v>
          </cell>
          <cell r="BA5745">
            <v>0</v>
          </cell>
          <cell r="BB5745">
            <v>0</v>
          </cell>
          <cell r="BC5745">
            <v>0</v>
          </cell>
        </row>
      </sheetData>
      <sheetData sheetId="1">
        <row r="2">
          <cell r="A2" t="str">
            <v>СМР</v>
          </cell>
          <cell r="B2">
            <v>1</v>
          </cell>
          <cell r="C2" t="str">
            <v>СМР</v>
          </cell>
        </row>
        <row r="3">
          <cell r="A3" t="str">
            <v>ВЗиС</v>
          </cell>
          <cell r="B3">
            <v>2</v>
          </cell>
          <cell r="C3" t="str">
            <v>ВЗиС</v>
          </cell>
        </row>
        <row r="4">
          <cell r="A4" t="str">
            <v>Оборудование</v>
          </cell>
          <cell r="B4">
            <v>3</v>
          </cell>
          <cell r="C4" t="str">
            <v>Оборудование</v>
          </cell>
        </row>
        <row r="5">
          <cell r="A5" t="str">
            <v>ПИР</v>
          </cell>
          <cell r="B5">
            <v>4</v>
          </cell>
          <cell r="C5" t="str">
            <v>ПИР</v>
          </cell>
        </row>
        <row r="6">
          <cell r="A6" t="str">
            <v>Технол. подключение</v>
          </cell>
          <cell r="B6">
            <v>5</v>
          </cell>
          <cell r="C6" t="str">
            <v>Технол. подключение</v>
          </cell>
        </row>
        <row r="7">
          <cell r="A7" t="str">
            <v>Негативное воздействие</v>
          </cell>
          <cell r="B7">
            <v>6</v>
          </cell>
          <cell r="C7" t="str">
            <v>Негативное воздействие</v>
          </cell>
        </row>
        <row r="8">
          <cell r="A8" t="str">
            <v>Страхование</v>
          </cell>
          <cell r="B8">
            <v>7</v>
          </cell>
          <cell r="C8" t="str">
            <v>Страхование</v>
          </cell>
        </row>
        <row r="9">
          <cell r="A9" t="str">
            <v>Охрана</v>
          </cell>
          <cell r="B9">
            <v>8</v>
          </cell>
          <cell r="C9" t="str">
            <v>Охрана</v>
          </cell>
        </row>
        <row r="10">
          <cell r="A10" t="str">
            <v>ПНР</v>
          </cell>
          <cell r="B10">
            <v>9</v>
          </cell>
          <cell r="C10" t="str">
            <v>ПНР</v>
          </cell>
        </row>
        <row r="11">
          <cell r="A11" t="str">
            <v>Командировочные</v>
          </cell>
          <cell r="B11">
            <v>10</v>
          </cell>
          <cell r="C11" t="str">
            <v>Командировочные</v>
          </cell>
        </row>
        <row r="12">
          <cell r="A12" t="str">
            <v>Фин.услуги</v>
          </cell>
          <cell r="B12">
            <v>11</v>
          </cell>
          <cell r="C12" t="str">
            <v>Фин.услуги</v>
          </cell>
        </row>
        <row r="13">
          <cell r="A13" t="str">
            <v>Перебазировка</v>
          </cell>
          <cell r="B13">
            <v>12</v>
          </cell>
          <cell r="C13" t="str">
            <v>Перебазировка</v>
          </cell>
        </row>
        <row r="14">
          <cell r="A14" t="str">
            <v>УУП</v>
          </cell>
          <cell r="B14">
            <v>13</v>
          </cell>
          <cell r="C14" t="str">
            <v>УУП</v>
          </cell>
        </row>
        <row r="17">
          <cell r="A17" t="str">
            <v>Январь</v>
          </cell>
          <cell r="B17">
            <v>1</v>
          </cell>
          <cell r="C17" t="str">
            <v>январь</v>
          </cell>
        </row>
        <row r="18">
          <cell r="A18" t="str">
            <v>Февраль</v>
          </cell>
          <cell r="B18">
            <v>2</v>
          </cell>
          <cell r="C18" t="str">
            <v>февраль</v>
          </cell>
        </row>
        <row r="19">
          <cell r="A19" t="str">
            <v>Март</v>
          </cell>
          <cell r="B19">
            <v>3</v>
          </cell>
          <cell r="C19" t="str">
            <v>март</v>
          </cell>
        </row>
        <row r="20">
          <cell r="A20" t="str">
            <v>Апрель</v>
          </cell>
          <cell r="B20">
            <v>4</v>
          </cell>
          <cell r="C20" t="str">
            <v>апрель</v>
          </cell>
        </row>
        <row r="21">
          <cell r="A21" t="str">
            <v>Май</v>
          </cell>
          <cell r="B21">
            <v>5</v>
          </cell>
          <cell r="C21" t="str">
            <v>май</v>
          </cell>
        </row>
        <row r="22">
          <cell r="A22" t="str">
            <v>Июнь</v>
          </cell>
          <cell r="B22">
            <v>6</v>
          </cell>
          <cell r="C22" t="str">
            <v>июнь</v>
          </cell>
        </row>
        <row r="23">
          <cell r="A23" t="str">
            <v>Июль</v>
          </cell>
          <cell r="B23">
            <v>7</v>
          </cell>
          <cell r="C23" t="str">
            <v>июль</v>
          </cell>
        </row>
        <row r="24">
          <cell r="A24" t="str">
            <v>Август</v>
          </cell>
          <cell r="B24">
            <v>8</v>
          </cell>
          <cell r="C24" t="str">
            <v>август</v>
          </cell>
        </row>
        <row r="25">
          <cell r="A25" t="str">
            <v>Сентябрь</v>
          </cell>
          <cell r="B25">
            <v>9</v>
          </cell>
          <cell r="C25" t="str">
            <v>сентябрь</v>
          </cell>
        </row>
        <row r="26">
          <cell r="A26" t="str">
            <v>Октябрь</v>
          </cell>
          <cell r="B26">
            <v>10</v>
          </cell>
          <cell r="C26" t="str">
            <v>октябрь</v>
          </cell>
        </row>
        <row r="27">
          <cell r="A27" t="str">
            <v>Ноябрь</v>
          </cell>
          <cell r="B27">
            <v>11</v>
          </cell>
          <cell r="C27" t="str">
            <v>ноябрь</v>
          </cell>
        </row>
        <row r="28">
          <cell r="A28" t="str">
            <v>Декабрь</v>
          </cell>
          <cell r="B28">
            <v>12</v>
          </cell>
          <cell r="C28" t="str">
            <v>декабрь</v>
          </cell>
        </row>
        <row r="32">
          <cell r="A32" t="str">
            <v>СМУ-1</v>
          </cell>
          <cell r="B32">
            <v>1</v>
          </cell>
          <cell r="C32" t="str">
            <v>СМУ-1</v>
          </cell>
        </row>
        <row r="33">
          <cell r="A33" t="str">
            <v>СМУ-2</v>
          </cell>
          <cell r="B33">
            <v>2</v>
          </cell>
          <cell r="C33" t="str">
            <v>СМУ-2</v>
          </cell>
        </row>
        <row r="34">
          <cell r="A34" t="str">
            <v>СМУ-3</v>
          </cell>
          <cell r="B34">
            <v>3</v>
          </cell>
          <cell r="C34" t="str">
            <v>СМУ-3</v>
          </cell>
        </row>
        <row r="35">
          <cell r="A35" t="str">
            <v>СМУ-4</v>
          </cell>
          <cell r="B35">
            <v>4</v>
          </cell>
          <cell r="C35" t="str">
            <v>СМУ-4</v>
          </cell>
        </row>
        <row r="36">
          <cell r="A36" t="str">
            <v>СМУ-7</v>
          </cell>
          <cell r="B36">
            <v>5</v>
          </cell>
          <cell r="C36" t="str">
            <v>СМУ-7</v>
          </cell>
        </row>
        <row r="37">
          <cell r="A37" t="str">
            <v>ТМУ</v>
          </cell>
          <cell r="B37">
            <v>6</v>
          </cell>
          <cell r="C37" t="str">
            <v>ТМУ</v>
          </cell>
        </row>
        <row r="38">
          <cell r="A38" t="str">
            <v>ВЗиС</v>
          </cell>
          <cell r="B38">
            <v>7</v>
          </cell>
          <cell r="C38" t="str">
            <v>ВЗиС</v>
          </cell>
        </row>
        <row r="39">
          <cell r="A39" t="str">
            <v>НПО "АИМ"</v>
          </cell>
          <cell r="B39">
            <v>8</v>
          </cell>
          <cell r="C39" t="str">
            <v>НПО "АИМ"</v>
          </cell>
        </row>
        <row r="40">
          <cell r="A40" t="str">
            <v>Салит</v>
          </cell>
          <cell r="B40">
            <v>9</v>
          </cell>
          <cell r="C40" t="str">
            <v>Салит</v>
          </cell>
        </row>
        <row r="41">
          <cell r="A41" t="str">
            <v>СЗЭМ</v>
          </cell>
          <cell r="B41">
            <v>10</v>
          </cell>
          <cell r="C41" t="str">
            <v>СЗЭМ</v>
          </cell>
        </row>
        <row r="42">
          <cell r="A42" t="str">
            <v>ССО</v>
          </cell>
          <cell r="B42">
            <v>11</v>
          </cell>
          <cell r="C42" t="str">
            <v>ССО</v>
          </cell>
        </row>
        <row r="43">
          <cell r="A43" t="str">
            <v>СТК-В</v>
          </cell>
          <cell r="B43">
            <v>12</v>
          </cell>
          <cell r="C43" t="str">
            <v>СТК-В</v>
          </cell>
        </row>
        <row r="44">
          <cell r="A44" t="str">
            <v>Унихимтек</v>
          </cell>
          <cell r="B44">
            <v>13</v>
          </cell>
          <cell r="C44" t="str">
            <v>Унихимтек</v>
          </cell>
        </row>
        <row r="45">
          <cell r="A45" t="str">
            <v>Энергострой</v>
          </cell>
          <cell r="B45">
            <v>14</v>
          </cell>
          <cell r="C45" t="str">
            <v>Энергострой</v>
          </cell>
        </row>
        <row r="46">
          <cell r="A46" t="str">
            <v>ЭСКМ</v>
          </cell>
          <cell r="B46">
            <v>15</v>
          </cell>
          <cell r="C46" t="str">
            <v>ЭСКМ</v>
          </cell>
        </row>
        <row r="47">
          <cell r="A47" t="str">
            <v>ЭЦМ</v>
          </cell>
          <cell r="B47">
            <v>16</v>
          </cell>
          <cell r="C47" t="str">
            <v>ЭЦМ</v>
          </cell>
        </row>
        <row r="49">
          <cell r="A49" t="str">
            <v>январь</v>
          </cell>
          <cell r="B49">
            <v>1</v>
          </cell>
          <cell r="C49" t="str">
            <v>Январь</v>
          </cell>
          <cell r="D49" t="str">
            <v>I</v>
          </cell>
        </row>
        <row r="50">
          <cell r="A50" t="str">
            <v>февраль</v>
          </cell>
          <cell r="B50">
            <v>1</v>
          </cell>
          <cell r="C50" t="str">
            <v>Февраль</v>
          </cell>
          <cell r="D50" t="str">
            <v>I</v>
          </cell>
        </row>
        <row r="51">
          <cell r="A51" t="str">
            <v>март</v>
          </cell>
          <cell r="B51">
            <v>1</v>
          </cell>
          <cell r="C51" t="str">
            <v>Март</v>
          </cell>
          <cell r="D51" t="str">
            <v>I</v>
          </cell>
        </row>
        <row r="52">
          <cell r="A52" t="str">
            <v>апрель</v>
          </cell>
          <cell r="B52">
            <v>2</v>
          </cell>
          <cell r="C52" t="str">
            <v>Апрель</v>
          </cell>
          <cell r="D52" t="str">
            <v>II</v>
          </cell>
        </row>
        <row r="53">
          <cell r="A53" t="str">
            <v>май</v>
          </cell>
          <cell r="B53">
            <v>2</v>
          </cell>
          <cell r="C53" t="str">
            <v>Май</v>
          </cell>
          <cell r="D53" t="str">
            <v>II</v>
          </cell>
        </row>
        <row r="54">
          <cell r="A54" t="str">
            <v>июнь</v>
          </cell>
          <cell r="B54">
            <v>2</v>
          </cell>
          <cell r="C54" t="str">
            <v>Июнь</v>
          </cell>
          <cell r="D54" t="str">
            <v>II</v>
          </cell>
        </row>
        <row r="55">
          <cell r="A55" t="str">
            <v>июль</v>
          </cell>
          <cell r="B55">
            <v>3</v>
          </cell>
          <cell r="C55" t="str">
            <v>Июль</v>
          </cell>
          <cell r="D55" t="str">
            <v>III</v>
          </cell>
        </row>
        <row r="56">
          <cell r="A56" t="str">
            <v>август</v>
          </cell>
          <cell r="B56">
            <v>3</v>
          </cell>
          <cell r="C56" t="str">
            <v>Август</v>
          </cell>
          <cell r="D56" t="str">
            <v>III</v>
          </cell>
        </row>
        <row r="57">
          <cell r="A57" t="str">
            <v>сентябрь</v>
          </cell>
          <cell r="B57">
            <v>3</v>
          </cell>
          <cell r="C57" t="str">
            <v>Сентябрь</v>
          </cell>
          <cell r="D57" t="str">
            <v>III</v>
          </cell>
        </row>
        <row r="58">
          <cell r="A58" t="str">
            <v>октябрь</v>
          </cell>
          <cell r="B58">
            <v>4</v>
          </cell>
          <cell r="C58" t="str">
            <v>Октябрь</v>
          </cell>
          <cell r="D58" t="str">
            <v>IV</v>
          </cell>
        </row>
        <row r="59">
          <cell r="A59" t="str">
            <v>ноябрь</v>
          </cell>
          <cell r="B59">
            <v>4</v>
          </cell>
          <cell r="C59" t="str">
            <v>Ноябрь</v>
          </cell>
          <cell r="D59" t="str">
            <v>IV</v>
          </cell>
        </row>
        <row r="60">
          <cell r="A60" t="str">
            <v>декабрь</v>
          </cell>
          <cell r="B60">
            <v>4</v>
          </cell>
          <cell r="C60" t="str">
            <v>Декабрь</v>
          </cell>
          <cell r="D60" t="str">
            <v>IV</v>
          </cell>
        </row>
        <row r="63">
          <cell r="A63">
            <v>1</v>
          </cell>
          <cell r="B63">
            <v>3</v>
          </cell>
        </row>
        <row r="64">
          <cell r="A64">
            <v>2</v>
          </cell>
          <cell r="B64">
            <v>6</v>
          </cell>
        </row>
        <row r="65">
          <cell r="A65">
            <v>3</v>
          </cell>
          <cell r="B65">
            <v>9</v>
          </cell>
        </row>
        <row r="66">
          <cell r="A66">
            <v>4</v>
          </cell>
          <cell r="B66">
            <v>12</v>
          </cell>
        </row>
        <row r="69">
          <cell r="A69">
            <v>1</v>
          </cell>
          <cell r="B69">
            <v>1</v>
          </cell>
        </row>
        <row r="70">
          <cell r="A70">
            <v>2</v>
          </cell>
          <cell r="B70">
            <v>1</v>
          </cell>
        </row>
        <row r="71">
          <cell r="A71">
            <v>3</v>
          </cell>
          <cell r="B71">
            <v>1</v>
          </cell>
        </row>
        <row r="72">
          <cell r="A72">
            <v>4</v>
          </cell>
          <cell r="B72">
            <v>2</v>
          </cell>
        </row>
        <row r="73">
          <cell r="A73">
            <v>5</v>
          </cell>
          <cell r="B73">
            <v>2</v>
          </cell>
        </row>
        <row r="74">
          <cell r="A74">
            <v>6</v>
          </cell>
          <cell r="B74">
            <v>2</v>
          </cell>
        </row>
        <row r="75">
          <cell r="A75">
            <v>7</v>
          </cell>
          <cell r="B75">
            <v>3</v>
          </cell>
        </row>
        <row r="76">
          <cell r="A76">
            <v>8</v>
          </cell>
          <cell r="B76">
            <v>3</v>
          </cell>
        </row>
        <row r="77">
          <cell r="A77">
            <v>9</v>
          </cell>
          <cell r="B77">
            <v>3</v>
          </cell>
        </row>
        <row r="78">
          <cell r="A78">
            <v>10</v>
          </cell>
          <cell r="B78">
            <v>4</v>
          </cell>
        </row>
        <row r="79">
          <cell r="A79">
            <v>11</v>
          </cell>
          <cell r="B79">
            <v>4</v>
          </cell>
        </row>
        <row r="80">
          <cell r="A80">
            <v>12</v>
          </cell>
          <cell r="B80">
            <v>4</v>
          </cell>
        </row>
      </sheetData>
      <sheetData sheetId="2">
        <row r="7">
          <cell r="A7">
            <v>39995</v>
          </cell>
        </row>
      </sheetData>
      <sheetData sheetId="3">
        <row r="13">
          <cell r="D13" t="str">
            <v>СМР</v>
          </cell>
        </row>
      </sheetData>
      <sheetData sheetId="4">
        <row r="7">
          <cell r="A7">
            <v>39995</v>
          </cell>
        </row>
      </sheetData>
      <sheetData sheetId="5">
        <row r="13">
          <cell r="D13" t="str">
            <v>СМР</v>
          </cell>
        </row>
      </sheetData>
      <sheetData sheetId="6">
        <row r="7">
          <cell r="A7">
            <v>39995</v>
          </cell>
          <cell r="B7">
            <v>0</v>
          </cell>
          <cell r="AC7" t="str">
            <v>3.2009</v>
          </cell>
        </row>
        <row r="8">
          <cell r="A8">
            <v>40026</v>
          </cell>
          <cell r="B8">
            <v>0</v>
          </cell>
          <cell r="AC8" t="str">
            <v>3.2009</v>
          </cell>
        </row>
        <row r="9">
          <cell r="A9">
            <v>40057</v>
          </cell>
          <cell r="B9">
            <v>0</v>
          </cell>
          <cell r="AC9" t="str">
            <v>3.2009</v>
          </cell>
        </row>
        <row r="10">
          <cell r="A10">
            <v>40087</v>
          </cell>
          <cell r="B10">
            <v>0</v>
          </cell>
          <cell r="AC10" t="str">
            <v>4.2009</v>
          </cell>
        </row>
        <row r="11">
          <cell r="A11">
            <v>40118</v>
          </cell>
          <cell r="B11">
            <v>0</v>
          </cell>
          <cell r="AC11" t="str">
            <v>4.2009</v>
          </cell>
        </row>
        <row r="12">
          <cell r="A12">
            <v>40148</v>
          </cell>
          <cell r="B12">
            <v>125133808.6424</v>
          </cell>
          <cell r="C12">
            <v>826462.77240000002</v>
          </cell>
          <cell r="D12">
            <v>2318250.73</v>
          </cell>
          <cell r="E12">
            <v>6929286.4699999997</v>
          </cell>
          <cell r="F12">
            <v>115059808.67</v>
          </cell>
          <cell r="AC12" t="str">
            <v>4.2009</v>
          </cell>
        </row>
        <row r="13">
          <cell r="A13">
            <v>40179</v>
          </cell>
          <cell r="B13">
            <v>0</v>
          </cell>
          <cell r="E13">
            <v>0</v>
          </cell>
          <cell r="F13">
            <v>0</v>
          </cell>
          <cell r="AC13" t="str">
            <v>1.2010</v>
          </cell>
        </row>
        <row r="14">
          <cell r="A14">
            <v>40210</v>
          </cell>
          <cell r="B14">
            <v>0</v>
          </cell>
          <cell r="E14">
            <v>0</v>
          </cell>
          <cell r="F14">
            <v>0</v>
          </cell>
          <cell r="AC14" t="str">
            <v>1.2010</v>
          </cell>
        </row>
        <row r="15">
          <cell r="A15">
            <v>40238</v>
          </cell>
          <cell r="B15">
            <v>133092199.48999999</v>
          </cell>
          <cell r="D15">
            <v>8339989.5199999996</v>
          </cell>
          <cell r="E15">
            <v>3184454.01</v>
          </cell>
          <cell r="F15">
            <v>121567755.95999999</v>
          </cell>
          <cell r="AC15" t="str">
            <v>1.2010</v>
          </cell>
        </row>
        <row r="16">
          <cell r="A16">
            <v>40269</v>
          </cell>
          <cell r="B16">
            <v>0</v>
          </cell>
          <cell r="E16">
            <v>0</v>
          </cell>
          <cell r="F16">
            <v>0</v>
          </cell>
          <cell r="AC16" t="str">
            <v>2.2010</v>
          </cell>
        </row>
        <row r="17">
          <cell r="A17">
            <v>40299</v>
          </cell>
          <cell r="B17">
            <v>1777148.28</v>
          </cell>
          <cell r="E17">
            <v>1777148.28</v>
          </cell>
          <cell r="F17">
            <v>0</v>
          </cell>
          <cell r="AC17" t="str">
            <v>2.2010</v>
          </cell>
        </row>
        <row r="18">
          <cell r="A18">
            <v>40330</v>
          </cell>
          <cell r="B18">
            <v>30628308.52</v>
          </cell>
          <cell r="D18">
            <v>26542729.050000001</v>
          </cell>
          <cell r="E18">
            <v>4085579.47</v>
          </cell>
          <cell r="F18">
            <v>0</v>
          </cell>
          <cell r="AC18" t="str">
            <v>2.2010</v>
          </cell>
        </row>
        <row r="19">
          <cell r="A19">
            <v>40360</v>
          </cell>
          <cell r="B19">
            <v>20308879.039999999</v>
          </cell>
          <cell r="E19">
            <v>20308879.039999999</v>
          </cell>
          <cell r="F19">
            <v>0</v>
          </cell>
          <cell r="AC19" t="str">
            <v>3.2010</v>
          </cell>
        </row>
        <row r="20">
          <cell r="A20">
            <v>40391</v>
          </cell>
          <cell r="B20">
            <v>248305488.06999999</v>
          </cell>
          <cell r="D20">
            <v>158489152.31999999</v>
          </cell>
          <cell r="E20">
            <v>3994935.75</v>
          </cell>
          <cell r="F20">
            <v>85821400</v>
          </cell>
          <cell r="AC20" t="str">
            <v>3.2010</v>
          </cell>
        </row>
        <row r="21">
          <cell r="A21">
            <v>40422</v>
          </cell>
          <cell r="B21">
            <v>94958564.400000006</v>
          </cell>
          <cell r="D21">
            <v>56286307.119999997</v>
          </cell>
          <cell r="E21">
            <v>17683597.280000001</v>
          </cell>
          <cell r="F21">
            <v>20988660</v>
          </cell>
          <cell r="AC21" t="str">
            <v>3.2010</v>
          </cell>
        </row>
        <row r="22">
          <cell r="A22">
            <v>40452</v>
          </cell>
          <cell r="B22">
            <v>244807548.84</v>
          </cell>
          <cell r="C22">
            <v>97385400</v>
          </cell>
          <cell r="D22">
            <v>69546296.159999996</v>
          </cell>
          <cell r="E22">
            <v>755772.68</v>
          </cell>
          <cell r="F22">
            <v>77120080</v>
          </cell>
          <cell r="AC22" t="str">
            <v>4.2010</v>
          </cell>
        </row>
        <row r="23">
          <cell r="A23">
            <v>40483</v>
          </cell>
          <cell r="B23">
            <v>76260000.539999992</v>
          </cell>
          <cell r="C23">
            <v>7739828.3600000003</v>
          </cell>
          <cell r="D23">
            <v>59273606.229999997</v>
          </cell>
          <cell r="E23">
            <v>9246565.9499999993</v>
          </cell>
          <cell r="F23">
            <v>0</v>
          </cell>
          <cell r="AC23" t="str">
            <v>4.2010</v>
          </cell>
        </row>
        <row r="24">
          <cell r="A24">
            <v>40513</v>
          </cell>
          <cell r="B24">
            <v>3616920945.9999995</v>
          </cell>
          <cell r="C24">
            <v>3022159412.4899998</v>
          </cell>
          <cell r="D24">
            <v>357765575.51999998</v>
          </cell>
          <cell r="E24">
            <v>173549717.94999999</v>
          </cell>
          <cell r="F24">
            <v>63446240.039999999</v>
          </cell>
          <cell r="AC24" t="str">
            <v>4.2010</v>
          </cell>
        </row>
        <row r="25">
          <cell r="A25">
            <v>40544</v>
          </cell>
          <cell r="B25">
            <v>2352983530.8699999</v>
          </cell>
          <cell r="C25">
            <v>2161403693.5999999</v>
          </cell>
          <cell r="D25">
            <v>122139799.72</v>
          </cell>
          <cell r="E25">
            <v>35854169.549999997</v>
          </cell>
          <cell r="F25">
            <v>33585868</v>
          </cell>
          <cell r="AC25" t="str">
            <v>1.2011</v>
          </cell>
        </row>
        <row r="26">
          <cell r="A26">
            <v>40575</v>
          </cell>
          <cell r="B26">
            <v>3423666346.0799999</v>
          </cell>
          <cell r="C26">
            <v>3059818704.6399999</v>
          </cell>
          <cell r="D26">
            <v>248583385.88</v>
          </cell>
          <cell r="E26">
            <v>50094519.359999999</v>
          </cell>
          <cell r="F26">
            <v>65169736.200000003</v>
          </cell>
          <cell r="AC26" t="str">
            <v>1.2011</v>
          </cell>
        </row>
        <row r="27">
          <cell r="A27">
            <v>40603</v>
          </cell>
          <cell r="B27">
            <v>1990120739.5</v>
          </cell>
          <cell r="C27">
            <v>1506086921.04</v>
          </cell>
          <cell r="D27">
            <v>365379417.38</v>
          </cell>
          <cell r="E27">
            <v>84335455.719999999</v>
          </cell>
          <cell r="F27">
            <v>34318945.359999999</v>
          </cell>
          <cell r="AC27" t="str">
            <v>1.2011</v>
          </cell>
        </row>
        <row r="28">
          <cell r="A28">
            <v>40634</v>
          </cell>
          <cell r="B28">
            <v>2746314293.7400002</v>
          </cell>
          <cell r="C28">
            <v>2328715868.5900002</v>
          </cell>
          <cell r="D28">
            <v>346259001.19</v>
          </cell>
          <cell r="E28">
            <v>52137673.359999999</v>
          </cell>
          <cell r="F28">
            <v>19201750.600000001</v>
          </cell>
          <cell r="AC28" t="str">
            <v>2.2011</v>
          </cell>
        </row>
        <row r="29">
          <cell r="A29">
            <v>40664</v>
          </cell>
          <cell r="B29">
            <v>1031929852.33</v>
          </cell>
          <cell r="C29">
            <v>525899697.48000002</v>
          </cell>
          <cell r="D29">
            <v>368653004.04000002</v>
          </cell>
          <cell r="E29">
            <v>78322805.079999998</v>
          </cell>
          <cell r="F29">
            <v>59054345.729999997</v>
          </cell>
          <cell r="AC29" t="str">
            <v>2.2011</v>
          </cell>
        </row>
        <row r="30">
          <cell r="A30">
            <v>40695</v>
          </cell>
          <cell r="B30">
            <v>819669452.61000001</v>
          </cell>
          <cell r="C30">
            <v>317668711.43000001</v>
          </cell>
          <cell r="D30">
            <v>374878177.76999998</v>
          </cell>
          <cell r="E30">
            <v>63484042.409999996</v>
          </cell>
          <cell r="F30">
            <v>63638521</v>
          </cell>
          <cell r="AC30" t="str">
            <v>2.2011</v>
          </cell>
        </row>
        <row r="31">
          <cell r="A31">
            <v>40725</v>
          </cell>
          <cell r="B31">
            <v>380925916.32999998</v>
          </cell>
          <cell r="C31">
            <v>136374024.06</v>
          </cell>
          <cell r="D31">
            <v>185121929.72999999</v>
          </cell>
          <cell r="E31">
            <v>53177732.539999999</v>
          </cell>
          <cell r="F31">
            <v>6252230</v>
          </cell>
          <cell r="AC31" t="str">
            <v>3.2011</v>
          </cell>
        </row>
        <row r="32">
          <cell r="A32">
            <v>40756</v>
          </cell>
          <cell r="B32">
            <v>664687008.67000008</v>
          </cell>
          <cell r="C32">
            <v>288994980</v>
          </cell>
          <cell r="D32">
            <v>295543908.98000002</v>
          </cell>
          <cell r="E32">
            <v>78735659.689999998</v>
          </cell>
          <cell r="F32">
            <v>1412460</v>
          </cell>
          <cell r="AC32" t="str">
            <v>3.2011</v>
          </cell>
        </row>
        <row r="33">
          <cell r="A33">
            <v>40787</v>
          </cell>
          <cell r="B33">
            <v>358309409.15000004</v>
          </cell>
          <cell r="C33">
            <v>11725146.109999999</v>
          </cell>
          <cell r="D33">
            <v>281403487.31</v>
          </cell>
          <cell r="E33">
            <v>62628553.729999997</v>
          </cell>
          <cell r="F33">
            <v>2552222</v>
          </cell>
          <cell r="AC33" t="str">
            <v>3.2011</v>
          </cell>
        </row>
        <row r="34">
          <cell r="A34">
            <v>40817</v>
          </cell>
          <cell r="B34">
            <v>456265001.61999995</v>
          </cell>
          <cell r="C34">
            <v>32744656.969999999</v>
          </cell>
          <cell r="D34">
            <v>340068088.56999999</v>
          </cell>
          <cell r="E34">
            <v>79912256.079999998</v>
          </cell>
          <cell r="F34">
            <v>3540000</v>
          </cell>
          <cell r="AC34" t="str">
            <v>4.2011</v>
          </cell>
        </row>
        <row r="35">
          <cell r="A35">
            <v>40848</v>
          </cell>
          <cell r="B35">
            <v>375854854.44999999</v>
          </cell>
          <cell r="C35">
            <v>5147568.28</v>
          </cell>
          <cell r="D35">
            <v>291271693.19</v>
          </cell>
          <cell r="E35">
            <v>79128320.980000004</v>
          </cell>
          <cell r="F35">
            <v>307272</v>
          </cell>
          <cell r="AC35" t="str">
            <v>4.2011</v>
          </cell>
        </row>
        <row r="36">
          <cell r="A36">
            <v>40878</v>
          </cell>
          <cell r="B36">
            <v>891655154.32000005</v>
          </cell>
          <cell r="C36">
            <v>370388056.73000002</v>
          </cell>
          <cell r="D36">
            <v>416892170.86000001</v>
          </cell>
          <cell r="E36">
            <v>103994966.73</v>
          </cell>
          <cell r="F36">
            <v>379960</v>
          </cell>
          <cell r="AC36" t="str">
            <v>4.2011</v>
          </cell>
        </row>
        <row r="37">
          <cell r="A37">
            <v>40909</v>
          </cell>
          <cell r="B37">
            <v>265381705.53</v>
          </cell>
          <cell r="C37">
            <v>106200000</v>
          </cell>
          <cell r="D37">
            <v>101518443.87</v>
          </cell>
          <cell r="E37">
            <v>54123261.659999996</v>
          </cell>
          <cell r="F37">
            <v>3540000</v>
          </cell>
          <cell r="AC37" t="str">
            <v>1.2012</v>
          </cell>
        </row>
        <row r="38">
          <cell r="A38">
            <v>40940</v>
          </cell>
          <cell r="B38">
            <v>133326791.39</v>
          </cell>
          <cell r="D38">
            <v>40782006.420000002</v>
          </cell>
          <cell r="E38">
            <v>92544784.969999999</v>
          </cell>
          <cell r="F38">
            <v>0</v>
          </cell>
          <cell r="AC38" t="str">
            <v>1.2012</v>
          </cell>
        </row>
        <row r="39">
          <cell r="A39">
            <v>40969</v>
          </cell>
          <cell r="B39">
            <v>126977749.14999999</v>
          </cell>
          <cell r="C39">
            <v>3219368.39</v>
          </cell>
          <cell r="D39">
            <v>17258495.77</v>
          </cell>
          <cell r="E39">
            <v>106499884.98999999</v>
          </cell>
          <cell r="F39">
            <v>0</v>
          </cell>
          <cell r="AC39" t="str">
            <v>1.2012</v>
          </cell>
        </row>
        <row r="40">
          <cell r="A40">
            <v>41000</v>
          </cell>
          <cell r="B40">
            <v>135030792.59999999</v>
          </cell>
          <cell r="C40">
            <v>3805500</v>
          </cell>
          <cell r="D40">
            <v>18257782.530000001</v>
          </cell>
          <cell r="E40">
            <v>109427510.06999999</v>
          </cell>
          <cell r="F40">
            <v>3540000</v>
          </cell>
          <cell r="AC40" t="str">
            <v>2.2012</v>
          </cell>
        </row>
        <row r="41">
          <cell r="A41">
            <v>41030</v>
          </cell>
          <cell r="B41">
            <v>143637708.59999999</v>
          </cell>
          <cell r="C41">
            <v>8496000</v>
          </cell>
          <cell r="D41">
            <v>39857621.479999997</v>
          </cell>
          <cell r="E41">
            <v>92318949.049999997</v>
          </cell>
          <cell r="F41">
            <v>2965138.07</v>
          </cell>
          <cell r="AC41" t="str">
            <v>2.2012</v>
          </cell>
        </row>
        <row r="42">
          <cell r="A42">
            <v>41061</v>
          </cell>
          <cell r="B42">
            <v>179053448.66999999</v>
          </cell>
          <cell r="D42">
            <v>75137819.569999993</v>
          </cell>
          <cell r="E42">
            <v>103915629.09999999</v>
          </cell>
          <cell r="F42">
            <v>0</v>
          </cell>
          <cell r="AC42" t="str">
            <v>2.2012</v>
          </cell>
        </row>
        <row r="43">
          <cell r="A43">
            <v>41091</v>
          </cell>
          <cell r="B43">
            <v>110897880.81999999</v>
          </cell>
          <cell r="D43">
            <v>31797163.079999998</v>
          </cell>
          <cell r="E43">
            <v>79100717.739999995</v>
          </cell>
          <cell r="F43">
            <v>0</v>
          </cell>
          <cell r="AC43" t="str">
            <v>3.2012</v>
          </cell>
        </row>
        <row r="44">
          <cell r="A44">
            <v>41122</v>
          </cell>
          <cell r="B44">
            <v>520854160.82999998</v>
          </cell>
          <cell r="E44">
            <v>520854160.82999998</v>
          </cell>
          <cell r="F44">
            <v>0</v>
          </cell>
          <cell r="AC44" t="str">
            <v>3.2012</v>
          </cell>
        </row>
        <row r="45">
          <cell r="A45">
            <v>41153</v>
          </cell>
          <cell r="B45">
            <v>0</v>
          </cell>
          <cell r="AC45" t="str">
            <v>3.2012</v>
          </cell>
        </row>
        <row r="46">
          <cell r="A46">
            <v>41183</v>
          </cell>
          <cell r="B46">
            <v>0</v>
          </cell>
          <cell r="AC46" t="str">
            <v>4.2012</v>
          </cell>
        </row>
        <row r="47">
          <cell r="A47">
            <v>41214</v>
          </cell>
          <cell r="B47">
            <v>0</v>
          </cell>
          <cell r="AC47" t="str">
            <v>4.2012</v>
          </cell>
        </row>
        <row r="48">
          <cell r="A48">
            <v>41244</v>
          </cell>
          <cell r="B48">
            <v>0</v>
          </cell>
          <cell r="AC48" t="str">
            <v>4.2012</v>
          </cell>
        </row>
      </sheetData>
      <sheetData sheetId="7">
        <row r="13">
          <cell r="D13" t="str">
            <v>СМР</v>
          </cell>
          <cell r="I13" t="str">
            <v>всего</v>
          </cell>
          <cell r="N13">
            <v>313700</v>
          </cell>
          <cell r="O13">
            <v>939310</v>
          </cell>
          <cell r="P13">
            <v>1771520</v>
          </cell>
          <cell r="Q13">
            <v>3081520</v>
          </cell>
        </row>
        <row r="14">
          <cell r="D14" t="str">
            <v>СМР</v>
          </cell>
          <cell r="I14" t="str">
            <v>в т.ч. с/с</v>
          </cell>
          <cell r="N14">
            <v>114300</v>
          </cell>
          <cell r="O14">
            <v>251000</v>
          </cell>
          <cell r="P14">
            <v>376010</v>
          </cell>
          <cell r="Q14">
            <v>619000</v>
          </cell>
        </row>
        <row r="15">
          <cell r="D15" t="str">
            <v>ПИР</v>
          </cell>
          <cell r="I15" t="str">
            <v>всего</v>
          </cell>
          <cell r="N15">
            <v>63149</v>
          </cell>
          <cell r="O15">
            <v>116421</v>
          </cell>
          <cell r="P15">
            <v>171189</v>
          </cell>
          <cell r="Q15">
            <v>204000</v>
          </cell>
        </row>
        <row r="16">
          <cell r="D16" t="str">
            <v>ПИР</v>
          </cell>
          <cell r="I16" t="str">
            <v>в т.ч. с/с</v>
          </cell>
          <cell r="N16">
            <v>63149</v>
          </cell>
          <cell r="O16">
            <v>116421</v>
          </cell>
          <cell r="P16">
            <v>166079</v>
          </cell>
          <cell r="Q16">
            <v>198890</v>
          </cell>
        </row>
        <row r="17">
          <cell r="D17" t="str">
            <v>Генподрядные</v>
          </cell>
          <cell r="I17" t="str">
            <v>всего</v>
          </cell>
          <cell r="N17">
            <v>11224</v>
          </cell>
          <cell r="O17">
            <v>22448</v>
          </cell>
          <cell r="P17">
            <v>33672</v>
          </cell>
          <cell r="Q17">
            <v>44896</v>
          </cell>
        </row>
        <row r="18">
          <cell r="D18" t="str">
            <v>Генподрядные</v>
          </cell>
          <cell r="I18" t="str">
            <v>в т.ч. с/с</v>
          </cell>
          <cell r="N18">
            <v>11224</v>
          </cell>
          <cell r="O18">
            <v>22448</v>
          </cell>
          <cell r="P18">
            <v>33672</v>
          </cell>
          <cell r="Q18">
            <v>44896</v>
          </cell>
        </row>
        <row r="19">
          <cell r="D19" t="str">
            <v>Прочие</v>
          </cell>
          <cell r="I19" t="str">
            <v>всего</v>
          </cell>
          <cell r="N19">
            <v>99638</v>
          </cell>
          <cell r="O19">
            <v>384283</v>
          </cell>
          <cell r="P19">
            <v>507952</v>
          </cell>
          <cell r="Q19">
            <v>685610</v>
          </cell>
        </row>
        <row r="20">
          <cell r="D20" t="str">
            <v>Прочие</v>
          </cell>
          <cell r="I20" t="str">
            <v>в т.ч. с/с</v>
          </cell>
          <cell r="N20">
            <v>87991</v>
          </cell>
          <cell r="O20">
            <v>332366</v>
          </cell>
          <cell r="P20">
            <v>413215</v>
          </cell>
          <cell r="Q20">
            <v>519896</v>
          </cell>
        </row>
        <row r="21">
          <cell r="D21" t="str">
            <v>УУП</v>
          </cell>
          <cell r="I21" t="str">
            <v>всего</v>
          </cell>
          <cell r="N21">
            <v>87616</v>
          </cell>
          <cell r="O21">
            <v>331524</v>
          </cell>
          <cell r="P21">
            <v>411704</v>
          </cell>
          <cell r="Q21">
            <v>480917</v>
          </cell>
        </row>
        <row r="22">
          <cell r="D22" t="str">
            <v>УУП</v>
          </cell>
          <cell r="I22" t="str">
            <v>в т.ч. с/с</v>
          </cell>
          <cell r="N22">
            <v>87616</v>
          </cell>
          <cell r="O22">
            <v>331524</v>
          </cell>
          <cell r="P22">
            <v>411704</v>
          </cell>
          <cell r="Q22">
            <v>480917</v>
          </cell>
        </row>
        <row r="23">
          <cell r="D23" t="str">
            <v>Фин. услуги</v>
          </cell>
          <cell r="I23" t="str">
            <v>всего</v>
          </cell>
          <cell r="N23">
            <v>0</v>
          </cell>
          <cell r="O23">
            <v>0</v>
          </cell>
          <cell r="P23">
            <v>0</v>
          </cell>
          <cell r="Q23">
            <v>21700</v>
          </cell>
        </row>
        <row r="24">
          <cell r="D24" t="str">
            <v>Фин. услуги</v>
          </cell>
          <cell r="I24" t="str">
            <v>в т.ч. с/с</v>
          </cell>
          <cell r="N24">
            <v>0</v>
          </cell>
          <cell r="O24">
            <v>0</v>
          </cell>
          <cell r="P24">
            <v>0</v>
          </cell>
          <cell r="Q24">
            <v>21700</v>
          </cell>
        </row>
        <row r="25">
          <cell r="D25" t="str">
            <v>Страхование</v>
          </cell>
          <cell r="I25" t="str">
            <v>всего</v>
          </cell>
          <cell r="N25">
            <v>0</v>
          </cell>
          <cell r="O25">
            <v>0</v>
          </cell>
          <cell r="P25">
            <v>0</v>
          </cell>
          <cell r="Q25">
            <v>0</v>
          </cell>
        </row>
        <row r="26">
          <cell r="D26" t="str">
            <v>Страхование</v>
          </cell>
          <cell r="I26" t="str">
            <v>в т.ч. с/с</v>
          </cell>
          <cell r="N26">
            <v>0</v>
          </cell>
          <cell r="O26">
            <v>0</v>
          </cell>
          <cell r="P26">
            <v>0</v>
          </cell>
          <cell r="Q26">
            <v>0</v>
          </cell>
        </row>
        <row r="27">
          <cell r="D27" t="str">
            <v>Экология</v>
          </cell>
          <cell r="I27" t="str">
            <v>всего</v>
          </cell>
          <cell r="N27">
            <v>375</v>
          </cell>
          <cell r="O27">
            <v>842</v>
          </cell>
          <cell r="P27">
            <v>1511</v>
          </cell>
          <cell r="Q27">
            <v>2279</v>
          </cell>
        </row>
        <row r="28">
          <cell r="D28" t="str">
            <v>Экология</v>
          </cell>
          <cell r="I28" t="str">
            <v>в т.ч. с/с</v>
          </cell>
          <cell r="N28">
            <v>375</v>
          </cell>
          <cell r="O28">
            <v>842</v>
          </cell>
          <cell r="P28">
            <v>1511</v>
          </cell>
          <cell r="Q28">
            <v>2279</v>
          </cell>
        </row>
        <row r="29">
          <cell r="D29" t="str">
            <v>Озеленение</v>
          </cell>
          <cell r="I29" t="str">
            <v>всего</v>
          </cell>
          <cell r="N29">
            <v>0</v>
          </cell>
          <cell r="O29">
            <v>0</v>
          </cell>
          <cell r="P29">
            <v>0</v>
          </cell>
          <cell r="Q29">
            <v>15000</v>
          </cell>
        </row>
        <row r="30">
          <cell r="D30" t="str">
            <v>Озеленение</v>
          </cell>
          <cell r="I30" t="str">
            <v>в т.ч. с/с</v>
          </cell>
          <cell r="N30">
            <v>0</v>
          </cell>
          <cell r="O30">
            <v>0</v>
          </cell>
          <cell r="P30">
            <v>0</v>
          </cell>
          <cell r="Q30">
            <v>15000</v>
          </cell>
        </row>
        <row r="31">
          <cell r="D31" t="str">
            <v>Командировка</v>
          </cell>
          <cell r="I31" t="str">
            <v>всего</v>
          </cell>
          <cell r="N31">
            <v>10169</v>
          </cell>
          <cell r="O31">
            <v>13698</v>
          </cell>
          <cell r="P31">
            <v>17227</v>
          </cell>
          <cell r="Q31">
            <v>17227</v>
          </cell>
        </row>
        <row r="32">
          <cell r="D32" t="str">
            <v>Командировка</v>
          </cell>
          <cell r="I32" t="str">
            <v>в т.ч. с/с</v>
          </cell>
          <cell r="N32">
            <v>0</v>
          </cell>
          <cell r="O32">
            <v>0</v>
          </cell>
          <cell r="P32">
            <v>0</v>
          </cell>
          <cell r="Q32">
            <v>0</v>
          </cell>
        </row>
        <row r="33">
          <cell r="D33" t="str">
            <v>ПНР</v>
          </cell>
          <cell r="I33" t="str">
            <v>всего</v>
          </cell>
          <cell r="N33">
            <v>0</v>
          </cell>
          <cell r="O33">
            <v>34234</v>
          </cell>
          <cell r="P33">
            <v>68468</v>
          </cell>
          <cell r="Q33">
            <v>136936</v>
          </cell>
        </row>
        <row r="34">
          <cell r="D34" t="str">
            <v>ПНР</v>
          </cell>
          <cell r="I34" t="str">
            <v>в т.ч. с/с</v>
          </cell>
          <cell r="N34">
            <v>0</v>
          </cell>
          <cell r="O34">
            <v>0</v>
          </cell>
          <cell r="P34">
            <v>0</v>
          </cell>
          <cell r="Q34">
            <v>0</v>
          </cell>
        </row>
        <row r="35">
          <cell r="D35" t="str">
            <v>Перебазировка</v>
          </cell>
          <cell r="I35" t="str">
            <v>всего</v>
          </cell>
          <cell r="N35">
            <v>0</v>
          </cell>
          <cell r="O35">
            <v>170</v>
          </cell>
          <cell r="P35">
            <v>2718</v>
          </cell>
          <cell r="Q35">
            <v>2718</v>
          </cell>
        </row>
        <row r="36">
          <cell r="D36" t="str">
            <v>Перебазировка</v>
          </cell>
          <cell r="I36" t="str">
            <v>в т.ч. с/с</v>
          </cell>
          <cell r="N36">
            <v>0</v>
          </cell>
          <cell r="O36">
            <v>0</v>
          </cell>
          <cell r="P36">
            <v>0</v>
          </cell>
          <cell r="Q36">
            <v>0</v>
          </cell>
        </row>
        <row r="37">
          <cell r="D37" t="str">
            <v>Охрана</v>
          </cell>
          <cell r="I37" t="str">
            <v>всего</v>
          </cell>
          <cell r="N37">
            <v>1478</v>
          </cell>
          <cell r="O37">
            <v>3815</v>
          </cell>
          <cell r="P37">
            <v>6324</v>
          </cell>
          <cell r="Q37">
            <v>8833</v>
          </cell>
        </row>
        <row r="38">
          <cell r="D38" t="str">
            <v>Охрана</v>
          </cell>
          <cell r="I38" t="str">
            <v>в т.ч. с/с</v>
          </cell>
          <cell r="N38">
            <v>0</v>
          </cell>
          <cell r="O38">
            <v>0</v>
          </cell>
          <cell r="P38">
            <v>0</v>
          </cell>
          <cell r="Q38">
            <v>0</v>
          </cell>
        </row>
        <row r="39">
          <cell r="D39" t="str">
            <v>Технол. присоед.</v>
          </cell>
          <cell r="I39" t="str">
            <v>всего</v>
          </cell>
          <cell r="N39">
            <v>0</v>
          </cell>
          <cell r="O39">
            <v>0</v>
          </cell>
          <cell r="P39">
            <v>0</v>
          </cell>
          <cell r="Q39">
            <v>0</v>
          </cell>
        </row>
        <row r="40">
          <cell r="D40" t="str">
            <v>Технол. присоед.</v>
          </cell>
          <cell r="I40" t="str">
            <v>в т.ч. с/с</v>
          </cell>
          <cell r="N40">
            <v>0</v>
          </cell>
          <cell r="O40">
            <v>0</v>
          </cell>
          <cell r="P40">
            <v>0</v>
          </cell>
          <cell r="Q40">
            <v>0</v>
          </cell>
        </row>
        <row r="41">
          <cell r="D41" t="str">
            <v>Оборудование</v>
          </cell>
          <cell r="I41" t="str">
            <v>всего</v>
          </cell>
          <cell r="N41">
            <v>1830827</v>
          </cell>
          <cell r="O41">
            <v>7290499</v>
          </cell>
          <cell r="P41">
            <v>8391356</v>
          </cell>
          <cell r="Q41">
            <v>8693581</v>
          </cell>
        </row>
        <row r="42">
          <cell r="D42" t="str">
            <v>Оборудование</v>
          </cell>
          <cell r="I42" t="str">
            <v>в т.ч. с/с</v>
          </cell>
          <cell r="N42">
            <v>0</v>
          </cell>
          <cell r="O42">
            <v>0</v>
          </cell>
          <cell r="P42">
            <v>0</v>
          </cell>
          <cell r="Q42">
            <v>0</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ow r="2">
          <cell r="A2" t="str">
            <v>СМР</v>
          </cell>
        </row>
      </sheetData>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Перечень"/>
      <sheetName val="Таб_1"/>
      <sheetName val="Таб_1.3."/>
      <sheetName val="Таб_1.7"/>
      <sheetName val="Таб_2.1."/>
      <sheetName val="Таб_3.1."/>
      <sheetName val="Таб_3.2."/>
      <sheetName val="Таб_3.3."/>
      <sheetName val="Таб_3.4"/>
      <sheetName val="Таб_3.5"/>
      <sheetName val="Таб_3.6"/>
      <sheetName val="Таб_3.7"/>
      <sheetName val="Таб_3.8."/>
      <sheetName val="Таб_3.9."/>
      <sheetName val="Таб_3.9.1."/>
      <sheetName val="Таб_3.10."/>
      <sheetName val="Таб_3.11.1"/>
      <sheetName val="Таб_3.11.1.(1)"/>
      <sheetName val="Таб_3.111(2)"/>
      <sheetName val="Таб_3.11.1(3)"/>
      <sheetName val="Таб_3.12"/>
      <sheetName val="Таб_3.10"/>
      <sheetName val="Таб_3.12.1."/>
      <sheetName val="Таб_3.7."/>
      <sheetName val="Таб_3.13."/>
      <sheetName val="Таб_3.14."/>
      <sheetName val="Таб_3.15."/>
      <sheetName val="Таб_3.16."/>
      <sheetName val="Таб_4.1."/>
      <sheetName val="Таб_4.2."/>
      <sheetName val="Таб_4.3."/>
      <sheetName val="Таб_5.1."/>
      <sheetName val="Таб_5.2."/>
      <sheetName val="Таб_5.3."/>
      <sheetName val="Таб_6.1."/>
      <sheetName val="Таб_6.2."/>
      <sheetName val="Таб_6.1.1."/>
      <sheetName val="Таб_6.2"/>
      <sheetName val="Таб_6.3."/>
      <sheetName val="Таб_6.3.1."/>
      <sheetName val="Таб_6.3.2."/>
      <sheetName val="Таб_6.3.3."/>
      <sheetName val="Таб_6.4."/>
      <sheetName val="Таб_6.5."/>
      <sheetName val="Таб_6.6."/>
      <sheetName val="Таб_6.7."/>
      <sheetName val="Таб_6.8."/>
      <sheetName val="Таб_6.9."/>
      <sheetName val="Таб_6.10."/>
      <sheetName val="ТАб_6.11."/>
      <sheetName val="Таб_6.12."/>
      <sheetName val="Таб_6.13."/>
      <sheetName val="Таб_6.14."/>
      <sheetName val="Таб_6.15."/>
      <sheetName val="Таб_6.16.(АО)"/>
      <sheetName val="Таб_6.16(а)(АО)"/>
      <sheetName val="ОТЭЦ-1"/>
      <sheetName val="Таб_6.17(а)(ЦФО)"/>
      <sheetName val="МАКЕТ815"/>
      <sheetName val="Проводки'02"/>
    </sheetNames>
    <definedNames>
      <definedName name="[Модуль12].theHid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движение руды"/>
      <sheetName val="автобаза"/>
      <sheetName val="АТТ"/>
      <sheetName val="Дт 21-х"/>
      <sheetName val="01.03"/>
      <sheetName val="Проводки"/>
      <sheetName val="12-ть мес. 2002 год"/>
      <sheetName val="02.03"/>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Проводки_02"/>
    </sheetNames>
    <definedNames>
      <definedName name="Возврат" refersTo="#ССЫЛКА!"/>
    </definedNames>
    <sheetDataSet>
      <sheetData sheetId="0" refreshError="1"/>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4"/>
      <sheetName val="Лист8"/>
      <sheetName val="Лист6"/>
      <sheetName val="Лист5"/>
      <sheetName val="Лист3"/>
      <sheetName val="OS01_6OZ"/>
      <sheetName val="Регистр нал"/>
      <sheetName val="МБП"/>
      <sheetName val="Adj2002"/>
      <sheetName val="МСФО"/>
      <sheetName val="РСБУ_МСФО"/>
      <sheetName val="ИсходныеПроекты"/>
      <sheetName val="Вычисления"/>
      <sheetName val="Справочники"/>
      <sheetName val="Регулярные_поездки"/>
      <sheetName val="Приложение 3"/>
      <sheetName val="Содержание"/>
      <sheetName val="Лист 1"/>
      <sheetName val="ОКВЭД_свод"/>
    </sheetNames>
    <definedNames>
      <definedName name="Возврат"/>
    </defined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 val="FES"/>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Журнал_печати"/>
      <sheetName val="SHPZ"/>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изнес-план СВОД"/>
      <sheetName val="Волга"/>
      <sheetName val="Восток"/>
      <sheetName val="Сев-Зап"/>
      <sheetName val="Сибирь"/>
      <sheetName val="Урал"/>
      <sheetName val="Центр"/>
      <sheetName val="Юг"/>
      <sheetName val="анализ"/>
      <sheetName val="Распр накл"/>
      <sheetName val="Д.гар.-Вл"/>
      <sheetName val="Д.гар.-Вс"/>
      <sheetName val="Д.гар.-СЗ"/>
      <sheetName val="Д.гар.-С"/>
      <sheetName val="Д.гар.-У"/>
      <sheetName val="Титул"/>
      <sheetName val="1КПЭ и Показатели"/>
      <sheetName val="Д.гар.-Ц"/>
      <sheetName val="Д.гар.-Ю"/>
      <sheetName val="2СВОД-Д.АГ"/>
      <sheetName val="Д.не г.-Вл"/>
      <sheetName val="Д.не г.-Вс"/>
      <sheetName val="Д.не г.-СЗ"/>
      <sheetName val="Д.не г.-С"/>
      <sheetName val="Д.не г.-У"/>
      <sheetName val="Д.не г.-Ц"/>
      <sheetName val="Д.не г.-Ю"/>
      <sheetName val="3СВОД-Д.ИНВ"/>
      <sheetName val="Д.г+не г.-Вл"/>
      <sheetName val="Д.г+не г.-Вс"/>
      <sheetName val="Д.г+не г.-СЗ"/>
      <sheetName val="Д.г+не г.-С"/>
      <sheetName val="Д.г+не г.-У"/>
      <sheetName val="Д.г+не г.-Ц"/>
      <sheetName val="Д.г+не г.-Ю"/>
      <sheetName val="4СВОД=Д.АГ+ИНВ"/>
      <sheetName val="Д.ПР-Вл"/>
      <sheetName val="Д.ПР-Вс"/>
      <sheetName val="Д.ПР-СЗ"/>
      <sheetName val="Д.ПР-С"/>
      <sheetName val="Д.ПР-У"/>
      <sheetName val="Д.ПР-Ц"/>
      <sheetName val="Д.ПР-Ю"/>
      <sheetName val="5СВОД-Д.Проч."/>
      <sheetName val="Д.ИП-Вл"/>
      <sheetName val="Д.ИП-Вс"/>
      <sheetName val="Д.ИП-СЗ"/>
      <sheetName val="Д.ИП-С"/>
      <sheetName val="Д.ИП-У"/>
      <sheetName val="Д.ИП-Ц"/>
      <sheetName val="Д.ИП-Ю"/>
      <sheetName val="6СВОД-Д.ИП"/>
      <sheetName val="Дох-Вл"/>
      <sheetName val="Дох-Вс"/>
      <sheetName val="Дох-СЗ"/>
      <sheetName val="Дох-С"/>
      <sheetName val="Дох-У"/>
      <sheetName val="Дох-Ц"/>
      <sheetName val="Дох-Ю"/>
      <sheetName val="7СВОД-Дох. ВСЕ"/>
      <sheetName val="Пер-Вл"/>
      <sheetName val="Пер-Вс"/>
      <sheetName val="Пер-СЗ"/>
      <sheetName val="Пер-С"/>
      <sheetName val="Пер-У"/>
      <sheetName val="Пер-Ц"/>
      <sheetName val="Пер-Ю"/>
      <sheetName val="8СВОД-ПЕРС"/>
      <sheetName val="Р.пр.ФСК-Вл"/>
      <sheetName val="Р.пр.ФСК-Вс"/>
      <sheetName val="Р.пр.ФСК-СЗ"/>
      <sheetName val="Р.пр.ФСК-С"/>
      <sheetName val="Р.пр.ФСК-У"/>
      <sheetName val="Р.пр.ФСК-Ц"/>
      <sheetName val="Р.пр.ФСК-Ю"/>
      <sheetName val="9СВОД-Р.прям.АГ"/>
      <sheetName val="Р.пр.ПР-Вл"/>
      <sheetName val="Р.пр.ПР-Вс"/>
      <sheetName val="Р.пр.ПР-СЗ"/>
      <sheetName val="Р.пр.ПР-С"/>
      <sheetName val="Р.пр.ПР-У"/>
      <sheetName val="Р.пр.ПР-Ц"/>
      <sheetName val="Р.пр.ПР-Ю"/>
      <sheetName val="10СВОД-Р.прям.ИНВ"/>
      <sheetName val="Р.пр.ИП-Вл"/>
      <sheetName val="Р.пр.ИП-Вс"/>
      <sheetName val="Р.пр.ИП-СЗ"/>
      <sheetName val="Р.пр.ИП-С"/>
      <sheetName val="Р.пр.ИП-У"/>
      <sheetName val="Р.пр.ИП-Ц"/>
      <sheetName val="Р.пр.ИП-Ю"/>
      <sheetName val="11СВОД-Р.прям.Проч."/>
      <sheetName val="Р.пр.-Вл"/>
      <sheetName val="Р.пр.-Вс"/>
      <sheetName val="Р.пр.-СЗ"/>
      <sheetName val="Р.пр.-С"/>
      <sheetName val="Р.пр.-У"/>
      <sheetName val="Р.пр.-Ц"/>
      <sheetName val="Р.пр.-Ю"/>
      <sheetName val="12=9+10+11_СВОД-Р.прям."/>
      <sheetName val="Р.к.ФСК-Вл"/>
      <sheetName val="Р.к.ФСК-Вс"/>
      <sheetName val="Р.к.ФСК-СЗ"/>
      <sheetName val="Р.к.ФСК-С"/>
      <sheetName val="Р.к.ФСК-У"/>
      <sheetName val="Р.к.ФСК-Ц"/>
      <sheetName val="Р.к.ФСК-Ю"/>
      <sheetName val="Р.к.ФСК-ГСС"/>
      <sheetName val="12СВОД-Р.косв.АГ"/>
      <sheetName val="Р.к.ПР-Вл"/>
      <sheetName val="Р.к.ПР-Вс"/>
      <sheetName val="Р.к.ПР-СЗ"/>
      <sheetName val="Р.к.ПР-С"/>
      <sheetName val="Р.к.ПР-У"/>
      <sheetName val="Р.к.ПР-Ц"/>
      <sheetName val="Р.к.ПР-Ю"/>
      <sheetName val="14СВОД-Р.косв.ИНВ"/>
      <sheetName val="Р.к.ИП-Вл"/>
      <sheetName val="Р.к.ИП-Вс"/>
      <sheetName val="Р.к.ИП-СЗ"/>
      <sheetName val="Р.к.ИП-С"/>
      <sheetName val="Р.к.ИП-У"/>
      <sheetName val="Р.к.ИП-Ц"/>
      <sheetName val="Р.к.ИП-Ю"/>
      <sheetName val="13СВОД-Р.косв.Проч."/>
      <sheetName val="Р.к.-Вл"/>
      <sheetName val="Р.к.-Вс"/>
      <sheetName val="Р.к.-СЗ"/>
      <sheetName val="Р.к.-С"/>
      <sheetName val="Р.к.-У"/>
      <sheetName val="Р.к.-Ц"/>
      <sheetName val="Р.к.-Ю"/>
      <sheetName val="15=12+13+14_СВОД-Р.косв."/>
      <sheetName val="Р.-Вл"/>
      <sheetName val="Р.-Вс"/>
      <sheetName val="Р.-СЗ"/>
      <sheetName val="Р.-С"/>
      <sheetName val="Р.-У"/>
      <sheetName val="Р.-Ц"/>
      <sheetName val="Р.-Ю"/>
      <sheetName val="Р.-ГСС"/>
      <sheetName val="16=12+15_СВОД-РАСХ"/>
      <sheetName val="ПУ-Вл"/>
      <sheetName val="ПУ-Вс"/>
      <sheetName val="ПУ-СЗ"/>
      <sheetName val="ПУ-С"/>
      <sheetName val="ПУ-У"/>
      <sheetName val="ПУ-Ц"/>
      <sheetName val="ПУ-Ю"/>
      <sheetName val="17=7-16_СВОД-ПУ"/>
      <sheetName val="18ИНВЕСТ"/>
      <sheetName val="БДДС-Вл"/>
      <sheetName val="БДДС-Вс"/>
      <sheetName val="БДДС-СЗ"/>
      <sheetName val="БДДС-С"/>
      <sheetName val="БДДС-У"/>
      <sheetName val="БДДС-Ц"/>
      <sheetName val="БДДС-Ю"/>
      <sheetName val="БДДС-ГСС"/>
      <sheetName val="19СВОД-БДДС"/>
      <sheetName val="Баланс-Вл"/>
      <sheetName val="Баланс-Вс"/>
      <sheetName val="Баланс-СЗ"/>
      <sheetName val="Баланс-С"/>
      <sheetName val="Баланс-У"/>
      <sheetName val="Баланс-Ц"/>
      <sheetName val="Баланс-Ю"/>
      <sheetName val="20СВОД-Баланс"/>
      <sheetName val="точка 2008"/>
      <sheetName val="точка 2009"/>
      <sheetName val="точка 2010"/>
      <sheetName val="Source"/>
      <sheetName val="Месяцы"/>
      <sheetName val="расшифровка"/>
      <sheetName val="t_настройки"/>
      <sheetName val="Сценарные условия"/>
      <sheetName val="Список ДЗО"/>
      <sheetName val="Предприятие"/>
      <sheetName val="t_проверки"/>
      <sheetName val="ИТ-бюджет"/>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row r="9">
          <cell r="A9" t="str">
            <v>По ТОиР для ОАО "ФСК ЕЭС"</v>
          </cell>
          <cell r="B9" t="str">
            <v>чел.</v>
          </cell>
          <cell r="E9">
            <v>0</v>
          </cell>
          <cell r="H9">
            <v>574</v>
          </cell>
          <cell r="I9">
            <v>477</v>
          </cell>
          <cell r="J9">
            <v>427</v>
          </cell>
          <cell r="K9">
            <v>567</v>
          </cell>
          <cell r="L9">
            <v>508</v>
          </cell>
          <cell r="M9">
            <v>406</v>
          </cell>
          <cell r="N9">
            <v>371</v>
          </cell>
          <cell r="O9">
            <v>251</v>
          </cell>
        </row>
        <row r="10">
          <cell r="A10" t="str">
            <v>По работам для инвестиционной программы ОАО "ФСК ЕЭС"</v>
          </cell>
          <cell r="B10" t="str">
            <v>чел.</v>
          </cell>
          <cell r="E10">
            <v>0</v>
          </cell>
          <cell r="H10">
            <v>0</v>
          </cell>
          <cell r="I10">
            <v>11.5</v>
          </cell>
          <cell r="M10">
            <v>46</v>
          </cell>
          <cell r="N10">
            <v>0</v>
          </cell>
          <cell r="O10">
            <v>0</v>
          </cell>
        </row>
        <row r="12">
          <cell r="A12" t="str">
            <v>АУП филиалов</v>
          </cell>
          <cell r="B12" t="str">
            <v>чел.</v>
          </cell>
          <cell r="E12">
            <v>0</v>
          </cell>
          <cell r="H12">
            <v>363</v>
          </cell>
          <cell r="I12">
            <v>363</v>
          </cell>
          <cell r="J12">
            <v>452</v>
          </cell>
          <cell r="K12">
            <v>319</v>
          </cell>
          <cell r="L12">
            <v>331</v>
          </cell>
          <cell r="M12">
            <v>350</v>
          </cell>
          <cell r="N12">
            <v>315</v>
          </cell>
          <cell r="O12">
            <v>280</v>
          </cell>
        </row>
        <row r="13">
          <cell r="A13" t="str">
            <v>АУП ИА</v>
          </cell>
          <cell r="B13" t="str">
            <v>чел.</v>
          </cell>
          <cell r="E13">
            <v>0</v>
          </cell>
        </row>
        <row r="16">
          <cell r="A16" t="str">
            <v>По ТОиР для ОАО "ФСК ЕЭС"</v>
          </cell>
          <cell r="B16" t="str">
            <v>т.р.</v>
          </cell>
          <cell r="E16">
            <v>0</v>
          </cell>
          <cell r="H16">
            <v>90661.525999999998</v>
          </cell>
          <cell r="I16">
            <v>87242.093999999997</v>
          </cell>
          <cell r="J16">
            <v>18940.535</v>
          </cell>
          <cell r="K16">
            <v>26176.524000000001</v>
          </cell>
          <cell r="L16">
            <v>23085.304</v>
          </cell>
          <cell r="M16">
            <v>19039.731</v>
          </cell>
          <cell r="N16">
            <v>69461.45</v>
          </cell>
          <cell r="O16">
            <v>51733.593000000001</v>
          </cell>
        </row>
        <row r="18">
          <cell r="A18" t="str">
            <v>По работам для стороних заказчиков</v>
          </cell>
          <cell r="B18" t="str">
            <v>т.р.</v>
          </cell>
          <cell r="E18">
            <v>0</v>
          </cell>
          <cell r="H18">
            <v>6567.3519999999999</v>
          </cell>
          <cell r="I18">
            <v>40867.708999999995</v>
          </cell>
          <cell r="J18">
            <v>8006.665</v>
          </cell>
          <cell r="K18">
            <v>8215.2610000000004</v>
          </cell>
          <cell r="L18">
            <v>11501.365</v>
          </cell>
          <cell r="M18">
            <v>13144.418</v>
          </cell>
          <cell r="N18">
            <v>189861.60399999999</v>
          </cell>
          <cell r="O18">
            <v>325286.42</v>
          </cell>
        </row>
        <row r="19">
          <cell r="A19" t="str">
            <v>Всего АУП, в том числе</v>
          </cell>
          <cell r="B19" t="str">
            <v>т.р.</v>
          </cell>
          <cell r="H19">
            <v>94052</v>
          </cell>
          <cell r="I19">
            <v>112697.755</v>
          </cell>
          <cell r="J19">
            <v>24019</v>
          </cell>
          <cell r="K19">
            <v>25430.68</v>
          </cell>
          <cell r="L19">
            <v>30809.766</v>
          </cell>
          <cell r="M19">
            <v>32438.309000000001</v>
          </cell>
          <cell r="N19">
            <v>121048.602</v>
          </cell>
          <cell r="O19">
            <v>114619.77899999999</v>
          </cell>
        </row>
        <row r="23">
          <cell r="A23" t="str">
            <v>По ТОиР для ОАО "ФСК ЕЭС"</v>
          </cell>
          <cell r="B23" t="str">
            <v>т.р.</v>
          </cell>
          <cell r="E23">
            <v>0</v>
          </cell>
          <cell r="H23">
            <v>0</v>
          </cell>
          <cell r="I23">
            <v>0</v>
          </cell>
          <cell r="J23">
            <v>0</v>
          </cell>
          <cell r="K23">
            <v>0</v>
          </cell>
          <cell r="L23">
            <v>0</v>
          </cell>
          <cell r="M23">
            <v>0</v>
          </cell>
          <cell r="N23">
            <v>0</v>
          </cell>
          <cell r="O23">
            <v>0</v>
          </cell>
        </row>
        <row r="24">
          <cell r="A24" t="str">
            <v>По работам для инвестиционной программы ОАО "ФСК ЕЭС"</v>
          </cell>
          <cell r="B24" t="str">
            <v>т.р.</v>
          </cell>
          <cell r="E24">
            <v>0</v>
          </cell>
          <cell r="H24">
            <v>0</v>
          </cell>
          <cell r="I24">
            <v>0</v>
          </cell>
          <cell r="J24">
            <v>0</v>
          </cell>
          <cell r="K24">
            <v>0</v>
          </cell>
          <cell r="L24">
            <v>0</v>
          </cell>
          <cell r="M24">
            <v>0</v>
          </cell>
          <cell r="N24">
            <v>0</v>
          </cell>
          <cell r="O24">
            <v>0</v>
          </cell>
        </row>
        <row r="26">
          <cell r="A26" t="str">
            <v>Всего АУП, в том числе</v>
          </cell>
          <cell r="B26" t="str">
            <v>т.р.</v>
          </cell>
          <cell r="H26">
            <v>10690</v>
          </cell>
          <cell r="I26">
            <v>15962.490999999998</v>
          </cell>
          <cell r="J26">
            <v>2886</v>
          </cell>
          <cell r="K26">
            <v>4420.8729999999996</v>
          </cell>
          <cell r="L26">
            <v>4218.6220000000003</v>
          </cell>
          <cell r="M26">
            <v>4436.9960000000001</v>
          </cell>
          <cell r="N26">
            <v>14052.982</v>
          </cell>
          <cell r="O26">
            <v>15457.825000000001</v>
          </cell>
        </row>
        <row r="30">
          <cell r="A30" t="str">
            <v>По ТОиР для ОАО "ФСК ЕЭС"</v>
          </cell>
          <cell r="B30" t="str">
            <v>т.р.</v>
          </cell>
          <cell r="E30">
            <v>0</v>
          </cell>
          <cell r="H30">
            <v>0</v>
          </cell>
          <cell r="I30">
            <v>0</v>
          </cell>
          <cell r="J30">
            <v>0</v>
          </cell>
          <cell r="K30">
            <v>0</v>
          </cell>
          <cell r="L30">
            <v>0</v>
          </cell>
          <cell r="M30">
            <v>0</v>
          </cell>
          <cell r="N30">
            <v>0</v>
          </cell>
          <cell r="O30">
            <v>0</v>
          </cell>
        </row>
        <row r="31">
          <cell r="A31" t="str">
            <v>По работам для инвестиционной программы ОАО "ФСК ЕЭС"</v>
          </cell>
          <cell r="B31" t="str">
            <v>т.р.</v>
          </cell>
          <cell r="E31">
            <v>0</v>
          </cell>
          <cell r="H31">
            <v>0</v>
          </cell>
          <cell r="I31">
            <v>0</v>
          </cell>
          <cell r="J31">
            <v>0</v>
          </cell>
          <cell r="K31">
            <v>0</v>
          </cell>
          <cell r="L31">
            <v>0</v>
          </cell>
          <cell r="M31">
            <v>0</v>
          </cell>
          <cell r="N31">
            <v>0</v>
          </cell>
          <cell r="O31">
            <v>0</v>
          </cell>
        </row>
        <row r="33">
          <cell r="A33" t="str">
            <v>Всего АУП, в том числе</v>
          </cell>
          <cell r="B33" t="str">
            <v>т.р.</v>
          </cell>
          <cell r="H33">
            <v>1205</v>
          </cell>
          <cell r="I33">
            <v>1363.4389999999999</v>
          </cell>
          <cell r="J33">
            <v>542</v>
          </cell>
          <cell r="K33">
            <v>434.11</v>
          </cell>
          <cell r="L33">
            <v>184.35399999999998</v>
          </cell>
          <cell r="M33">
            <v>202.97499999999999</v>
          </cell>
          <cell r="N33">
            <v>1200.877</v>
          </cell>
          <cell r="O33">
            <v>1321.741</v>
          </cell>
        </row>
        <row r="37">
          <cell r="A37" t="str">
            <v>По ТОиР для ОАО "ФСК ЕЭС"</v>
          </cell>
          <cell r="B37" t="str">
            <v>т.р.</v>
          </cell>
          <cell r="E37">
            <v>0</v>
          </cell>
          <cell r="H37">
            <v>0</v>
          </cell>
          <cell r="I37">
            <v>0</v>
          </cell>
          <cell r="J37">
            <v>0</v>
          </cell>
          <cell r="K37">
            <v>0</v>
          </cell>
          <cell r="L37">
            <v>0</v>
          </cell>
          <cell r="M37">
            <v>0</v>
          </cell>
          <cell r="N37">
            <v>0</v>
          </cell>
          <cell r="O37">
            <v>0</v>
          </cell>
        </row>
        <row r="38">
          <cell r="A38" t="str">
            <v>По работам для инвестиционной программы ОАО "ФСК ЕЭС"</v>
          </cell>
          <cell r="B38" t="str">
            <v>т.р.</v>
          </cell>
          <cell r="E38">
            <v>0</v>
          </cell>
          <cell r="H38">
            <v>0</v>
          </cell>
          <cell r="I38">
            <v>0</v>
          </cell>
          <cell r="J38">
            <v>0</v>
          </cell>
          <cell r="K38">
            <v>0</v>
          </cell>
          <cell r="L38">
            <v>0</v>
          </cell>
          <cell r="M38">
            <v>0</v>
          </cell>
          <cell r="N38">
            <v>0</v>
          </cell>
          <cell r="O38">
            <v>0</v>
          </cell>
        </row>
        <row r="40">
          <cell r="A40" t="str">
            <v>Всего АУП, в том числе</v>
          </cell>
          <cell r="B40" t="str">
            <v>т.р.</v>
          </cell>
          <cell r="H40">
            <v>0</v>
          </cell>
          <cell r="I40">
            <v>0</v>
          </cell>
          <cell r="J40">
            <v>0</v>
          </cell>
          <cell r="K40">
            <v>0</v>
          </cell>
          <cell r="L40">
            <v>0</v>
          </cell>
          <cell r="M40">
            <v>0</v>
          </cell>
          <cell r="N40">
            <v>0</v>
          </cell>
          <cell r="O40">
            <v>0</v>
          </cell>
        </row>
        <row r="44">
          <cell r="A44" t="str">
            <v>По ТОиР для ОАО "ФСК ЕЭС"</v>
          </cell>
          <cell r="B44" t="str">
            <v>т.р.</v>
          </cell>
          <cell r="E44">
            <v>0</v>
          </cell>
          <cell r="H44">
            <v>0</v>
          </cell>
          <cell r="I44">
            <v>0</v>
          </cell>
          <cell r="J44">
            <v>0</v>
          </cell>
          <cell r="K44">
            <v>0</v>
          </cell>
          <cell r="L44">
            <v>0</v>
          </cell>
          <cell r="M44">
            <v>0</v>
          </cell>
          <cell r="N44">
            <v>0</v>
          </cell>
          <cell r="O44">
            <v>0</v>
          </cell>
          <cell r="R44">
            <v>0</v>
          </cell>
        </row>
        <row r="45">
          <cell r="A45" t="str">
            <v>По работам для инвестиционной программы ОАО "ФСК ЕЭС"</v>
          </cell>
          <cell r="B45" t="str">
            <v>т.р.</v>
          </cell>
          <cell r="E45">
            <v>0</v>
          </cell>
          <cell r="H45">
            <v>0</v>
          </cell>
          <cell r="I45">
            <v>0</v>
          </cell>
          <cell r="J45">
            <v>0</v>
          </cell>
          <cell r="K45">
            <v>0</v>
          </cell>
          <cell r="L45">
            <v>0</v>
          </cell>
          <cell r="M45">
            <v>0</v>
          </cell>
          <cell r="N45">
            <v>0</v>
          </cell>
          <cell r="O45">
            <v>0</v>
          </cell>
        </row>
        <row r="47">
          <cell r="A47" t="str">
            <v>Всего АУП, в том числе</v>
          </cell>
          <cell r="B47" t="str">
            <v>т.р.</v>
          </cell>
          <cell r="H47">
            <v>3165</v>
          </cell>
          <cell r="I47">
            <v>5249.5010000000002</v>
          </cell>
          <cell r="J47">
            <v>1045</v>
          </cell>
          <cell r="K47">
            <v>1307.125</v>
          </cell>
          <cell r="L47">
            <v>1421.9749999999999</v>
          </cell>
          <cell r="M47">
            <v>1475.4010000000001</v>
          </cell>
          <cell r="N47">
            <v>4624</v>
          </cell>
          <cell r="O47">
            <v>5085.0419999999995</v>
          </cell>
        </row>
        <row r="51">
          <cell r="A51" t="str">
            <v>По ТОиР для ОАО "ФСК ЕЭС"</v>
          </cell>
          <cell r="B51" t="str">
            <v>т.р.</v>
          </cell>
          <cell r="E51">
            <v>0</v>
          </cell>
          <cell r="H51">
            <v>8676.228000000001</v>
          </cell>
          <cell r="I51">
            <v>16213.175999999999</v>
          </cell>
          <cell r="J51">
            <v>2520.1320000000001</v>
          </cell>
          <cell r="K51">
            <v>5908.69</v>
          </cell>
          <cell r="L51">
            <v>5251.4459999999999</v>
          </cell>
          <cell r="M51">
            <v>2532.9079999999999</v>
          </cell>
          <cell r="N51">
            <v>13757.788</v>
          </cell>
          <cell r="O51">
            <v>10135.977999999999</v>
          </cell>
          <cell r="Q51">
            <v>0</v>
          </cell>
        </row>
        <row r="52">
          <cell r="A52" t="str">
            <v>По работам для инвестиционной программы ОАО "ФСК ЕЭС"</v>
          </cell>
          <cell r="B52" t="str">
            <v>т.р.</v>
          </cell>
          <cell r="E52">
            <v>0</v>
          </cell>
          <cell r="H52">
            <v>0</v>
          </cell>
          <cell r="I52">
            <v>1726</v>
          </cell>
          <cell r="J52">
            <v>0</v>
          </cell>
          <cell r="K52">
            <v>0</v>
          </cell>
          <cell r="L52">
            <v>0</v>
          </cell>
          <cell r="M52">
            <v>1726</v>
          </cell>
          <cell r="N52">
            <v>0</v>
          </cell>
          <cell r="O52">
            <v>0</v>
          </cell>
        </row>
        <row r="54">
          <cell r="A54" t="str">
            <v>Всего АУП, в том числе</v>
          </cell>
          <cell r="B54" t="str">
            <v>т.р.</v>
          </cell>
          <cell r="H54">
            <v>5509</v>
          </cell>
          <cell r="I54">
            <v>15524.037</v>
          </cell>
          <cell r="J54">
            <v>2393</v>
          </cell>
          <cell r="K54">
            <v>3426.26</v>
          </cell>
          <cell r="L54">
            <v>4453.3630000000003</v>
          </cell>
          <cell r="M54">
            <v>5251.4139999999998</v>
          </cell>
          <cell r="N54">
            <v>8116.0720000000001</v>
          </cell>
          <cell r="O54">
            <v>8928.6029999999992</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7 мес+5 мес"/>
      <sheetName val="Выручка с изм. от 01.08.09 (2)"/>
      <sheetName val="Выручка без АвтоВАЗ"/>
      <sheetName val="Выручка пересчет"/>
      <sheetName val="Самараэнерго"/>
      <sheetName val="тарифы-2007"/>
      <sheetName val="тарифы-2008"/>
      <sheetName val="тарифы-2009"/>
      <sheetName val="НВВ-верно"/>
      <sheetName val="Смета-верно"/>
      <sheetName val="прибыль"/>
      <sheetName val="новый тариф на потери"/>
      <sheetName val="без учета шин"/>
      <sheetName val="Выручка"/>
      <sheetName val="Выручка-предложения"/>
      <sheetName val="свод"/>
      <sheetName val="НВВ"/>
      <sheetName val="свод-анализ предложений РЭК"/>
      <sheetName val="Смета 2007-2009-без потерь"/>
      <sheetName val="Новая П 1.16"/>
      <sheetName val="Сводная"/>
      <sheetName val="Смета -по видам без потерь"/>
      <sheetName val="Смета 2007-2009-под АРМ "/>
      <sheetName val="Самара -2007"/>
      <sheetName val="Прочие расходы+ОСЗ"/>
      <sheetName val="Прибыль для АРМ"/>
      <sheetName val="3"/>
      <sheetName val="4"/>
      <sheetName val="5"/>
      <sheetName val="ФСТ-варианты"/>
      <sheetName val="Инвестиции"/>
      <sheetName val="16"/>
      <sheetName val="17"/>
      <sheetName val="17.1"/>
      <sheetName val="24"/>
      <sheetName val="25"/>
      <sheetName val="P2.1"/>
      <sheetName val="P2.2"/>
      <sheetName val="Резервный фонд"/>
      <sheetName val="Смета -по видам"/>
      <sheetName val="РСК"/>
      <sheetName val="Смета передача 2007-2009"/>
      <sheetName val="Формат"/>
      <sheetName val="Анализ предельного"/>
      <sheetName val="Выручка (2)"/>
      <sheetName val="TEHSHEE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
          <cell r="E10">
            <v>2740.5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15">
          <cell r="G15">
            <v>806.7</v>
          </cell>
        </row>
      </sheetData>
      <sheetData sheetId="30">
        <row r="15">
          <cell r="G15">
            <v>126.5</v>
          </cell>
          <cell r="H15">
            <v>128.4</v>
          </cell>
        </row>
        <row r="16">
          <cell r="H16">
            <v>64.099999999999994</v>
          </cell>
        </row>
        <row r="17">
          <cell r="I17">
            <v>86</v>
          </cell>
        </row>
        <row r="18">
          <cell r="F18">
            <v>1326.3</v>
          </cell>
          <cell r="G18">
            <v>71.3</v>
          </cell>
          <cell r="H18">
            <v>11</v>
          </cell>
        </row>
        <row r="19">
          <cell r="F19">
            <v>1277.2</v>
          </cell>
          <cell r="G19">
            <v>54.7</v>
          </cell>
        </row>
        <row r="21">
          <cell r="F21">
            <v>122.3</v>
          </cell>
          <cell r="G21">
            <v>25.4</v>
          </cell>
          <cell r="H21">
            <v>24.7</v>
          </cell>
          <cell r="I21">
            <v>16.7</v>
          </cell>
        </row>
        <row r="27">
          <cell r="Z27">
            <v>671.8</v>
          </cell>
          <cell r="AA27">
            <v>18.7</v>
          </cell>
        </row>
        <row r="28">
          <cell r="Z28">
            <v>157.71</v>
          </cell>
        </row>
      </sheetData>
      <sheetData sheetId="31" refreshError="1"/>
      <sheetData sheetId="32" refreshError="1"/>
      <sheetData sheetId="33">
        <row r="8">
          <cell r="E8">
            <v>3717</v>
          </cell>
        </row>
      </sheetData>
      <sheetData sheetId="34">
        <row r="9">
          <cell r="E9">
            <v>429320.48</v>
          </cell>
        </row>
      </sheetData>
      <sheetData sheetId="35">
        <row r="9">
          <cell r="D9">
            <v>1721524.7289999998</v>
          </cell>
        </row>
      </sheetData>
      <sheetData sheetId="36">
        <row r="8">
          <cell r="E8">
            <v>3272803.0120557193</v>
          </cell>
        </row>
      </sheetData>
      <sheetData sheetId="37">
        <row r="8">
          <cell r="E8">
            <v>767.43</v>
          </cell>
        </row>
      </sheetData>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выполненных работ ТЭЦ-12"/>
      <sheetName val="Source"/>
      <sheetName val="Месяцы"/>
      <sheetName val="t_настройки"/>
      <sheetName val="ИТ-бюджет"/>
      <sheetName val="Текущие цены"/>
      <sheetName val="ПВР_9"/>
      <sheetName val="ПП"/>
      <sheetName val="Справочник"/>
    </sheetNames>
    <sheetDataSet>
      <sheetData sheetId="0">
        <row r="1">
          <cell r="A1" t="str">
            <v>январь</v>
          </cell>
        </row>
      </sheetData>
      <sheetData sheetId="1">
        <row r="1">
          <cell r="A1" t="str">
            <v>январь</v>
          </cell>
          <cell r="B1">
            <v>1</v>
          </cell>
          <cell r="C1" t="str">
            <v>январь</v>
          </cell>
          <cell r="E1">
            <v>2011</v>
          </cell>
          <cell r="H1" t="str">
            <v>с учетом доп. выполнения</v>
          </cell>
        </row>
        <row r="2">
          <cell r="A2" t="str">
            <v>февраль</v>
          </cell>
          <cell r="B2">
            <v>2</v>
          </cell>
          <cell r="C2" t="str">
            <v>февраль</v>
          </cell>
          <cell r="E2">
            <v>2012</v>
          </cell>
        </row>
        <row r="3">
          <cell r="A3" t="str">
            <v>март</v>
          </cell>
          <cell r="B3">
            <v>3</v>
          </cell>
          <cell r="C3" t="str">
            <v>март</v>
          </cell>
        </row>
        <row r="4">
          <cell r="A4" t="str">
            <v>апрель</v>
          </cell>
          <cell r="B4">
            <v>4</v>
          </cell>
          <cell r="C4" t="str">
            <v>апрель</v>
          </cell>
        </row>
        <row r="5">
          <cell r="A5" t="str">
            <v>май</v>
          </cell>
          <cell r="B5">
            <v>5</v>
          </cell>
          <cell r="C5" t="str">
            <v>май</v>
          </cell>
        </row>
        <row r="6">
          <cell r="A6" t="str">
            <v>июнь</v>
          </cell>
          <cell r="B6">
            <v>6</v>
          </cell>
          <cell r="C6" t="str">
            <v>июнь</v>
          </cell>
        </row>
        <row r="7">
          <cell r="A7" t="str">
            <v>июль</v>
          </cell>
          <cell r="B7">
            <v>7</v>
          </cell>
          <cell r="C7" t="str">
            <v>июль</v>
          </cell>
        </row>
        <row r="8">
          <cell r="A8" t="str">
            <v>август</v>
          </cell>
          <cell r="B8">
            <v>8</v>
          </cell>
          <cell r="C8" t="str">
            <v>август</v>
          </cell>
        </row>
        <row r="9">
          <cell r="A9" t="str">
            <v>сентябрь</v>
          </cell>
          <cell r="B9">
            <v>9</v>
          </cell>
          <cell r="C9" t="str">
            <v>сентябрь</v>
          </cell>
        </row>
        <row r="10">
          <cell r="A10" t="str">
            <v>октябрь</v>
          </cell>
          <cell r="B10">
            <v>10</v>
          </cell>
          <cell r="C10" t="str">
            <v>октябрь</v>
          </cell>
        </row>
        <row r="11">
          <cell r="A11" t="str">
            <v>ноябрь</v>
          </cell>
          <cell r="B11">
            <v>11</v>
          </cell>
          <cell r="C11" t="str">
            <v>ноябрь</v>
          </cell>
        </row>
        <row r="12">
          <cell r="A12" t="str">
            <v>декабрь</v>
          </cell>
          <cell r="B12">
            <v>12</v>
          </cell>
          <cell r="C12" t="str">
            <v>декабрь</v>
          </cell>
        </row>
      </sheetData>
      <sheetData sheetId="2">
        <row r="1">
          <cell r="A1" t="str">
            <v>январь</v>
          </cell>
          <cell r="C1" t="str">
            <v>май 2011</v>
          </cell>
          <cell r="D1">
            <v>15</v>
          </cell>
        </row>
        <row r="2">
          <cell r="C2" t="str">
            <v>в т.ч. Прочие</v>
          </cell>
          <cell r="D2">
            <v>16</v>
          </cell>
        </row>
        <row r="3">
          <cell r="C3" t="str">
            <v>июнь 2011</v>
          </cell>
          <cell r="D3">
            <v>17</v>
          </cell>
        </row>
        <row r="4">
          <cell r="C4" t="str">
            <v>в т.ч. Прочие</v>
          </cell>
          <cell r="D4">
            <v>18</v>
          </cell>
        </row>
        <row r="5">
          <cell r="C5" t="str">
            <v>июль 2011</v>
          </cell>
          <cell r="D5">
            <v>19</v>
          </cell>
        </row>
        <row r="6">
          <cell r="C6" t="str">
            <v>в т.ч. Прочие</v>
          </cell>
          <cell r="D6">
            <v>20</v>
          </cell>
        </row>
        <row r="7">
          <cell r="C7" t="str">
            <v>август 2011</v>
          </cell>
          <cell r="D7">
            <v>21</v>
          </cell>
        </row>
        <row r="8">
          <cell r="C8" t="str">
            <v>в т.ч. Прочие</v>
          </cell>
          <cell r="D8">
            <v>22</v>
          </cell>
        </row>
        <row r="9">
          <cell r="C9" t="str">
            <v>сентябрь 2011</v>
          </cell>
          <cell r="D9">
            <v>23</v>
          </cell>
        </row>
        <row r="10">
          <cell r="C10" t="str">
            <v>в т.ч. Прочие</v>
          </cell>
          <cell r="D10">
            <v>24</v>
          </cell>
        </row>
        <row r="11">
          <cell r="C11" t="str">
            <v>октябрь 2011</v>
          </cell>
          <cell r="D11">
            <v>25</v>
          </cell>
        </row>
        <row r="12">
          <cell r="C12" t="str">
            <v>в т.ч. Прочие</v>
          </cell>
          <cell r="D12">
            <v>26</v>
          </cell>
        </row>
        <row r="13">
          <cell r="C13" t="str">
            <v>ноябрь 2011</v>
          </cell>
          <cell r="D13">
            <v>27</v>
          </cell>
        </row>
        <row r="14">
          <cell r="C14" t="str">
            <v>в т.ч. Прочие</v>
          </cell>
          <cell r="D14">
            <v>28</v>
          </cell>
        </row>
        <row r="15">
          <cell r="C15" t="str">
            <v>декабрь 2011</v>
          </cell>
          <cell r="D15">
            <v>29</v>
          </cell>
        </row>
        <row r="16">
          <cell r="C16" t="str">
            <v>в т.ч. Прочие</v>
          </cell>
          <cell r="D16">
            <v>30</v>
          </cell>
        </row>
        <row r="17">
          <cell r="C17" t="str">
            <v>январь 2012</v>
          </cell>
          <cell r="D17">
            <v>31</v>
          </cell>
        </row>
        <row r="18">
          <cell r="C18" t="str">
            <v>в т.ч. Прочие</v>
          </cell>
          <cell r="D18">
            <v>32</v>
          </cell>
        </row>
        <row r="19">
          <cell r="C19" t="str">
            <v>февраль 2012</v>
          </cell>
          <cell r="D19">
            <v>33</v>
          </cell>
        </row>
        <row r="20">
          <cell r="C20" t="str">
            <v>в т.ч. Прочие</v>
          </cell>
          <cell r="D20">
            <v>34</v>
          </cell>
        </row>
        <row r="21">
          <cell r="C21" t="str">
            <v>март 2012</v>
          </cell>
          <cell r="D21">
            <v>35</v>
          </cell>
        </row>
        <row r="22">
          <cell r="C22" t="str">
            <v>в т.ч. Прочие</v>
          </cell>
          <cell r="D22">
            <v>36</v>
          </cell>
        </row>
        <row r="23">
          <cell r="C23" t="str">
            <v>апрель 2012</v>
          </cell>
          <cell r="D23">
            <v>37</v>
          </cell>
        </row>
        <row r="24">
          <cell r="C24" t="str">
            <v>в т.ч. Прочие</v>
          </cell>
          <cell r="D24">
            <v>38</v>
          </cell>
        </row>
        <row r="25">
          <cell r="C25" t="str">
            <v>май 2012</v>
          </cell>
          <cell r="D25">
            <v>39</v>
          </cell>
        </row>
        <row r="26">
          <cell r="C26" t="str">
            <v>в т.ч. Прочие</v>
          </cell>
          <cell r="D26">
            <v>40</v>
          </cell>
        </row>
        <row r="27">
          <cell r="C27" t="str">
            <v>июнь 2012</v>
          </cell>
          <cell r="D27">
            <v>41</v>
          </cell>
        </row>
        <row r="28">
          <cell r="C28" t="str">
            <v>в т.ч. Прочие</v>
          </cell>
          <cell r="D28">
            <v>42</v>
          </cell>
        </row>
        <row r="29">
          <cell r="C29" t="str">
            <v>июль 2012</v>
          </cell>
          <cell r="D29">
            <v>43</v>
          </cell>
        </row>
        <row r="30">
          <cell r="C30" t="str">
            <v>в т.ч. Прочие</v>
          </cell>
          <cell r="D30">
            <v>44</v>
          </cell>
        </row>
        <row r="31">
          <cell r="C31" t="str">
            <v>август 2012</v>
          </cell>
          <cell r="D31">
            <v>45</v>
          </cell>
        </row>
        <row r="32">
          <cell r="C32" t="str">
            <v>в т.ч. Прочие</v>
          </cell>
          <cell r="D32">
            <v>46</v>
          </cell>
        </row>
        <row r="33">
          <cell r="C33" t="str">
            <v>сентябрь 2012</v>
          </cell>
          <cell r="D33">
            <v>47</v>
          </cell>
        </row>
        <row r="34">
          <cell r="C34" t="str">
            <v>в т.ч. Прочие</v>
          </cell>
          <cell r="D34">
            <v>48</v>
          </cell>
        </row>
        <row r="35">
          <cell r="C35" t="str">
            <v>октябрь 2012</v>
          </cell>
          <cell r="D35">
            <v>49</v>
          </cell>
        </row>
        <row r="36">
          <cell r="C36" t="str">
            <v>в т.ч. Прочие</v>
          </cell>
          <cell r="D36">
            <v>50</v>
          </cell>
        </row>
        <row r="37">
          <cell r="C37" t="str">
            <v>ноябрь 2012</v>
          </cell>
          <cell r="D37">
            <v>51</v>
          </cell>
        </row>
        <row r="38">
          <cell r="C38" t="str">
            <v>в т.ч. Прочие</v>
          </cell>
          <cell r="D38">
            <v>52</v>
          </cell>
        </row>
        <row r="39">
          <cell r="C39" t="str">
            <v>декабрь 2012</v>
          </cell>
          <cell r="D39">
            <v>53</v>
          </cell>
        </row>
        <row r="40">
          <cell r="C40" t="str">
            <v>в т.ч. Прочие</v>
          </cell>
          <cell r="D40">
            <v>54</v>
          </cell>
        </row>
        <row r="41">
          <cell r="C41" t="str">
            <v>январь 2013</v>
          </cell>
          <cell r="D41">
            <v>55</v>
          </cell>
        </row>
        <row r="42">
          <cell r="C42" t="str">
            <v>в т.ч. Прочие</v>
          </cell>
          <cell r="D42">
            <v>56</v>
          </cell>
        </row>
        <row r="43">
          <cell r="C43" t="str">
            <v>февраль 2013</v>
          </cell>
          <cell r="D43">
            <v>57</v>
          </cell>
        </row>
        <row r="44">
          <cell r="C44" t="str">
            <v>в т.ч. Прочие</v>
          </cell>
          <cell r="D44">
            <v>58</v>
          </cell>
        </row>
        <row r="45">
          <cell r="C45" t="str">
            <v>март 2013</v>
          </cell>
          <cell r="D45">
            <v>59</v>
          </cell>
        </row>
        <row r="46">
          <cell r="C46" t="str">
            <v>в т.ч. Прочие</v>
          </cell>
          <cell r="D46">
            <v>60</v>
          </cell>
        </row>
        <row r="47">
          <cell r="C47" t="str">
            <v>апрель 2013</v>
          </cell>
          <cell r="D47">
            <v>61</v>
          </cell>
        </row>
        <row r="48">
          <cell r="C48" t="str">
            <v>в т.ч. Прочие</v>
          </cell>
          <cell r="D48">
            <v>62</v>
          </cell>
        </row>
        <row r="49">
          <cell r="C49" t="str">
            <v>май 2013</v>
          </cell>
          <cell r="D49">
            <v>63</v>
          </cell>
        </row>
        <row r="50">
          <cell r="C50" t="str">
            <v>в т.ч. Прочие</v>
          </cell>
          <cell r="D50">
            <v>64</v>
          </cell>
        </row>
        <row r="51">
          <cell r="C51" t="str">
            <v>июнь 2013</v>
          </cell>
          <cell r="D51">
            <v>65</v>
          </cell>
        </row>
        <row r="52">
          <cell r="C52" t="str">
            <v>в т.ч. Прочие</v>
          </cell>
          <cell r="D52">
            <v>66</v>
          </cell>
        </row>
        <row r="53">
          <cell r="C53" t="str">
            <v>июль 2013</v>
          </cell>
          <cell r="D53">
            <v>67</v>
          </cell>
        </row>
        <row r="54">
          <cell r="C54" t="str">
            <v>в т.ч. Прочие</v>
          </cell>
          <cell r="D54">
            <v>68</v>
          </cell>
        </row>
        <row r="55">
          <cell r="C55" t="str">
            <v>август 2013</v>
          </cell>
          <cell r="D55">
            <v>69</v>
          </cell>
        </row>
        <row r="56">
          <cell r="C56" t="str">
            <v>в т.ч. Прочие</v>
          </cell>
          <cell r="D56">
            <v>70</v>
          </cell>
        </row>
        <row r="57">
          <cell r="C57" t="str">
            <v>сентябрь 2013</v>
          </cell>
          <cell r="D57">
            <v>71</v>
          </cell>
        </row>
        <row r="58">
          <cell r="C58" t="str">
            <v>в т.ч. Прочие</v>
          </cell>
          <cell r="D58">
            <v>72</v>
          </cell>
        </row>
        <row r="59">
          <cell r="C59" t="str">
            <v>октябрь 2013</v>
          </cell>
          <cell r="D59">
            <v>73</v>
          </cell>
        </row>
        <row r="60">
          <cell r="C60" t="str">
            <v>в т.ч. Прочие</v>
          </cell>
          <cell r="D60">
            <v>74</v>
          </cell>
        </row>
        <row r="61">
          <cell r="C61" t="str">
            <v>ноябрь 2013</v>
          </cell>
          <cell r="D61">
            <v>75</v>
          </cell>
        </row>
        <row r="62">
          <cell r="C62" t="str">
            <v>в т.ч. Прочие</v>
          </cell>
          <cell r="D62">
            <v>76</v>
          </cell>
        </row>
        <row r="63">
          <cell r="C63" t="str">
            <v>декабрь 2013</v>
          </cell>
          <cell r="D63">
            <v>77</v>
          </cell>
        </row>
        <row r="64">
          <cell r="C64" t="str">
            <v>в т.ч. Прочие</v>
          </cell>
          <cell r="D64">
            <v>78</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расшифровка"/>
      <sheetName val="ýë ñò"/>
      <sheetName val="Лист13"/>
      <sheetName val="1997"/>
      <sheetName val="1998"/>
      <sheetName val="СписочнаяЧисленность"/>
      <sheetName val="Справочники"/>
      <sheetName val="даты"/>
      <sheetName val="Аморт_осн"/>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5.э"/>
      <sheetName val="Детализация"/>
      <sheetName val="Справочник затрат_СБ"/>
      <sheetName val="Заголовок"/>
      <sheetName val="Прил_9"/>
      <sheetName val="SHPZ"/>
      <sheetName val="1.411.1"/>
      <sheetName val="ИПР ф.24"/>
      <sheetName val="ИП09"/>
      <sheetName val="P-99b"/>
      <sheetName val="перекрестка"/>
      <sheetName val="16"/>
      <sheetName val="18.2"/>
      <sheetName val="4"/>
      <sheetName val="6"/>
      <sheetName val="27"/>
      <sheetName val="t_Настройки"/>
      <sheetName val="Ввод параметров"/>
      <sheetName val="УФ-28"/>
      <sheetName val="УЗ-10"/>
      <sheetName val="29"/>
      <sheetName val="20"/>
      <sheetName val="21"/>
      <sheetName val="23"/>
      <sheetName val="25"/>
      <sheetName val="26"/>
      <sheetName val="28"/>
      <sheetName val="19"/>
      <sheetName val="22"/>
      <sheetName val="24"/>
      <sheetName val="Лизинг"/>
      <sheetName val="Баланс"/>
      <sheetName val="ОПиУ"/>
      <sheetName val="общие сведения"/>
      <sheetName val="Пер-Вл"/>
      <sheetName val="РБП"/>
      <sheetName val="Source"/>
      <sheetName val="Месяцы"/>
      <sheetName val="Имя"/>
      <sheetName val="Исполнение"/>
      <sheetName val="Исходные"/>
      <sheetName val="01"/>
      <sheetName val="Текущие цены"/>
      <sheetName val="ИТ-бюджет"/>
      <sheetName val="MAIN"/>
      <sheetName val="EKDEB90"/>
      <sheetName val="sapactivexlhiddensheet"/>
      <sheetName val="ПВС с Коэф"/>
      <sheetName val="исходные данные"/>
      <sheetName val="расчетные таблицы"/>
      <sheetName val="ИТОГИ  по Н,Р,Э,Q"/>
      <sheetName val="эл_ст1"/>
      <sheetName val="ýë_ñò1"/>
      <sheetName val="Производство_электроэнергии1"/>
      <sheetName val="Т19_11"/>
      <sheetName val="15_э1"/>
      <sheetName val="Справочник_затрат_СБ1"/>
      <sheetName val="1_411_11"/>
      <sheetName val="ИПР_ф_241"/>
      <sheetName val="18_21"/>
      <sheetName val="Ввод_параметров1"/>
      <sheetName val="общие_сведения1"/>
      <sheetName val="эл_ст"/>
      <sheetName val="ýë_ñò"/>
      <sheetName val="Производство_электроэнергии"/>
      <sheetName val="Т19_1"/>
      <sheetName val="15_э"/>
      <sheetName val="Справочник_затрат_СБ"/>
      <sheetName val="1_411_1"/>
      <sheetName val="ИПР_ф_24"/>
      <sheetName val="18_2"/>
      <sheetName val="Ввод_параметров"/>
      <sheetName val="общие_сведения"/>
      <sheetName val="БИ-2-18-П"/>
      <sheetName val="БИ-2-19-П"/>
      <sheetName val="БИ-2-7-П"/>
      <sheetName val="БИ-2-9-П"/>
      <sheetName val="БИ-2-14-П"/>
      <sheetName val="БИ-2-16-П"/>
      <sheetName val="Закупки центр"/>
      <sheetName val="бф-2-8-п"/>
      <sheetName val="Т12"/>
      <sheetName val="Настр"/>
    </sheetNames>
    <sheetDataSet>
      <sheetData sheetId="0" refreshError="1">
        <row r="360">
          <cell r="A360" t="str">
            <v>ИТОГО по электростанциям:</v>
          </cell>
          <cell r="B360" t="str">
            <v xml:space="preserve">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ПЦ-база-1"/>
      <sheetName val="ИПЦ-(ц вар)"/>
      <sheetName val="food-расч"/>
      <sheetName val="df13-17"/>
      <sheetName val="Мир _цен"/>
      <sheetName val="ИЦПМЭР"/>
      <sheetName val="vec"/>
      <sheetName val="df08-12"/>
      <sheetName val="печ-1-СPI"/>
      <sheetName val="печ-1-def"/>
      <sheetName val="уг-маз"/>
      <sheetName val="электро"/>
      <sheetName val="деф-2030"/>
      <sheetName val="пч-2030"/>
      <sheetName val="2030-ИПЦ"/>
      <sheetName val="df18-30 "/>
      <sheetName val="печ-1-8-10(4)"/>
      <sheetName val="ИПЦ-без"/>
      <sheetName val="df04-07"/>
      <sheetName val="ИПЦ-2"/>
      <sheetName val="электр - 21.04-д03"/>
      <sheetName val="ИПЦ-7,5-о"/>
      <sheetName val="Лист1"/>
      <sheetName val="Лист2"/>
      <sheetName val="ИПЦ-(2)"/>
      <sheetName val="ИПЦ-(3 вар-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Справочники"/>
      <sheetName val="Заголовок"/>
      <sheetName val="AP_MVT"/>
      <sheetName val="COMPILE"/>
      <sheetName val="эл ст"/>
      <sheetName val="даты"/>
      <sheetName val="t_настройки"/>
      <sheetName val="Пер-Вл"/>
      <sheetName val="Текущие цены"/>
      <sheetName val="Свод"/>
      <sheetName val="Справка"/>
      <sheetName val="База"/>
      <sheetName val="регионы"/>
      <sheetName val="共機J"/>
    </sheetNames>
    <sheetDataSet>
      <sheetData sheetId="0" refreshError="1"/>
      <sheetData sheetId="1">
        <row r="46">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Производство электроэнергии"/>
      <sheetName val="Макро"/>
      <sheetName val="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9-1"/>
      <sheetName val="хар-ка земли 1 "/>
      <sheetName val="Коррект"/>
      <sheetName val="Приложение 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СписочнаяЧисленность"/>
      <sheetName val="Temp_TOV"/>
      <sheetName val="ф.2 за 4 кв.2005"/>
      <sheetName val="FEK 2002.Н"/>
      <sheetName val="Приложение 2.1"/>
      <sheetName val="обслуживание"/>
      <sheetName val="Титульный лист С-П"/>
      <sheetName val="2002(v1)"/>
      <sheetName val="ФИНПЛАН"/>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TN"/>
      <sheetName val="TC"/>
      <sheetName val="Data"/>
      <sheetName val="Cover"/>
      <sheetName val="FES"/>
      <sheetName val="расшифровка"/>
      <sheetName val="исходные данные"/>
      <sheetName val="июнь9"/>
      <sheetName val="Лист1"/>
      <sheetName val="Тарифы _ЗН"/>
      <sheetName val="Тарифы _СК"/>
      <sheetName val="Исходные"/>
      <sheetName val="РСД ИА "/>
      <sheetName val="расчет тарифов"/>
      <sheetName val="свод"/>
      <sheetName val="sapactivexlhiddensheet"/>
      <sheetName val="Номенклатура"/>
      <sheetName val="продВ(I)"/>
      <sheetName val="У-Алд_наслегаХранение"/>
      <sheetName val="Проценты"/>
      <sheetName val="1.19.1 произв тэ"/>
      <sheetName val="t_настройки"/>
      <sheetName val="План Газпрома"/>
      <sheetName val="01-02 (БДиР Общества)"/>
      <sheetName val="Настр"/>
      <sheetName val="Внеш Совме"/>
      <sheetName val="AddList"/>
      <sheetName val="AddList "/>
      <sheetName val="TEHSHEET"/>
      <sheetName val="Стоимость ЭЭ"/>
      <sheetName val="Standard"/>
      <sheetName val="Расчёт НВВ по RAB"/>
      <sheetName val="Pricelist"/>
      <sheetName val="Контрагенты"/>
      <sheetName val="ОХЗ КТС"/>
      <sheetName val="EKDEB90"/>
      <sheetName val="Закупки центр"/>
      <sheetName val="УЗ-21(2002):УЗ-22(3кв.) (2)"/>
      <sheetName val="Стр1"/>
      <sheetName val="Список"/>
      <sheetName val="sverxtip"/>
      <sheetName val="БФ-2-13-П"/>
      <sheetName val="лист"/>
      <sheetName val="навигация"/>
      <sheetName val="т3"/>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регионы"/>
      <sheetName val="на 1 тут"/>
      <sheetName val="Договоры"/>
      <sheetName val="ОПФ"/>
      <sheetName val="ДДС_Статьи"/>
      <sheetName val="коэфф"/>
      <sheetName val="сценарные условия ОГК"/>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мониторинг"/>
      <sheetName val="содержание2"/>
      <sheetName val="Выгрузка"/>
      <sheetName val="Данные ОАО"/>
      <sheetName val="Прил1"/>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row r="2">
          <cell r="A2">
            <v>1.0489999999999999</v>
          </cell>
          <cell r="B2">
            <v>1.0860000000000001</v>
          </cell>
          <cell r="C2">
            <v>1.091</v>
          </cell>
          <cell r="D2">
            <v>1.1240000000000001</v>
          </cell>
        </row>
      </sheetData>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refreshError="1"/>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ow r="2">
          <cell r="A2">
            <v>1.0489999999999999</v>
          </cell>
        </row>
      </sheetData>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refreshError="1"/>
      <sheetData sheetId="604" refreshError="1"/>
      <sheetData sheetId="605" refreshError="1"/>
      <sheetData sheetId="606" refreshError="1"/>
      <sheetData sheetId="607"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смета"/>
      <sheetName val="анализ сметы "/>
      <sheetName val="расшифровка 1,3"/>
      <sheetName val="отчет по договорам"/>
      <sheetName val="отчет по IX разделу сметы"/>
      <sheetName val="ремонт"/>
      <sheetName val="к ремонту"/>
      <sheetName val="ис_смета"/>
      <sheetName val="Лист13"/>
      <sheetName val="смета для МЭС"/>
      <sheetName val="Пер-Вл"/>
      <sheetName val="ис_смета2"/>
      <sheetName val="анализ_сметы_1"/>
      <sheetName val="расшифровка_1,31"/>
      <sheetName val="отчет_по_договорам1"/>
      <sheetName val="отчет_по_IX_разделу_сметы1"/>
      <sheetName val="к_ремонту1"/>
      <sheetName val="смета_для_МЭС1"/>
      <sheetName val="ис_смета1"/>
      <sheetName val="анализ_сметы_"/>
      <sheetName val="расшифровка_1,3"/>
      <sheetName val="отчет_по_договорам"/>
      <sheetName val="отчет_по_IX_разделу_сметы"/>
      <sheetName val="к_ремонту"/>
      <sheetName val="смета_для_МЭС"/>
      <sheetName val="I"/>
      <sheetName val="Source"/>
      <sheetName val="Месяцы"/>
      <sheetName val="ИТОГИ  по Н,Р,Э,Q"/>
      <sheetName val="t_настройки"/>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Лист13"/>
      <sheetName val="тар"/>
      <sheetName val="т1.15(смета8а)"/>
      <sheetName val="ОСВ"/>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Силаева"/>
      <sheetName val="Реестр актов"/>
      <sheetName val="Счета"/>
      <sheetName val="Source"/>
      <sheetName val="Без НДС"/>
      <sheetName val="С НДС"/>
      <sheetName val="На оплату"/>
      <sheetName val="Лист1"/>
      <sheetName val="ИТ-бюджет"/>
      <sheetName val="Пер-Вл"/>
      <sheetName val="ис.смета"/>
      <sheetName val="Справочники"/>
      <sheetName val="Заголовок"/>
      <sheetName val="эл ст"/>
    </sheetNames>
    <sheetDataSet>
      <sheetData sheetId="0" refreshError="1"/>
      <sheetData sheetId="1" refreshError="1"/>
      <sheetData sheetId="2" refreshError="1"/>
      <sheetData sheetId="3">
        <row r="17">
          <cell r="I17" t="str">
            <v>Исполнители</v>
          </cell>
        </row>
        <row r="18">
          <cell r="I18" t="str">
            <v>Исполнители</v>
          </cell>
        </row>
        <row r="19">
          <cell r="I19" t="str">
            <v>с/с</v>
          </cell>
        </row>
        <row r="20">
          <cell r="I20" t="str">
            <v>АИМ</v>
          </cell>
        </row>
        <row r="21">
          <cell r="I21" t="str">
            <v>Ансер-Продашн</v>
          </cell>
        </row>
        <row r="22">
          <cell r="I22" t="str">
            <v>Аналитприбор</v>
          </cell>
        </row>
        <row r="23">
          <cell r="I23" t="str">
            <v>Анрон</v>
          </cell>
        </row>
        <row r="24">
          <cell r="I24" t="str">
            <v>Гидромашсервис</v>
          </cell>
        </row>
        <row r="25">
          <cell r="I25" t="str">
            <v>Гидросеть</v>
          </cell>
        </row>
        <row r="26">
          <cell r="I26" t="str">
            <v>СЗЭМ</v>
          </cell>
        </row>
        <row r="27">
          <cell r="I27" t="str">
            <v>СочиРемСтрой</v>
          </cell>
        </row>
        <row r="28">
          <cell r="I28" t="str">
            <v>ИТС</v>
          </cell>
        </row>
        <row r="29">
          <cell r="I29" t="str">
            <v>КСБ</v>
          </cell>
        </row>
        <row r="30">
          <cell r="I30" t="str">
            <v>СТК</v>
          </cell>
        </row>
        <row r="31">
          <cell r="I31" t="str">
            <v>ЭЦМ</v>
          </cell>
        </row>
        <row r="32">
          <cell r="I32" t="str">
            <v>ССО</v>
          </cell>
        </row>
        <row r="33">
          <cell r="I33" t="str">
            <v>ЭСКМ</v>
          </cell>
        </row>
        <row r="34">
          <cell r="I34" t="str">
            <v>Премиум Инжиниринг</v>
          </cell>
        </row>
        <row r="35">
          <cell r="I35" t="str">
            <v>Унихимтек</v>
          </cell>
        </row>
        <row r="36">
          <cell r="I36" t="str">
            <v>Вентиляция</v>
          </cell>
        </row>
        <row r="37">
          <cell r="I37" t="str">
            <v>Стальконструкция</v>
          </cell>
        </row>
        <row r="38">
          <cell r="I38" t="str">
            <v>Спецтехреконструкция</v>
          </cell>
        </row>
        <row r="39">
          <cell r="I39" t="str">
            <v>Энергострой</v>
          </cell>
        </row>
        <row r="40">
          <cell r="I40" t="str">
            <v>Элма</v>
          </cell>
        </row>
        <row r="41">
          <cell r="I41" t="str">
            <v>Акку-Фертриб</v>
          </cell>
        </row>
        <row r="42">
          <cell r="I42" t="str">
            <v>Балткран</v>
          </cell>
        </row>
        <row r="43">
          <cell r="I43" t="str">
            <v>Медиана-Фильтр</v>
          </cell>
        </row>
        <row r="44">
          <cell r="I44" t="str">
            <v>Подольск, Цеппелин-Русланд, Бел Энергомаш, ЭСКМ, Прогресс</v>
          </cell>
        </row>
        <row r="45">
          <cell r="I45" t="str">
            <v xml:space="preserve"> Цеппелин-Русланд,ЭСКМ</v>
          </cell>
        </row>
        <row r="46">
          <cell r="I46" t="str">
            <v>Сарэнергомаш</v>
          </cell>
        </row>
        <row r="47">
          <cell r="I47" t="str">
            <v>ЛДМ. Промэнерго</v>
          </cell>
        </row>
        <row r="48">
          <cell r="I48" t="str">
            <v>Марица</v>
          </cell>
        </row>
        <row r="49">
          <cell r="I49" t="str">
            <v>Сименс</v>
          </cell>
        </row>
        <row r="50">
          <cell r="I50" t="str">
            <v>Росэнерготранс</v>
          </cell>
        </row>
        <row r="51">
          <cell r="I51" t="str">
            <v>Оптим-кран</v>
          </cell>
        </row>
        <row r="52">
          <cell r="I52" t="str">
            <v>Остерон</v>
          </cell>
        </row>
        <row r="53">
          <cell r="I53" t="str">
            <v>Силовые машины</v>
          </cell>
        </row>
        <row r="54">
          <cell r="I54" t="str">
            <v>Подольский маш.з-д</v>
          </cell>
        </row>
        <row r="55">
          <cell r="I55" t="str">
            <v>Теплотекс АПВ</v>
          </cell>
        </row>
        <row r="56">
          <cell r="I56" t="str">
            <v>Силовые машиныБелЭнергоМашGEOЭнергомашсервисЭМПАУЭР ИнжинирингСименс</v>
          </cell>
        </row>
        <row r="57">
          <cell r="I57" t="str">
            <v>Прогресс</v>
          </cell>
        </row>
        <row r="58">
          <cell r="I58" t="str">
            <v>Прогресс, Подольск, Вентиляция</v>
          </cell>
        </row>
        <row r="59">
          <cell r="I59" t="str">
            <v>Отис Лифт, Подольск,Росэнерготранс. Вентиляция сервис, ЭСКМ, Оптим кран</v>
          </cell>
        </row>
        <row r="60">
          <cell r="I60" t="str">
            <v>Силовые машины, ПрогрессВентиляция, ЭЦМ</v>
          </cell>
        </row>
        <row r="61">
          <cell r="I61" t="str">
            <v>Энергопромкомплект</v>
          </cell>
        </row>
        <row r="62">
          <cell r="I62" t="str">
            <v>Энтехкомплекс</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лог расчет структ. подраз"/>
      <sheetName val="Справка о нормируемых расходах"/>
      <sheetName val="Справка о резерве"/>
      <sheetName val="Сводный налог расч"/>
      <sheetName val="#REF"/>
      <sheetName val="Список таблиц"/>
      <sheetName val="Check Other(0)"/>
      <sheetName val="код(1)"/>
      <sheetName val="Ф-1-2(16)"/>
      <sheetName val="ДФВ(2.1)"/>
      <sheetName val="движ кап(3.1_2)"/>
      <sheetName val="собств акции(3.3_5)"/>
      <sheetName val="КФВ(7.1)"/>
      <sheetName val="ТМЦ(8.1_6)"/>
      <sheetName val="conf"/>
      <sheetName val="деб кред(9.1_2)"/>
      <sheetName val="ден средства(9.3)"/>
      <sheetName val="налоги(9.5.1_2)"/>
      <sheetName val="отлож налоги(9.5.3)"/>
      <sheetName val="векселя у эмитента(10.1)"/>
      <sheetName val="груп опер с векселями(10.2)"/>
      <sheetName val="долг займы(11.1)"/>
      <sheetName val="кратк займы(11.2)"/>
      <sheetName val="гарант выдан(15.1)"/>
      <sheetName val="судебн иски(15.2)"/>
      <sheetName val="данн для нач резервов(15.3)"/>
      <sheetName val="Приложение 3"/>
      <sheetName val="1.411.1"/>
      <sheetName val="Приложение 5 Внутренняя налог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ИТ-бюджет"/>
      <sheetName val="Лист13"/>
      <sheetName val="Справочники"/>
      <sheetName val="Заголовок"/>
      <sheetName val="прил.2.3. факт5 мес,ожид.6"/>
      <sheetName val="Кредиты полученные"/>
      <sheetName val="Займы выданные"/>
      <sheetName val="ис.смета"/>
      <sheetName val="Настройки"/>
      <sheetName val="эл ст"/>
      <sheetName val="FST5"/>
      <sheetName val="Исходные данные"/>
      <sheetName val="Данные"/>
      <sheetName val="Données"/>
      <sheetName val="Data"/>
      <sheetName val="расшифровка"/>
      <sheetName val="Лист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БДР ЗбП печать"/>
      <sheetName val="t_Настройки"/>
      <sheetName val="ИТОГИ  по Н,Р,Э,Q"/>
      <sheetName val="начало"/>
      <sheetName val="накладные в %% факт"/>
      <sheetName val="6.2.1 Пр. произв. услуги"/>
      <sheetName val="мсн"/>
      <sheetName val="догово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УКРасч"/>
      <sheetName val="#REF"/>
      <sheetName val="Проводки'02"/>
      <sheetName val="МБП"/>
      <sheetName val="РСБУ"/>
      <sheetName val="По конс УК (с уч дооценки)"/>
      <sheetName val="Приложение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НВВ субъектов"/>
      <sheetName val="Словарь"/>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 val="Справочники"/>
    </sheetNames>
    <sheetDataSet>
      <sheetData sheetId="0" refreshError="1"/>
      <sheetData sheetId="1" refreshError="1"/>
      <sheetData sheetId="2">
        <row r="21">
          <cell r="B21" t="str">
            <v>Кабардино-Балкарский филиал ОАО "МРСК Северного Кавказа"</v>
          </cell>
        </row>
        <row r="22">
          <cell r="B22" t="str">
            <v>Карачаево-Черкесский филиал ОАО "МРСК Северного Кавказа"</v>
          </cell>
        </row>
        <row r="23">
          <cell r="B23" t="str">
            <v>Северо-Осетинский филиал ОАО "МРСК Северного Кавказа"</v>
          </cell>
        </row>
        <row r="24">
          <cell r="B24" t="str">
            <v>Филиал ОАО "МРСК Северного Кавказа" - "Ставропольэнерго"</v>
          </cell>
        </row>
        <row r="25">
          <cell r="B25" t="str">
            <v>Аппарат управления</v>
          </cell>
        </row>
        <row r="26">
          <cell r="B26" t="str">
            <v>РСК 6</v>
          </cell>
        </row>
        <row r="27">
          <cell r="B27" t="str">
            <v>РСК 7</v>
          </cell>
        </row>
        <row r="28">
          <cell r="B28" t="str">
            <v>РСК 8</v>
          </cell>
        </row>
        <row r="29">
          <cell r="B29" t="str">
            <v>РСК 9</v>
          </cell>
        </row>
        <row r="30">
          <cell r="B30" t="str">
            <v>РСК 10</v>
          </cell>
        </row>
        <row r="31">
          <cell r="B31" t="str">
            <v>РСК 11</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ИТ-бюджет"/>
      <sheetName val="Гр5(о)"/>
      <sheetName val="топография"/>
      <sheetName val="1кв."/>
      <sheetName val="2кв."/>
      <sheetName val="3кв."/>
      <sheetName val="4кв."/>
      <sheetName val="ТИТУЛ"/>
      <sheetName val="6.14"/>
      <sheetName val="ОБЩЕСТВА"/>
      <sheetName val="1.  Исходная инф. и свод"/>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 val="Исходные данные"/>
      <sheetName val="план индексы"/>
      <sheetName val="Текущие цены"/>
      <sheetName val="рабочий"/>
      <sheetName val="окраска"/>
      <sheetName val="справочники"/>
      <sheetName val="тар"/>
      <sheetName val="т1.15(смета8а)"/>
      <sheetName val="Прил. 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ПН_2016_К1"/>
      <sheetName val="ДПН_расшифр_ТМЦ"/>
      <sheetName val="9.1.2 2016 К1"/>
      <sheetName val="факт по закрытым"/>
      <sheetName val="9.14 2016 УТВ"/>
      <sheetName val="9.1.4 2016 УТВ"/>
      <sheetName val="Прил 9.7.1"/>
      <sheetName val="9.1.3 2016 К1"/>
      <sheetName val="9.1.4 2016 К1"/>
      <sheetName val="9.14 2016 К1"/>
      <sheetName val="Прил 17 2016 K1"/>
      <sheetName val="ОКС и ИА (08сч)"/>
      <sheetName val="ЗП"/>
      <sheetName val="из ДПН СДР"/>
      <sheetName val="Содержание"/>
      <sheetName val="МинЭнерго 1.2."/>
      <sheetName val="МинЭнерго 1.4"/>
      <sheetName val="МинЭнерго 14"/>
      <sheetName val="прил. 10 (Р1)"/>
      <sheetName val="прил. 10 (Р2)"/>
      <sheetName val="прил. 10 (Р3)"/>
      <sheetName val="прил. 10 (Р4)"/>
      <sheetName val="прил. 10 (Р5)"/>
      <sheetName val="прил. 10 (Р6)"/>
      <sheetName val="прил. 10 (Р7)"/>
    </sheetNames>
    <sheetDataSet>
      <sheetData sheetId="0">
        <row r="1">
          <cell r="B1">
            <v>9</v>
          </cell>
        </row>
      </sheetData>
      <sheetData sheetId="1"/>
      <sheetData sheetId="2"/>
      <sheetData sheetId="3"/>
      <sheetData sheetId="4">
        <row r="16">
          <cell r="AC16">
            <v>0</v>
          </cell>
        </row>
      </sheetData>
      <sheetData sheetId="5"/>
      <sheetData sheetId="6"/>
      <sheetData sheetId="7"/>
      <sheetData sheetId="8">
        <row r="8">
          <cell r="A8" t="str">
            <v>Предложения о внесении изменений в перечень инвестиционных проектов, входящих в состав инвестиционной программы филиала ОАО "МРСК Волги" "Саратовские РС" на 2014 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ДС_2017К1"/>
      <sheetName val="БДДС_расшифр_ТМЦ"/>
      <sheetName val="БДДС_расш_прочих"/>
      <sheetName val="Прил 17 2017 К1"/>
      <sheetName val="Прил 9.7.1 (в ДКС) (распр)"/>
      <sheetName val="факт по закрытым"/>
      <sheetName val="9.14 2016 УТВ"/>
      <sheetName val="9.1.4 2016 УТВ"/>
      <sheetName val="Прил 9.7.1"/>
      <sheetName val="9.1.4 2017К1"/>
      <sheetName val="9.1.4 2017УТВ"/>
      <sheetName val="9.14 2017К1"/>
      <sheetName val="ОКС и ИА (08сч)"/>
      <sheetName val="ЗП"/>
      <sheetName val="из ДПН СДР"/>
      <sheetName val="Содержание"/>
      <sheetName val="9.1.2 2017"/>
      <sheetName val="9.1.3 2017K1"/>
      <sheetName val="шт.обнм"/>
      <sheetName val="ФОТ 2017 К1 расч"/>
      <sheetName val="ФОТ в ДКС"/>
      <sheetName val="Прил 17 2018"/>
      <sheetName val="9.1.4 2018"/>
    </sheetNames>
    <sheetDataSet>
      <sheetData sheetId="0">
        <row r="1">
          <cell r="C1">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3">
          <cell r="K73">
            <v>0</v>
          </cell>
        </row>
      </sheetData>
      <sheetData sheetId="22"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чет06"/>
      <sheetName val="МБП (2)"/>
      <sheetName val="МБП"/>
      <sheetName val="УАЗПЕР2Д"/>
      <sheetName val="Пассив"/>
      <sheetName val="Анализ себестоимости  ТП лист1 "/>
      <sheetName val="К020.2.1_Себестоимость_корр"/>
      <sheetName val="Приложение 3"/>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БП"/>
      <sheetName val="Счет06"/>
      <sheetName val="МБП (2)"/>
      <sheetName val="Main"/>
    </sheetNames>
    <sheetDataSet>
      <sheetData sheetId="0"/>
      <sheetData sheetId="1"/>
      <sheetData sheetId="2"/>
      <sheetData sheetId="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 val="Рейтинг"/>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Дооценки"/>
      <sheetName val="Проводки'02"/>
      <sheetName val="СтруктСобств"/>
      <sheetName val="АКРасч"/>
      <sheetName val="АК Проводки"/>
      <sheetName val="АК#2"/>
      <sheetName val="СотРасч"/>
      <sheetName val="СОТ#2"/>
      <sheetName val="СОТ#3"/>
      <sheetName val="УрРасч"/>
      <sheetName val="Урал#2"/>
      <sheetName val="Урал#3"/>
      <sheetName val="РязРасч"/>
      <sheetName val="Ряз#2"/>
      <sheetName val="Ряз#3"/>
      <sheetName val="ПитерРасч"/>
      <sheetName val="Питер#2"/>
      <sheetName val="Питер#3"/>
      <sheetName val="ИнстРасч"/>
      <sheetName val="Инст#2"/>
      <sheetName val="Инст#3"/>
      <sheetName val="ТелРасч"/>
      <sheetName val="Тел#2"/>
      <sheetName val="Тел#3"/>
      <sheetName val="ЮЗРасч"/>
      <sheetName val="ЮЗ#2"/>
      <sheetName val="ЮЗ#3"/>
      <sheetName val="МосРасч"/>
      <sheetName val="Мос#2"/>
      <sheetName val="Мос#3"/>
      <sheetName val="СВРасч"/>
      <sheetName val="СВ#2"/>
      <sheetName val="СВ#3"/>
      <sheetName val="СибРасч"/>
      <sheetName val="Сиб#2"/>
      <sheetName val="Сиб#3"/>
      <sheetName val="БалтРасч"/>
      <sheetName val="Балт#3"/>
      <sheetName val="Подв Проводки"/>
      <sheetName val="Подв#3"/>
      <sheetName val="СК Проводки"/>
      <sheetName val="СК#3"/>
      <sheetName val="ТД Проводки"/>
      <sheetName val="ТД#3"/>
      <sheetName val="СпецРасч"/>
      <sheetName val="Спец#3"/>
      <sheetName val="Ров Проводки"/>
      <sheetName val="Ров#3"/>
      <sheetName val="Бел Проводки"/>
      <sheetName val="Бел#3"/>
      <sheetName val="Зап Проводки"/>
      <sheetName val="Зап#3"/>
      <sheetName val="Прикарп Проводки"/>
      <sheetName val="Прикарп#3"/>
      <sheetName val="Год. инд.02"/>
      <sheetName val="Ср. Индексы"/>
      <sheetName val="Свод"/>
      <sheetName val="ОбщСхема"/>
      <sheetName val="Методика"/>
      <sheetName val="IFRSAccounts"/>
      <sheetName val="Проводки_02"/>
      <sheetName val="МБП"/>
      <sheetName val="Лист4"/>
    </sheetNames>
    <sheetDataSet>
      <sheetData sheetId="0"/>
      <sheetData sheetId="1" refreshError="1"/>
      <sheetData sheetId="2"/>
      <sheetData sheetId="3" refreshError="1"/>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Index"/>
      <sheetName val="Институт"/>
      <sheetName val="Ров_ЦЭС"/>
      <sheetName val="Рязань"/>
      <sheetName val="Балт"/>
      <sheetName val="Урал"/>
      <sheetName val="СК"/>
      <sheetName val="Мос"/>
      <sheetName val="Питер"/>
      <sheetName val="Подвод"/>
      <sheetName val="Прикарпат"/>
      <sheetName val="Спец"/>
      <sheetName val="CВ"/>
      <sheetName val="Сиб"/>
      <sheetName val="СОТ"/>
      <sheetName val="Телеком"/>
      <sheetName val="Запад"/>
      <sheetName val="ТД"/>
      <sheetName val="Белорусский рубль"/>
      <sheetName val="ЮЗ"/>
      <sheetName val="OS01_6OZ"/>
      <sheetName val="Проводки'02"/>
      <sheetName val="АКРасч"/>
      <sheetName val="#REF"/>
      <sheetName val="Баланс"/>
      <sheetName val="МБ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ределение"/>
      <sheetName val="Перечень объектов проект"/>
      <sheetName val="КАЛЕДАРНЫЙ ПЛАН"/>
      <sheetName val="СВОДНАЯ СМЕТА (2)"/>
      <sheetName val="Смета 3 Командировочные, ТКЗ и "/>
      <sheetName val="См-2 Шатурс сети  проект работы"/>
      <sheetName val="См-1 Шатурские сети изыскание"/>
      <sheetName val="Лист1"/>
      <sheetName val="Лист2"/>
      <sheetName val="Лист3"/>
      <sheetName val="См_2 Шатурс сети  проект работы"/>
      <sheetName val="Данные"/>
      <sheetName val="ПРОГНОЗ_1"/>
      <sheetName val="9. Смета затрат"/>
      <sheetName val="t_Настройки"/>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свед."/>
      <sheetName val="Таб1.1"/>
      <sheetName val="Таб1.2"/>
      <sheetName val="Таб2.1"/>
      <sheetName val="Таб3.1"/>
      <sheetName val="Таб3.2"/>
      <sheetName val="Таб4.1"/>
      <sheetName val="Таб4.2"/>
      <sheetName val="Таб5.1"/>
      <sheetName val="Таб6.1"/>
      <sheetName val="Таб6.2"/>
      <sheetName val="Таб6.3"/>
      <sheetName val="Таб6.4"/>
      <sheetName val="Таб7.1"/>
      <sheetName val="Таб7.2"/>
      <sheetName val="Таб7.3"/>
      <sheetName val="Таб7.5"/>
      <sheetName val="Таб7.6"/>
      <sheetName val="Экспресс-оценка"/>
      <sheetName val="Dati Caricati"/>
      <sheetName val="control"/>
      <sheetName val="vec"/>
      <sheetName val="БЕ-Сервис_НТЦ_Дальсельэнергопро"/>
      <sheetName val="1"/>
      <sheetName val="Сводка-20"/>
      <sheetName val="Сводка"/>
      <sheetName val="14б ДПН отчет"/>
      <sheetName val="16а Сводный анализ"/>
    </sheetNames>
    <sheetDataSet>
      <sheetData sheetId="0">
        <row r="34">
          <cell r="B34" t="str">
            <v>12 мес. план</v>
          </cell>
        </row>
      </sheetData>
      <sheetData sheetId="1">
        <row r="34">
          <cell r="B34" t="str">
            <v>12 мес. план</v>
          </cell>
        </row>
      </sheetData>
      <sheetData sheetId="2">
        <row r="34">
          <cell r="B34" t="str">
            <v>12 мес. план</v>
          </cell>
        </row>
        <row r="35">
          <cell r="B35" t="str">
            <v>I-й кв. факт</v>
          </cell>
        </row>
        <row r="36">
          <cell r="B36" t="str">
            <v>II-й кв. факт</v>
          </cell>
        </row>
        <row r="37">
          <cell r="B37" t="str">
            <v>6 мес. факт</v>
          </cell>
        </row>
        <row r="38">
          <cell r="B38" t="str">
            <v>III-й кв. факт</v>
          </cell>
        </row>
        <row r="39">
          <cell r="B39" t="str">
            <v>9 мес. факт</v>
          </cell>
        </row>
        <row r="40">
          <cell r="B40" t="str">
            <v>IV-й кв. факт</v>
          </cell>
        </row>
        <row r="41">
          <cell r="B41" t="str">
            <v>12 мес. факт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Данные"/>
      <sheetName val="Лист13"/>
      <sheetName val="Производство электроэнергии"/>
      <sheetName val="SHPZ"/>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СПб"/>
      <sheetName val="Консолидация"/>
      <sheetName val="Объекты"/>
      <sheetName val="pile径1m･27"/>
      <sheetName val="СБП_Списки"/>
      <sheetName val="эл ст"/>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sheetName val="Отчетная форма"/>
      <sheetName val="Форма ИМНС"/>
      <sheetName val="Форма РАО"/>
      <sheetName val="Макет (начало года)"/>
      <sheetName val="активы(свод)"/>
      <sheetName val="Для отдела собственности"/>
      <sheetName val="_010_Форма №1 ''Бухгалтерский б"/>
    </sheetNames>
    <sheetDataSet>
      <sheetData sheetId="0">
        <row r="79">
          <cell r="B79" t="str">
            <v>216.90</v>
          </cell>
        </row>
        <row r="80">
          <cell r="B80" t="str">
            <v>217</v>
          </cell>
        </row>
        <row r="81">
          <cell r="B81" t="str">
            <v>220</v>
          </cell>
        </row>
        <row r="83">
          <cell r="B83" t="str">
            <v>220.10</v>
          </cell>
        </row>
        <row r="84">
          <cell r="B84" t="str">
            <v>220.20</v>
          </cell>
        </row>
        <row r="85">
          <cell r="B85" t="str">
            <v>220.30</v>
          </cell>
        </row>
        <row r="86">
          <cell r="B86" t="str">
            <v>220.40</v>
          </cell>
        </row>
        <row r="87">
          <cell r="B87" t="str">
            <v>220.50</v>
          </cell>
        </row>
        <row r="88">
          <cell r="B88" t="str">
            <v>220.60</v>
          </cell>
        </row>
        <row r="89">
          <cell r="B89" t="str">
            <v>220.70</v>
          </cell>
        </row>
        <row r="90">
          <cell r="B90" t="str">
            <v>217</v>
          </cell>
        </row>
        <row r="91">
          <cell r="B91" t="str">
            <v>211.71</v>
          </cell>
        </row>
        <row r="92">
          <cell r="B92" t="str">
            <v>211.72</v>
          </cell>
        </row>
        <row r="93">
          <cell r="B93" t="str">
            <v>211.73</v>
          </cell>
        </row>
        <row r="94">
          <cell r="B94" t="str">
            <v>211.79</v>
          </cell>
        </row>
        <row r="95">
          <cell r="B95" t="str">
            <v>220.80</v>
          </cell>
        </row>
        <row r="96">
          <cell r="B96" t="str">
            <v>220.90</v>
          </cell>
        </row>
        <row r="97">
          <cell r="B97" t="str">
            <v>230</v>
          </cell>
        </row>
        <row r="98">
          <cell r="B98" t="str">
            <v>220.60</v>
          </cell>
        </row>
        <row r="99">
          <cell r="B99" t="str">
            <v>231</v>
          </cell>
        </row>
        <row r="101">
          <cell r="B101" t="str">
            <v>231.10</v>
          </cell>
        </row>
        <row r="102">
          <cell r="B102" t="str">
            <v>211.72</v>
          </cell>
        </row>
        <row r="103">
          <cell r="B103" t="str">
            <v>231.11</v>
          </cell>
        </row>
        <row r="104">
          <cell r="B104" t="str">
            <v>231.12</v>
          </cell>
        </row>
        <row r="105">
          <cell r="B105" t="str">
            <v>231.20</v>
          </cell>
        </row>
        <row r="106">
          <cell r="B106" t="str">
            <v>220.90</v>
          </cell>
        </row>
        <row r="107">
          <cell r="B107" t="str">
            <v>231.21</v>
          </cell>
        </row>
        <row r="108">
          <cell r="B108" t="str">
            <v>231.22</v>
          </cell>
        </row>
        <row r="109">
          <cell r="B109" t="str">
            <v>231.23</v>
          </cell>
        </row>
        <row r="110">
          <cell r="B110" t="str">
            <v>231.29</v>
          </cell>
        </row>
        <row r="111">
          <cell r="B111" t="str">
            <v>231.30</v>
          </cell>
        </row>
        <row r="112">
          <cell r="B112" t="str">
            <v>231.90</v>
          </cell>
        </row>
        <row r="113">
          <cell r="B113" t="str">
            <v>232</v>
          </cell>
        </row>
        <row r="114">
          <cell r="B114" t="str">
            <v>233</v>
          </cell>
        </row>
        <row r="115">
          <cell r="B115" t="str">
            <v>234</v>
          </cell>
        </row>
        <row r="116">
          <cell r="B116" t="str">
            <v>235</v>
          </cell>
        </row>
        <row r="117">
          <cell r="B117" t="str">
            <v>240</v>
          </cell>
        </row>
        <row r="118">
          <cell r="B118" t="str">
            <v>231.22</v>
          </cell>
        </row>
        <row r="119">
          <cell r="B119" t="str">
            <v>241</v>
          </cell>
        </row>
        <row r="120">
          <cell r="B120" t="str">
            <v>231.29</v>
          </cell>
        </row>
        <row r="121">
          <cell r="B121" t="str">
            <v>241.10</v>
          </cell>
        </row>
        <row r="122">
          <cell r="B122" t="str">
            <v>231.90</v>
          </cell>
        </row>
        <row r="123">
          <cell r="B123" t="str">
            <v>241.11</v>
          </cell>
        </row>
        <row r="124">
          <cell r="B124" t="str">
            <v>241.12</v>
          </cell>
        </row>
        <row r="125">
          <cell r="B125" t="str">
            <v>241.20</v>
          </cell>
        </row>
        <row r="126">
          <cell r="B126" t="str">
            <v>235</v>
          </cell>
        </row>
        <row r="127">
          <cell r="B127" t="str">
            <v>241.21</v>
          </cell>
        </row>
        <row r="128">
          <cell r="B128" t="str">
            <v>241.22</v>
          </cell>
        </row>
        <row r="129">
          <cell r="B129" t="str">
            <v>241.23</v>
          </cell>
        </row>
        <row r="130">
          <cell r="B130" t="str">
            <v>241.29</v>
          </cell>
        </row>
        <row r="131">
          <cell r="B131" t="str">
            <v>241.30</v>
          </cell>
        </row>
        <row r="132">
          <cell r="B132" t="str">
            <v>241.40</v>
          </cell>
        </row>
        <row r="133">
          <cell r="B133" t="str">
            <v>241.50</v>
          </cell>
        </row>
        <row r="134">
          <cell r="B134" t="str">
            <v>241.90</v>
          </cell>
        </row>
        <row r="135">
          <cell r="B135" t="str">
            <v>242</v>
          </cell>
        </row>
        <row r="136">
          <cell r="B136" t="str">
            <v>243</v>
          </cell>
        </row>
        <row r="137">
          <cell r="B137" t="str">
            <v>241.21</v>
          </cell>
        </row>
        <row r="138">
          <cell r="B138" t="str">
            <v>243.11</v>
          </cell>
        </row>
        <row r="139">
          <cell r="B139" t="str">
            <v>243.12</v>
          </cell>
        </row>
        <row r="140">
          <cell r="B140" t="str">
            <v>243.19</v>
          </cell>
        </row>
        <row r="141">
          <cell r="B141" t="str">
            <v>243.20</v>
          </cell>
        </row>
        <row r="142">
          <cell r="B142" t="str">
            <v>243.50</v>
          </cell>
        </row>
        <row r="143">
          <cell r="B143" t="str">
            <v>243.70</v>
          </cell>
        </row>
        <row r="144">
          <cell r="B144" t="str">
            <v>243.90</v>
          </cell>
        </row>
        <row r="145">
          <cell r="B145" t="str">
            <v>244</v>
          </cell>
        </row>
        <row r="146">
          <cell r="B146" t="str">
            <v>245</v>
          </cell>
        </row>
        <row r="148">
          <cell r="B148" t="str">
            <v>245.10</v>
          </cell>
        </row>
        <row r="149">
          <cell r="B149" t="str">
            <v>245.20</v>
          </cell>
        </row>
        <row r="150">
          <cell r="B150" t="str">
            <v>245.30</v>
          </cell>
        </row>
        <row r="151">
          <cell r="B151" t="str">
            <v>245.40</v>
          </cell>
        </row>
      </sheetData>
      <sheetData sheetId="1"/>
      <sheetData sheetId="2" refreshError="1"/>
      <sheetData sheetId="3" refreshError="1"/>
      <sheetData sheetId="4"/>
      <sheetData sheetId="5" refreshError="1"/>
      <sheetData sheetId="6" refreshError="1"/>
      <sheetData sheetId="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очка 2008"/>
      <sheetName val="точка 2009"/>
      <sheetName val="точка 2010"/>
      <sheetName val="Бизнес-план СВОД"/>
      <sheetName val="Волга"/>
      <sheetName val="Восток"/>
      <sheetName val="Сев-Зап"/>
      <sheetName val="Сибирь"/>
      <sheetName val="Урал"/>
      <sheetName val="Центр"/>
      <sheetName val="Юг"/>
      <sheetName val="анализ"/>
      <sheetName val="Распр накл"/>
      <sheetName val="Д.гар.-Вл"/>
      <sheetName val="Д.гар.-Вс"/>
      <sheetName val="Д.гар.-СЗ"/>
      <sheetName val="Д.гар.-С"/>
      <sheetName val="Д.гар.-У"/>
      <sheetName val="Д.гар.-Ц"/>
      <sheetName val="Д.гар.-Ю"/>
      <sheetName val="2СВОД-Д.гар"/>
      <sheetName val="Д.не г.-Вл"/>
      <sheetName val="Д.не г.-Вс"/>
      <sheetName val="Д.не г.-СЗ"/>
      <sheetName val="Д.не г.-С"/>
      <sheetName val="Д.не г.-У"/>
      <sheetName val="Д.не г.-Ц"/>
      <sheetName val="Д.не г.-Ю"/>
      <sheetName val="3СВОД-Д.не г."/>
      <sheetName val="Д.г+не г.-Вл"/>
      <sheetName val="Д.г+не г.-Вс"/>
      <sheetName val="Д.г+не г.-СЗ"/>
      <sheetName val="Д.г+не г.-С"/>
      <sheetName val="Д.г+не г.-У"/>
      <sheetName val="Д.г+не г.-Ц"/>
      <sheetName val="Д.г+не г.-Ю"/>
      <sheetName val="4СВОД-Д.г.+не г."/>
      <sheetName val="Д.ПР-Вл"/>
      <sheetName val="Д.ПР-Вс"/>
      <sheetName val="Д.ПР-СЗ"/>
      <sheetName val="Д.ПР-С"/>
      <sheetName val="Д.ПР-У"/>
      <sheetName val="Д.ПР-Ц"/>
      <sheetName val="Д.ПР-Ю"/>
      <sheetName val="5СВОД-Д.ПР"/>
      <sheetName val="Д.ИП-Вл"/>
      <sheetName val="Д.ИП-Вс"/>
      <sheetName val="Д.ИП-СЗ"/>
      <sheetName val="Д.ИП-С"/>
      <sheetName val="Д.ИП-У"/>
      <sheetName val="Д.ИП-Ц"/>
      <sheetName val="Д.ИП-Ю"/>
      <sheetName val="6СВОД-Д.ИП"/>
      <sheetName val="Дох-Вл"/>
      <sheetName val="Дох-Вс"/>
      <sheetName val="Дох-СЗ"/>
      <sheetName val="Дох-С"/>
      <sheetName val="Дох-У"/>
      <sheetName val="Дох-Ц"/>
      <sheetName val="Дох-Ю"/>
      <sheetName val="7СВОД-Дох"/>
      <sheetName val="Пер-Вл"/>
      <sheetName val="Пер-Вс"/>
      <sheetName val="Пер-СЗ"/>
      <sheetName val="Пер-С"/>
      <sheetName val="Пер-У"/>
      <sheetName val="Пер-Ц"/>
      <sheetName val="Пер-Ю"/>
      <sheetName val="8СВОД-Пер"/>
      <sheetName val="Р.пр.ФСК-Вл"/>
      <sheetName val="Р.пр.ФСК-Вс"/>
      <sheetName val="Р.пр.ФСК-СЗ"/>
      <sheetName val="Р.пр.ФСК-С"/>
      <sheetName val="Р.пр.ФСК-У"/>
      <sheetName val="Р.пр.ФСК-Ц"/>
      <sheetName val="Р.пр.ФСК-Ю"/>
      <sheetName val="9СВОД-Р.пр.ФСК"/>
      <sheetName val="Р.пр.ПР-Вл"/>
      <sheetName val="Р.пр.ПР-Вс"/>
      <sheetName val="Р.пр.ПР-СЗ"/>
      <sheetName val="Р.пр.ПР-С"/>
      <sheetName val="Р.пр.ПР-У"/>
      <sheetName val="Р.пр.ПР-Ц"/>
      <sheetName val="Р.пр.ПР-Ю"/>
      <sheetName val="10СВОД-Р.пр.ПР"/>
      <sheetName val="Р.пр.ИП-Вл"/>
      <sheetName val="Р.пр.ИП-Вс"/>
      <sheetName val="Р.пр.ИП-СЗ"/>
      <sheetName val="Р.пр.ИП-С"/>
      <sheetName val="Р.пр.ИП-У"/>
      <sheetName val="Р.пр.ИП-Ц"/>
      <sheetName val="Р.пр.ИП-Ю"/>
      <sheetName val="11СВОД-Р.пр.ИП"/>
      <sheetName val="Р.пр.-Вл"/>
      <sheetName val="Р.пр.-Вс"/>
      <sheetName val="Р.пр.-СЗ"/>
      <sheetName val="Р.пр.-С"/>
      <sheetName val="Р.пр.-У"/>
      <sheetName val="Р.пр.-Ц"/>
      <sheetName val="Р.пр.-Ю"/>
      <sheetName val="9+10+11СВОД-Р.пр."/>
      <sheetName val="Р.к.ФСК-Вл"/>
      <sheetName val="Р.к.ФСК-Вс"/>
      <sheetName val="Р.к.ФСК-СЗ"/>
      <sheetName val="Р.к.ФСК-С"/>
      <sheetName val="Р.к.ФСК-У"/>
      <sheetName val="Р.к.ФСК-Ц"/>
      <sheetName val="Р.к.ФСК-Ю"/>
      <sheetName val="Р.к.ФСК-ГСС"/>
      <sheetName val="12СВОД-Р.к.ФСК"/>
      <sheetName val="Р.к.ПР-Вл"/>
      <sheetName val="Р.к.ПР-Вс"/>
      <sheetName val="Р.к.ПР-СЗ"/>
      <sheetName val="Р.к.ПР-С"/>
      <sheetName val="Р.к.ПР-У"/>
      <sheetName val="Р.к.ПР-Ц"/>
      <sheetName val="Р.к.ПР-Ю"/>
      <sheetName val="14СВОД-Р.к.ПР"/>
      <sheetName val="Р.к.ИП-Вл"/>
      <sheetName val="Р.к.ИП-Вс"/>
      <sheetName val="Р.к.ИП-СЗ"/>
      <sheetName val="Р.к.ИП-С"/>
      <sheetName val="Р.к.ИП-У"/>
      <sheetName val="Р.к.ИП-Ц"/>
      <sheetName val="Р.к.ИП-Ю"/>
      <sheetName val="13СВОД-Р.к.ИП"/>
      <sheetName val="Р.к.-Вл"/>
      <sheetName val="Р.к.-Вс"/>
      <sheetName val="Р.к.-СЗ"/>
      <sheetName val="Р.к.-С"/>
      <sheetName val="Р.к.-У"/>
      <sheetName val="Р.к.-Ц"/>
      <sheetName val="Р.к.-Ю"/>
      <sheetName val="15СВОД-Р.к."/>
      <sheetName val="Р.-Вл"/>
      <sheetName val="Р.-Вс"/>
      <sheetName val="Р.-СЗ"/>
      <sheetName val="Р.-С"/>
      <sheetName val="Р.-У"/>
      <sheetName val="Р.-Ц"/>
      <sheetName val="Р.-Ю"/>
      <sheetName val="Р.-ГСС"/>
      <sheetName val="16СВОД-Р."/>
      <sheetName val="ПУ-Вл"/>
      <sheetName val="ПУ-Вс"/>
      <sheetName val="ПУ-СЗ"/>
      <sheetName val="ПУ-С"/>
      <sheetName val="ПУ-У"/>
      <sheetName val="ПУ-Ц"/>
      <sheetName val="ПУ-Ю"/>
      <sheetName val="17СВОД-ПУ"/>
      <sheetName val="СВОД-Ин."/>
      <sheetName val="БДДС-Вл"/>
      <sheetName val="БДДС-Вс"/>
      <sheetName val="БДДС-СЗ"/>
      <sheetName val="БДДС-С"/>
      <sheetName val="БДДС-У"/>
      <sheetName val="БДДС-Ц"/>
      <sheetName val="БДДС-Ю"/>
      <sheetName val="БДДС-ГСС"/>
      <sheetName val="СВОД-БДДС"/>
      <sheetName val="Баланс-Вл"/>
      <sheetName val="Баланс-Вс"/>
      <sheetName val="Баланс-СЗ"/>
      <sheetName val="Баланс-С"/>
      <sheetName val="Баланс-У"/>
      <sheetName val="Баланс-Ц"/>
      <sheetName val="Баланс-Ю"/>
      <sheetName val="СВОД-Баланс"/>
      <sheetName val="Макро"/>
      <sheetName val="Технический лист"/>
      <sheetName val="ИТ-бюджет"/>
      <sheetName val="База"/>
      <sheetName val="Данные"/>
      <sheetName val="Гр5(о)"/>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писки"/>
      <sheetName val="СБП_Списки"/>
      <sheetName val="ИТОГИ  по Н,Р,Э,Q"/>
    </sheetNames>
    <sheetDataSet>
      <sheetData sheetId="0">
        <row r="5">
          <cell r="H5">
            <v>0.24</v>
          </cell>
        </row>
      </sheetData>
      <sheetData sheetId="1" refreshError="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объектов"/>
      <sheetName val="Повтор"/>
      <sheetName val="СОб_СЭИ"/>
      <sheetName val="Регионы"/>
      <sheetName val="Технический лист"/>
      <sheetName val="Макро"/>
    </sheetNames>
    <definedNames>
      <definedName name="Объекты" refersTo="='Список объектов'!$B$6:$C$40"/>
    </definedNames>
    <sheetDataSet>
      <sheetData sheetId="0" refreshError="1">
        <row r="6">
          <cell r="B6">
            <v>1</v>
          </cell>
          <cell r="C6" t="str">
            <v>КРУЭ 220кВ РТС "Строгино" (разработка рабочей документации и осуществление авторского надзора строительства здания)</v>
          </cell>
        </row>
        <row r="7">
          <cell r="B7">
            <v>2</v>
          </cell>
          <cell r="C7" t="str">
            <v>Электростанция 450 МВт в Республике Молдова</v>
          </cell>
        </row>
        <row r="8">
          <cell r="B8">
            <v>3</v>
          </cell>
          <cell r="C8" t="str">
            <v>ОРУ 6/35кВ на площадке Игольско-Талового месторождения</v>
          </cell>
        </row>
        <row r="9">
          <cell r="B9">
            <v>4</v>
          </cell>
          <cell r="C9" t="str">
            <v>РД ТЭС мощностью 450 МВт в Молдове</v>
          </cell>
        </row>
        <row r="10">
          <cell r="B10">
            <v>5</v>
          </cell>
          <cell r="C10" t="str">
            <v>РД ТЭЦ ФГУП "Сибирский химический комбинат"</v>
          </cell>
        </row>
        <row r="11">
          <cell r="B11">
            <v>6</v>
          </cell>
          <cell r="C11" t="str">
            <v>РД РТС "Строгино"</v>
          </cell>
        </row>
        <row r="12">
          <cell r="B12">
            <v>7</v>
          </cell>
          <cell r="C12" t="str">
            <v>Энергоблок № 1 800МВт Талимарджанской ТЭС (вводв в эксплуатацию)</v>
          </cell>
        </row>
        <row r="13">
          <cell r="B13">
            <v>8</v>
          </cell>
          <cell r="C13" t="str">
            <v>АСУ ТП энергоблока № 4 Тюменской ТЭЦ-2</v>
          </cell>
        </row>
        <row r="14">
          <cell r="B14">
            <v>9</v>
          </cell>
          <cell r="C14" t="str">
            <v>Энергоблок № 1 800 МВт Талимарджанской ТЭС, включая основное и вспомогательное оборудование, системы управления, инженерные сети и коммуникации  в пределах зоны обслуживания</v>
          </cell>
        </row>
        <row r="15">
          <cell r="B15">
            <v>10</v>
          </cell>
          <cell r="C15" t="str">
            <v>Реконструкция Тюменской ТЭЦ-1 блок № 2, 220МВт</v>
          </cell>
        </row>
        <row r="16">
          <cell r="B16">
            <v>16500</v>
          </cell>
          <cell r="C16" t="str">
            <v xml:space="preserve">ПС 500 Ново-Анжерская     </v>
          </cell>
        </row>
        <row r="17">
          <cell r="B17">
            <v>12</v>
          </cell>
          <cell r="C17" t="str">
            <v>Строительство ПС 500 кВ "Барабинская"</v>
          </cell>
        </row>
        <row r="18">
          <cell r="B18">
            <v>13</v>
          </cell>
          <cell r="C18" t="str">
            <v>Электростанция для собств. нужд на Двуреченском месторождении</v>
          </cell>
        </row>
        <row r="19">
          <cell r="B19">
            <v>14</v>
          </cell>
          <cell r="C19" t="str">
            <v>НВ ГРЭС (Выполнение комплекса работ и услуг по тех.обслуживанию тепломеханического оборудования и технологических узлов)</v>
          </cell>
        </row>
        <row r="20">
          <cell r="B20">
            <v>15</v>
          </cell>
          <cell r="C20" t="str">
            <v>ПГУ-190/220 МВт Тюменской ТЭЦ-1 (Выполнение доводочных и режимно-наладочных работ во время опытной эксплуатации энергоблока)</v>
          </cell>
        </row>
        <row r="21">
          <cell r="B21">
            <v>16</v>
          </cell>
          <cell r="C21" t="str">
            <v>ТЭЦ-11 ОАО "Иркутскэнерго" ст. №3 ПТ-65-130 для оценки соответствия энергетических характеристик фактическим показателям работы. Корректировка энергетических характеристик турбоагрегата. Проведение комплексного  энерегтического обследования "Нижневартовск</v>
          </cell>
        </row>
        <row r="22">
          <cell r="B22">
            <v>17</v>
          </cell>
          <cell r="C22" t="str">
            <v>АСУ ТП э/б №4 800МВт Сургутской ГРЭС-2 (Комплекс работ по модернизации и вводу в эксплуатацию)</v>
          </cell>
        </row>
        <row r="23">
          <cell r="B23">
            <v>18</v>
          </cell>
          <cell r="C23" t="str">
            <v>Строительство эл. сетей Тюменьэнерго ("под ключ" )</v>
          </cell>
        </row>
        <row r="24">
          <cell r="B24">
            <v>2200</v>
          </cell>
          <cell r="C24" t="str">
            <v>ВЛ 500 кВ Курган-Козырево</v>
          </cell>
        </row>
        <row r="25">
          <cell r="B25">
            <v>20</v>
          </cell>
          <cell r="C25" t="str">
            <v>СМР на объектах ОАО "Тюменьэнерго"</v>
          </cell>
        </row>
        <row r="26">
          <cell r="B26">
            <v>21</v>
          </cell>
          <cell r="C26" t="str">
            <v>Кап. ремонт объектов ОАО "Тюменьэнерго"</v>
          </cell>
        </row>
        <row r="27">
          <cell r="B27">
            <v>22</v>
          </cell>
          <cell r="C27" t="str">
            <v>Тек. ремонту объектов ОАО "Тюменьэнерго"</v>
          </cell>
        </row>
        <row r="28">
          <cell r="B28">
            <v>23</v>
          </cell>
          <cell r="C28" t="str">
            <v>СМР на прочих объектах</v>
          </cell>
        </row>
        <row r="29">
          <cell r="B29">
            <v>24</v>
          </cell>
          <cell r="C29" t="str">
            <v>СГРЭС-1, СГРЭС-2 (РП автомат. регулирования отпуска тепловой энергии от источников)</v>
          </cell>
        </row>
        <row r="30">
          <cell r="B30">
            <v>32</v>
          </cell>
          <cell r="C30" t="str">
            <v>Кап. и тек. ремонту Прочих объектов</v>
          </cell>
        </row>
        <row r="31">
          <cell r="B31">
            <v>33</v>
          </cell>
          <cell r="C31" t="str">
            <v>Пуско-наладочные работы на Прочих объектах</v>
          </cell>
        </row>
        <row r="32">
          <cell r="B32">
            <v>34</v>
          </cell>
          <cell r="C32" t="str">
            <v>Проектные работы на Прочих объектах</v>
          </cell>
        </row>
        <row r="33">
          <cell r="B33">
            <v>35</v>
          </cell>
          <cell r="C33" t="str">
            <v>Реконструкция РТС "Строгино" с установкой ПГУ-ТЭС</v>
          </cell>
        </row>
        <row r="34">
          <cell r="B34">
            <v>36</v>
          </cell>
          <cell r="C34" t="str">
            <v>Система энергообеспечения на Западно-Салымском месторождении</v>
          </cell>
        </row>
        <row r="35">
          <cell r="B35">
            <v>37</v>
          </cell>
          <cell r="C35" t="str">
            <v>Каланинградская ТЭЦ-2 (поставка ПТК АСУ ТП)</v>
          </cell>
        </row>
        <row r="36">
          <cell r="B36">
            <v>38</v>
          </cell>
          <cell r="C36" t="str">
            <v>Оценка технического состояния котла и турбины и проведение экспертизы промышленной безопасности с целью продления сроков дальнейшей эксплуатации</v>
          </cell>
        </row>
        <row r="37">
          <cell r="B37">
            <v>39</v>
          </cell>
          <cell r="C37" t="str">
            <v>Разработка РД для строительства Железногорской ТЭЦ</v>
          </cell>
        </row>
        <row r="38">
          <cell r="B38">
            <v>40</v>
          </cell>
          <cell r="C38" t="str">
            <v xml:space="preserve">ОАО "Металлургический завод им. А.К.Серова" реконструкция внешнего электроснабжения сталеплавильного производства </v>
          </cell>
        </row>
        <row r="39">
          <cell r="B39">
            <v>41</v>
          </cell>
          <cell r="C39" t="str">
            <v>Энергоаудит на объектах прочих Заказчиков</v>
          </cell>
        </row>
        <row r="40">
          <cell r="B40">
            <v>42</v>
          </cell>
          <cell r="C40" t="str">
            <v xml:space="preserve">Строительство объектов "под ключ" </v>
          </cell>
        </row>
      </sheetData>
      <sheetData sheetId="1" refreshError="1">
        <row r="6">
          <cell r="B6">
            <v>1</v>
          </cell>
          <cell r="C6" t="str">
            <v>КРУЭ 220кВ РТС "Строгино" (разработка рабочей документации и осуществление авторского надзора строительства здания)</v>
          </cell>
        </row>
        <row r="7">
          <cell r="B7">
            <v>2</v>
          </cell>
          <cell r="C7" t="str">
            <v>Электростанция 450 МВт в Республике Молдова</v>
          </cell>
        </row>
        <row r="8">
          <cell r="B8">
            <v>3</v>
          </cell>
          <cell r="C8" t="str">
            <v>ОРУ 6/35кВ на площадке Игольско-Талового месторождения</v>
          </cell>
        </row>
        <row r="9">
          <cell r="B9">
            <v>4</v>
          </cell>
          <cell r="C9" t="str">
            <v>РД ТЭС мощностью 450 МВт в Молдове</v>
          </cell>
        </row>
        <row r="10">
          <cell r="B10">
            <v>5</v>
          </cell>
          <cell r="C10" t="str">
            <v>РД ТЭЦ ФГУП "Сибирский химический комбинат"</v>
          </cell>
        </row>
        <row r="11">
          <cell r="B11">
            <v>6</v>
          </cell>
          <cell r="C11" t="str">
            <v>РД РТС "Строгино"</v>
          </cell>
        </row>
        <row r="12">
          <cell r="B12">
            <v>7</v>
          </cell>
          <cell r="C12" t="str">
            <v>Энергоблок № 1 800МВт Талимарджанской ТЭС (вводв в эксплуатацию)</v>
          </cell>
        </row>
        <row r="13">
          <cell r="B13">
            <v>8</v>
          </cell>
          <cell r="C13" t="str">
            <v>АСУ ТП энергоблока № 4 Тюменской ТЭЦ-2</v>
          </cell>
        </row>
        <row r="14">
          <cell r="B14">
            <v>9</v>
          </cell>
          <cell r="C14" t="str">
            <v>Энергоблок № 1 800 МВт Талимарджанской ТЭС, включая основное и вспомогательное оборудование, системы управления, инженерные сети и коммуникации  в пределах зоны обслуживания</v>
          </cell>
        </row>
        <row r="15">
          <cell r="B15">
            <v>10</v>
          </cell>
          <cell r="C15" t="str">
            <v>Реконструкция Тюменской ТЭЦ-1 блок № 2, 220МВт</v>
          </cell>
        </row>
        <row r="16">
          <cell r="B16">
            <v>16500</v>
          </cell>
          <cell r="C16" t="str">
            <v xml:space="preserve">ПС 500 Ново-Анжерская     </v>
          </cell>
        </row>
        <row r="17">
          <cell r="B17">
            <v>12</v>
          </cell>
          <cell r="C17" t="str">
            <v>Строительство ПС 500 кВ "Барабинская"</v>
          </cell>
        </row>
        <row r="18">
          <cell r="B18">
            <v>13</v>
          </cell>
          <cell r="C18" t="str">
            <v>Электростанция для собств. нужд на Двуреченском месторождении</v>
          </cell>
        </row>
        <row r="19">
          <cell r="B19">
            <v>14</v>
          </cell>
          <cell r="C19" t="str">
            <v>НВ ГРЭС (Выполнение комплекса работ и услуг по тех.обслуживанию тепломеханического оборудования и технологических узлов)</v>
          </cell>
        </row>
        <row r="20">
          <cell r="B20">
            <v>15</v>
          </cell>
          <cell r="C20" t="str">
            <v>ПГУ-190/220 МВт Тюменской ТЭЦ-1 (Выполнение доводочных и режимно-наладочных работ во время опытной эксплуатации энергоблока)</v>
          </cell>
        </row>
        <row r="21">
          <cell r="B21">
            <v>16</v>
          </cell>
          <cell r="C21" t="str">
            <v>ТЭЦ-11 ОАО "Иркутскэнерго" ст. №3 ПТ-65-130 для оценки соответствия энергетических характеристик фактическим показателям работы. Корректировка энергетических характеристик турбоагрегата. Проведение комплексного  энерегтического обследования "Нижневартовск</v>
          </cell>
        </row>
        <row r="22">
          <cell r="B22">
            <v>17</v>
          </cell>
          <cell r="C22" t="str">
            <v>АСУ ТП э/б №4 800МВт Сургутской ГРЭС-2 (Комплекс работ по модернизации и вводу в эксплуатацию)</v>
          </cell>
        </row>
        <row r="23">
          <cell r="B23">
            <v>18</v>
          </cell>
          <cell r="C23" t="str">
            <v>Строительство эл. сетей Тюменьэнерго ("под ключ" )</v>
          </cell>
        </row>
        <row r="24">
          <cell r="B24">
            <v>2200</v>
          </cell>
          <cell r="C24" t="str">
            <v>ВЛ 500 кВ Курган-Козырево</v>
          </cell>
        </row>
        <row r="25">
          <cell r="B25">
            <v>20</v>
          </cell>
          <cell r="C25" t="str">
            <v>СМР на объектах ОАО "Тюменьэнерго"</v>
          </cell>
        </row>
        <row r="26">
          <cell r="B26">
            <v>21</v>
          </cell>
          <cell r="C26" t="str">
            <v>Кап. ремонт объектов ОАО "Тюменьэнерго"</v>
          </cell>
        </row>
        <row r="27">
          <cell r="B27">
            <v>22</v>
          </cell>
          <cell r="C27" t="str">
            <v>Тек. ремонту объектов ОАО "Тюменьэнерго"</v>
          </cell>
        </row>
        <row r="28">
          <cell r="B28">
            <v>23</v>
          </cell>
          <cell r="C28" t="str">
            <v>СМР на прочих объектах</v>
          </cell>
        </row>
        <row r="29">
          <cell r="B29">
            <v>24</v>
          </cell>
          <cell r="C29" t="str">
            <v>СГРЭС-1, СГРЭС-2 (РП автомат. регулирования отпуска тепловой энергии от источников)</v>
          </cell>
        </row>
        <row r="30">
          <cell r="B30">
            <v>32</v>
          </cell>
          <cell r="C30" t="str">
            <v>Кап. и тек. ремонту Прочих объектов</v>
          </cell>
        </row>
        <row r="31">
          <cell r="B31">
            <v>33</v>
          </cell>
          <cell r="C31" t="str">
            <v>Пуско-наладочные работы на Прочих объектах</v>
          </cell>
        </row>
        <row r="32">
          <cell r="B32">
            <v>34</v>
          </cell>
          <cell r="C32" t="str">
            <v>Проектные работы на Прочих объектах</v>
          </cell>
        </row>
        <row r="33">
          <cell r="B33">
            <v>35</v>
          </cell>
          <cell r="C33" t="str">
            <v>Реконструкция РТС "Строгино" с установкой ПГУ-ТЭС</v>
          </cell>
        </row>
        <row r="34">
          <cell r="B34">
            <v>36</v>
          </cell>
          <cell r="C34" t="str">
            <v>Система энергообеспечения на Западно-Салымском месторождении</v>
          </cell>
        </row>
        <row r="35">
          <cell r="B35">
            <v>37</v>
          </cell>
          <cell r="C35" t="str">
            <v>Каланинградская ТЭЦ-2 (поставка ПТК АСУ ТП)</v>
          </cell>
        </row>
        <row r="36">
          <cell r="B36">
            <v>38</v>
          </cell>
          <cell r="C36" t="str">
            <v>Оценка технического состояния котла и турбины и проведение экспертизы промышленной безопасности с целью продления сроков дальнейшей эксплуатации</v>
          </cell>
        </row>
        <row r="37">
          <cell r="B37">
            <v>39</v>
          </cell>
          <cell r="C37" t="str">
            <v>Разработка РД для строительства Железногорской ТЭЦ</v>
          </cell>
        </row>
        <row r="38">
          <cell r="B38">
            <v>40</v>
          </cell>
          <cell r="C38" t="str">
            <v xml:space="preserve">ОАО "Металлургический завод им. А.К.Серова" реконструкция внешнего электроснабжения сталеплавильного производства </v>
          </cell>
        </row>
        <row r="39">
          <cell r="B39">
            <v>41</v>
          </cell>
          <cell r="C39" t="str">
            <v>Энергоаудит на объектах прочих Заказчиков</v>
          </cell>
        </row>
        <row r="40">
          <cell r="B40">
            <v>42</v>
          </cell>
          <cell r="C40" t="str">
            <v xml:space="preserve">Строительство объектов "под ключ" </v>
          </cell>
        </row>
      </sheetData>
      <sheetData sheetId="2" refreshError="1"/>
      <sheetData sheetId="3" refreshError="1"/>
      <sheetData sheetId="4" refreshError="1"/>
      <sheetData sheetId="5"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Макро"/>
      <sheetName val="Словарь"/>
      <sheetName val="Скорр_АБП_на 2009г_Смоленск_300"/>
      <sheetName val="Исходные"/>
      <sheetName val="Технический лист"/>
      <sheetName val="ИТОГИ  по Н,Р,Э,Q"/>
      <sheetName val=""/>
      <sheetName val="геолог"/>
      <sheetName val="эл ст"/>
      <sheetName val="сбп_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2_БДСкосвенный"/>
      <sheetName val="КВ17 Расш. к активу баланса"/>
      <sheetName val="КВ18 Внеоборотные активы"/>
      <sheetName val="КВ19 Запасы и затраты"/>
      <sheetName val="КВ20 ДЗ долгосроч"/>
      <sheetName val="КВ21 ДЗ краткосроч"/>
      <sheetName val="КВ22 Краткосроч фин влож"/>
      <sheetName val="КВ23 Расшиф к пассиву баланса"/>
      <sheetName val="КВ24 КЗ коммерч  внешняя"/>
      <sheetName val="КВ25 КЗ проч внешняя"/>
      <sheetName val="КВ26 Забалансовые операции"/>
      <sheetName val="КВ27 Расшифровки к форме 2"/>
      <sheetName val="КВ28  пр с-с-ть"/>
      <sheetName val="Баланс"/>
      <sheetName val="ОтчетОПрибыляхИУбытках"/>
      <sheetName val="Форма № 3"/>
      <sheetName val="Форма № 4"/>
      <sheetName val="Форма № 5"/>
      <sheetName val="PFI"/>
      <sheetName val="КВ19_БДСкосвенный"/>
      <sheetName val="КВ20 Расш. к активу баланса"/>
      <sheetName val="КВ21 Внеоборотные активы"/>
      <sheetName val="КВ22 Запасы и затраты"/>
      <sheetName val="КВ23 ДЗ долгосроч"/>
      <sheetName val="КВ24 ДЗ краткосроч"/>
      <sheetName val="КВ25 Краткосроч фин влож"/>
      <sheetName val="КВ26 Расшиф к пассиву баланса"/>
      <sheetName val="КВ27 КЗ коммерч  внешняя"/>
      <sheetName val="КВ28 КЗ проч внешняя"/>
      <sheetName val="КВ29 Забалансовые операции"/>
      <sheetName val="КВ30 Расшифровки к форме 2"/>
      <sheetName val="КВ31  пр с-с-ть"/>
      <sheetName val="КВ32 валовые затраты"/>
      <sheetName val="РСБУ_МСФО"/>
      <sheetName val="Форма䀠№ 4"/>
      <sheetName val="#ССЫЛКА"/>
      <sheetName val="UnadjBS"/>
      <sheetName val="Расшифровки офиц отчетности"/>
      <sheetName val="OS01_6O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для Холдинга)"/>
      <sheetName val="численность (таб1-2)"/>
      <sheetName val="Табл. 3 ГД и ВМ"/>
      <sheetName val="ВМ (таб.4)"/>
      <sheetName val="ИА с ВМ (таб.5)"/>
      <sheetName val="ИА без ВМ (таб.5)"/>
      <sheetName val="Перс. фил.(таб.6)"/>
      <sheetName val="катег. (таб.7)"/>
      <sheetName val="ВСХ (таб.9)"/>
      <sheetName val="ВСХ (таб.10)"/>
      <sheetName val="тариф (таб.11)"/>
      <sheetName val="П-4"/>
      <sheetName val="ОО"/>
      <sheetName val="Сверка"/>
    </sheetNames>
    <definedNames>
      <definedName name="п" sheetId="0"/>
    </defined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6"/>
      <sheetName val="2002(v2)"/>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сходные"/>
      <sheetName val="ИТ-бюджет"/>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ендарный план откор (2)"/>
      <sheetName val="календарный план откор"/>
      <sheetName val="календарный план"/>
      <sheetName val="Таб1.1"/>
    </sheetNames>
    <sheetDataSet>
      <sheetData sheetId="0"/>
      <sheetData sheetId="1"/>
      <sheetData sheetId="2"/>
      <sheetData sheetId="3"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s>
    <sheetDataSet>
      <sheetData sheetId="0" refreshError="1"/>
      <sheetData sheetId="1"/>
      <sheetData sheetId="2" refreshError="1"/>
      <sheetData sheetId="3" refreshError="1"/>
      <sheetData sheetId="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 val="Закупки центр"/>
      <sheetName val="ИТ-бюджет"/>
      <sheetName val="ПВР_9"/>
      <sheetName val="Source"/>
      <sheetName val="Олимпстрой декабрь 2010"/>
      <sheetName val="ПП"/>
      <sheetName val="2РЗ"/>
      <sheetName val="3конф"/>
      <sheetName val="СТАРЫЙ_Формат БП МРСК, ФСК"/>
      <sheetName val="Списки"/>
      <sheetName val="18 Оптимизация АУР"/>
      <sheetName val="База"/>
      <sheetName val="Детали_Смета"/>
      <sheetName val="Детали_Прочие"/>
      <sheetName val="Лист1"/>
      <sheetName val="ПС рек"/>
      <sheetName val="ЛЭП нов"/>
      <sheetName val="IBASE"/>
      <sheetName val=""/>
    </sheetNames>
    <sheetDataSet>
      <sheetData sheetId="0">
        <row r="3">
          <cell r="H3" t="str">
            <v>Проверки ОК</v>
          </cell>
        </row>
      </sheetData>
      <sheetData sheetId="1">
        <row r="3">
          <cell r="H3" t="str">
            <v>Проверки ОК</v>
          </cell>
        </row>
      </sheetData>
      <sheetData sheetId="2">
        <row r="3">
          <cell r="H3" t="str">
            <v>Проверки ОК</v>
          </cell>
        </row>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ow r="10">
          <cell r="H10">
            <v>0</v>
          </cell>
        </row>
      </sheetData>
      <sheetData sheetId="4">
        <row r="10">
          <cell r="H10">
            <v>0</v>
          </cell>
        </row>
      </sheetData>
      <sheetData sheetId="5">
        <row r="10">
          <cell r="H10">
            <v>0</v>
          </cell>
        </row>
      </sheetData>
      <sheetData sheetId="6">
        <row r="10">
          <cell r="H10">
            <v>0</v>
          </cell>
        </row>
      </sheetData>
      <sheetData sheetId="7">
        <row r="10">
          <cell r="H10">
            <v>0</v>
          </cell>
        </row>
      </sheetData>
      <sheetData sheetId="8">
        <row r="10">
          <cell r="H10">
            <v>0</v>
          </cell>
        </row>
      </sheetData>
      <sheetData sheetId="9">
        <row r="11">
          <cell r="L11">
            <v>0</v>
          </cell>
        </row>
      </sheetData>
      <sheetData sheetId="10">
        <row r="11">
          <cell r="L11">
            <v>0</v>
          </cell>
        </row>
      </sheetData>
      <sheetData sheetId="11">
        <row r="11">
          <cell r="L11">
            <v>0</v>
          </cell>
        </row>
      </sheetData>
      <sheetData sheetId="12">
        <row r="11">
          <cell r="L11">
            <v>0</v>
          </cell>
        </row>
      </sheetData>
      <sheetData sheetId="13">
        <row r="3">
          <cell r="H3" t="str">
            <v>Проверки ОК</v>
          </cell>
        </row>
      </sheetData>
      <sheetData sheetId="14">
        <row r="3">
          <cell r="H3" t="str">
            <v>Проверки ОК</v>
          </cell>
        </row>
      </sheetData>
      <sheetData sheetId="15">
        <row r="3">
          <cell r="H3" t="str">
            <v>Проверки ОК</v>
          </cell>
        </row>
      </sheetData>
      <sheetData sheetId="16">
        <row r="3">
          <cell r="H3" t="str">
            <v>Проверки ОК</v>
          </cell>
        </row>
      </sheetData>
      <sheetData sheetId="17">
        <row r="3">
          <cell r="H3" t="str">
            <v>Проверки ОК</v>
          </cell>
        </row>
      </sheetData>
      <sheetData sheetId="18">
        <row r="3">
          <cell r="H3" t="str">
            <v>Проверки ОК</v>
          </cell>
        </row>
      </sheetData>
      <sheetData sheetId="19">
        <row r="3">
          <cell r="H3" t="str">
            <v>Проверки ОК</v>
          </cell>
        </row>
      </sheetData>
      <sheetData sheetId="20">
        <row r="3">
          <cell r="H3" t="str">
            <v>Проверки ОК</v>
          </cell>
        </row>
      </sheetData>
      <sheetData sheetId="21">
        <row r="3">
          <cell r="H3" t="str">
            <v>Проверки ОК</v>
          </cell>
        </row>
        <row r="9">
          <cell r="J9">
            <v>0.5</v>
          </cell>
        </row>
      </sheetData>
      <sheetData sheetId="22">
        <row r="3">
          <cell r="H3" t="str">
            <v>Проверки ОК</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2)"/>
      <sheetName val="2004(v2)"/>
      <sheetName val="Печ"/>
      <sheetName val="2002(v1) "/>
      <sheetName val="2004(v1)"/>
      <sheetName val="2002-03(v2)"/>
      <sheetName val="2002-03(v1)"/>
      <sheetName val="I"/>
    </sheetNames>
    <sheetDataSet>
      <sheetData sheetId="0"/>
      <sheetData sheetId="1"/>
      <sheetData sheetId="2"/>
      <sheetData sheetId="3"/>
      <sheetData sheetId="4"/>
      <sheetData sheetId="5"/>
      <sheetData sheetId="6"/>
      <sheetData sheetId="7"/>
      <sheetData sheetId="8"/>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ценарные условия"/>
      <sheetName val="Список ДЗО"/>
      <sheetName val="Исходные"/>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2002(v2)"/>
      <sheetName val="I"/>
      <sheetName val="Печv1"/>
      <sheetName val="Печv2 "/>
      <sheetName val="ПечМОНv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2002(v2)"/>
      <sheetName val="расчет тарифов"/>
    </sheetNames>
    <sheetDataSet>
      <sheetData sheetId="0"/>
      <sheetData sheetId="1" refreshError="1"/>
      <sheetData sheetId="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ИТ-бюджет"/>
      <sheetName val="Макро"/>
      <sheetName val="БФ_2_5_П"/>
      <sheetName val="Лист13"/>
      <sheetName val="П-БР-2-2-П"/>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гр5(о)"/>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5-П"/>
      <sheetName val="БФ-2-8-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выполненных работ"/>
      <sheetName val="Source"/>
      <sheetName val="Лист1"/>
      <sheetName val="Октябрь 2011"/>
      <sheetName val="Сентябрь 2011"/>
      <sheetName val="Август 2011"/>
      <sheetName val="Июль 2011"/>
      <sheetName val="Май 2011"/>
      <sheetName val="НП-2-12-П"/>
      <sheetName val="приложение 1.1"/>
      <sheetName val="БФ-2-5-П"/>
      <sheetName val="ИТ-бюджет"/>
    </sheetNames>
    <sheetDataSet>
      <sheetData sheetId="0">
        <row r="1">
          <cell r="A1" t="str">
            <v>январь</v>
          </cell>
        </row>
      </sheetData>
      <sheetData sheetId="1">
        <row r="1">
          <cell r="A1" t="str">
            <v>январь</v>
          </cell>
          <cell r="G1" t="str">
            <v>с учетом доп. выполнения</v>
          </cell>
        </row>
      </sheetData>
      <sheetData sheetId="2">
        <row r="1">
          <cell r="C1" t="str">
            <v>май 2011</v>
          </cell>
        </row>
      </sheetData>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 план"/>
      <sheetName val="свод"/>
      <sheetName val="1_из"/>
      <sheetName val="2_из"/>
      <sheetName val="3_пр"/>
      <sheetName val="4_РЗ"/>
      <sheetName val="5_конф"/>
      <sheetName val="6_НКУ"/>
      <sheetName val="7_ОСТ"/>
      <sheetName val="8_ОСТ"/>
      <sheetName val="9_ ОСТ"/>
      <sheetName val="10_из"/>
      <sheetName val="11_пр"/>
      <sheetName val="Source"/>
      <sheetName val="НП-2-12-П"/>
      <sheetName val="ПРОГНОЗ_1"/>
      <sheetName val="t_настройки"/>
    </sheetNames>
    <sheetDataSet>
      <sheetData sheetId="0">
        <row r="52">
          <cell r="U52">
            <v>55509.53366375</v>
          </cell>
        </row>
      </sheetData>
      <sheetData sheetId="1">
        <row r="30">
          <cell r="AN30">
            <v>799821.71784000006</v>
          </cell>
        </row>
      </sheetData>
      <sheetData sheetId="2">
        <row r="52">
          <cell r="U52">
            <v>55509.53366375</v>
          </cell>
        </row>
      </sheetData>
      <sheetData sheetId="3">
        <row r="30">
          <cell r="AN30">
            <v>799821.71784000006</v>
          </cell>
        </row>
      </sheetData>
      <sheetData sheetId="4">
        <row r="30">
          <cell r="AN30">
            <v>799821.71784000006</v>
          </cell>
        </row>
        <row r="31">
          <cell r="AM31">
            <v>507357.85727999988</v>
          </cell>
        </row>
      </sheetData>
      <sheetData sheetId="5">
        <row r="52">
          <cell r="U52">
            <v>55509.53366375</v>
          </cell>
        </row>
        <row r="80">
          <cell r="AM80">
            <v>2713278.6131199999</v>
          </cell>
        </row>
        <row r="81">
          <cell r="AM81">
            <v>1693001.7169032255</v>
          </cell>
        </row>
      </sheetData>
      <sheetData sheetId="6">
        <row r="30">
          <cell r="AN30">
            <v>799821.71784000006</v>
          </cell>
        </row>
        <row r="37">
          <cell r="L37">
            <v>1070409.6000000001</v>
          </cell>
        </row>
        <row r="39">
          <cell r="L39">
            <v>431616.77419354842</v>
          </cell>
        </row>
      </sheetData>
      <sheetData sheetId="7">
        <row r="30">
          <cell r="AN30">
            <v>799821.71784000006</v>
          </cell>
        </row>
        <row r="31">
          <cell r="AN31">
            <v>322508.75719354843</v>
          </cell>
        </row>
      </sheetData>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 план"/>
      <sheetName val="Свод"/>
      <sheetName val="см.1"/>
      <sheetName val="2РЗ"/>
      <sheetName val="3конф"/>
      <sheetName val="4_ГОиЧС"/>
      <sheetName val="5_ООС"/>
      <sheetName val="6_дендр"/>
      <sheetName val="7"/>
      <sheetName val="8исх"/>
      <sheetName val="9"/>
      <sheetName val="10"/>
      <sheetName val="Лист1"/>
      <sheetName val="1аАСУ"/>
      <sheetName val="Св.см."/>
      <sheetName val="1_из"/>
      <sheetName val="3_пр"/>
      <sheetName val="4_РЗ"/>
      <sheetName val="5_конф"/>
      <sheetName val="6_НКУ"/>
      <sheetName val="Source"/>
      <sheetName val="НП-2-12-П"/>
      <sheetName val="ИТ-бюджет"/>
    </sheetNames>
    <sheetDataSet>
      <sheetData sheetId="0" refreshError="1"/>
      <sheetData sheetId="1">
        <row r="40">
          <cell r="L40">
            <v>724585</v>
          </cell>
        </row>
      </sheetData>
      <sheetData sheetId="2">
        <row r="40">
          <cell r="L40">
            <v>724585</v>
          </cell>
        </row>
      </sheetData>
      <sheetData sheetId="3">
        <row r="40">
          <cell r="L40">
            <v>724585</v>
          </cell>
        </row>
        <row r="116">
          <cell r="AF116">
            <v>3386402.2107519996</v>
          </cell>
        </row>
        <row r="117">
          <cell r="AF117">
            <v>1365485</v>
          </cell>
        </row>
      </sheetData>
      <sheetData sheetId="4">
        <row r="40">
          <cell r="L40">
            <v>724585</v>
          </cell>
        </row>
        <row r="43">
          <cell r="M43">
            <v>292171</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ределение"/>
      <sheetName val="Перечень объектов проект"/>
      <sheetName val="КАЛЕДАРНЫЙ ПЛАН"/>
      <sheetName val="СВОДНАЯ СМЕТА (2)"/>
      <sheetName val="Смета 3 Командировочные, ТКЗ и "/>
      <sheetName val="См-2 Шатурс сети  проект работы"/>
      <sheetName val="См-1 Шатурские сети изыскание"/>
      <sheetName val="Лист1"/>
      <sheetName val="Лист2"/>
      <sheetName val="Лист3"/>
      <sheetName val="См_2 Шатурс сети  проект работы"/>
      <sheetName val="2РЗ"/>
      <sheetName val="3конф"/>
      <sheetName val="1_из"/>
      <sheetName val="3_пр"/>
      <sheetName val="4_РЗ"/>
      <sheetName val="5_конф"/>
      <sheetName val="6_НКУ"/>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
      <sheetName val="4.1.2"/>
      <sheetName val="БДР (план)"/>
      <sheetName val="БДДС (план)"/>
      <sheetName val="Баланс (план)"/>
      <sheetName val="Проверка"/>
      <sheetName val="code"/>
      <sheetName val="БДР (для заполн)"/>
      <sheetName val="БДДС (для заполн)"/>
      <sheetName val="Кредиты займы собств.цб"/>
      <sheetName val="ОС НМА РБП ДБП"/>
      <sheetName val="Див"/>
      <sheetName val="Баланс"/>
      <sheetName val="ПД и выплаты"/>
      <sheetName val="Упр.кор. БДР"/>
      <sheetName val="КП"/>
      <sheetName val="Инв (бизн)"/>
      <sheetName val="Доли инв (бизн)"/>
      <sheetName val="Инв (холд)"/>
      <sheetName val="Доли инв (холд)"/>
      <sheetName val="БДР (ю.л.)"/>
      <sheetName val="БДР (вн.б.)"/>
      <sheetName val="БДР (ю.л. без ВО)"/>
      <sheetName val="БДР (вн.х.)"/>
      <sheetName val="БДДС (ю.л.)"/>
      <sheetName val="БДДС (для конс)"/>
      <sheetName val="БДДС (вн.х.)"/>
      <sheetName val="REN 4.1.1"/>
      <sheetName val="REN 4.1.2"/>
      <sheetName val="REN 4.1.2_"/>
      <sheetName val="REN 4.1.3"/>
      <sheetName val="Параметры"/>
      <sheetName val="2РЗ"/>
      <sheetName val="3конф"/>
      <sheetName val="См-2 Шатурс сети  проект работы"/>
      <sheetName val="Список ДЗО"/>
      <sheetName val="1_из"/>
      <sheetName val="3_пр"/>
      <sheetName val="4_РЗ"/>
      <sheetName val="5_конф"/>
      <sheetName val="6_НКУ"/>
      <sheetName val="БФ-2-5-П"/>
      <sheetName val="t_Настрой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5">
          <cell r="E5" t="str">
            <v>1000 мелочей</v>
          </cell>
        </row>
        <row r="6">
          <cell r="E6" t="str">
            <v>Basly Management Limited</v>
          </cell>
        </row>
        <row r="7">
          <cell r="E7" t="str">
            <v>Celent Enterprises, Inc (Belize)</v>
          </cell>
        </row>
        <row r="8">
          <cell r="E8" t="str">
            <v>Electricity Distribution Management Limited</v>
          </cell>
        </row>
        <row r="9">
          <cell r="E9" t="str">
            <v>ENERGY ENTERPRISES AG</v>
          </cell>
        </row>
        <row r="10">
          <cell r="E10" t="str">
            <v>Galad Financing, Ltd (Belize)</v>
          </cell>
        </row>
        <row r="11">
          <cell r="E11" t="str">
            <v>Grangeville Management Limited</v>
          </cell>
        </row>
        <row r="12">
          <cell r="E12" t="str">
            <v>Humgate Holdings Limited</v>
          </cell>
        </row>
        <row r="13">
          <cell r="E13" t="str">
            <v>IDE Electricity Distribution Investments Limited (Кипр)</v>
          </cell>
        </row>
        <row r="14">
          <cell r="E14" t="str">
            <v>Indville Management Limited</v>
          </cell>
        </row>
        <row r="15">
          <cell r="E15" t="str">
            <v>Inguri Management Limited</v>
          </cell>
        </row>
        <row r="16">
          <cell r="E16" t="str">
            <v>Integrated Energy Systems Finance Limited</v>
          </cell>
        </row>
        <row r="17">
          <cell r="E17" t="str">
            <v>Integrated Energy Systems Limited (Belize)</v>
          </cell>
        </row>
        <row r="18">
          <cell r="E18" t="str">
            <v>Integrated Energy Systems Limited (Cyprus)</v>
          </cell>
        </row>
        <row r="19">
          <cell r="E19" t="str">
            <v>Junar Investments Limited</v>
          </cell>
        </row>
        <row r="20">
          <cell r="E20" t="str">
            <v>Keeper Management Ltd.</v>
          </cell>
        </row>
        <row r="21">
          <cell r="E21" t="str">
            <v>Merol Trading Limited</v>
          </cell>
        </row>
        <row r="22">
          <cell r="E22" t="str">
            <v>Narell Enterprises LTD</v>
          </cell>
        </row>
        <row r="23">
          <cell r="E23" t="str">
            <v>Samsonia</v>
          </cell>
        </row>
        <row r="24">
          <cell r="E24" t="str">
            <v>Thingol Universal  S.A.</v>
          </cell>
        </row>
        <row r="25">
          <cell r="E25" t="str">
            <v>Turlin Management LTD</v>
          </cell>
        </row>
        <row r="26">
          <cell r="E26" t="str">
            <v>WESTERN CAPITAL HOLDINGS AG</v>
          </cell>
        </row>
        <row r="27">
          <cell r="E27" t="str">
            <v>Wilmington Investments Limited</v>
          </cell>
        </row>
        <row r="28">
          <cell r="E28" t="str">
            <v>Zasio Enterprises LTD</v>
          </cell>
        </row>
        <row r="29">
          <cell r="E29" t="str">
            <v>Абразив "Торговая компания ", ООО</v>
          </cell>
        </row>
        <row r="30">
          <cell r="E30" t="str">
            <v>Абсолютъ, ООО</v>
          </cell>
        </row>
        <row r="31">
          <cell r="E31" t="str">
            <v>Автоэнергосервис</v>
          </cell>
        </row>
        <row r="32">
          <cell r="E32" t="str">
            <v>АКАДЕМСЕРВИС</v>
          </cell>
        </row>
        <row r="33">
          <cell r="E33" t="str">
            <v>Алтайские коммунальные системы, ОАО</v>
          </cell>
        </row>
        <row r="34">
          <cell r="E34" t="str">
            <v>Альфа Техсервис</v>
          </cell>
        </row>
        <row r="35">
          <cell r="E35" t="str">
            <v>Амурские коммунальные системы, ОАО</v>
          </cell>
        </row>
        <row r="36">
          <cell r="E36" t="str">
            <v>Аноров</v>
          </cell>
        </row>
        <row r="37">
          <cell r="E37" t="str">
            <v>Аргон, ООО</v>
          </cell>
        </row>
        <row r="38">
          <cell r="E38" t="str">
            <v>Аркостиль</v>
          </cell>
        </row>
        <row r="39">
          <cell r="E39" t="str">
            <v>Архангельские КС, ОАО</v>
          </cell>
        </row>
        <row r="40">
          <cell r="E40" t="str">
            <v>Астарта Дизайн стулия ООО</v>
          </cell>
        </row>
        <row r="41">
          <cell r="E41" t="str">
            <v>Аэроклуб</v>
          </cell>
        </row>
        <row r="42">
          <cell r="E42" t="str">
            <v>Балтик Бизнес Медиа</v>
          </cell>
        </row>
        <row r="43">
          <cell r="E43" t="str">
            <v>БизнесЛинк, ЗАО</v>
          </cell>
        </row>
        <row r="44">
          <cell r="E44" t="str">
            <v>Бизнес-Сервис, ООО</v>
          </cell>
        </row>
        <row r="45">
          <cell r="E45" t="str">
            <v>Бизнесэнерготрейд, ЗАО</v>
          </cell>
        </row>
        <row r="46">
          <cell r="E46" t="str">
            <v>Биллинговый центр, ООО</v>
          </cell>
        </row>
        <row r="47">
          <cell r="E47" t="str">
            <v>Боанд</v>
          </cell>
        </row>
        <row r="48">
          <cell r="E48" t="str">
            <v>Бритиш Эруэйз Плс</v>
          </cell>
        </row>
        <row r="49">
          <cell r="E49" t="str">
            <v>Брянские КС, ОАО</v>
          </cell>
        </row>
        <row r="50">
          <cell r="E50" t="str">
            <v>Бурятские коммунальные системы, ОАО</v>
          </cell>
        </row>
        <row r="51">
          <cell r="E51" t="str">
            <v>ВВ-Консалтинг, ООО</v>
          </cell>
        </row>
        <row r="52">
          <cell r="E52" t="str">
            <v>Веб Сервис</v>
          </cell>
        </row>
        <row r="53">
          <cell r="E53" t="str">
            <v>Верещагиноэнерго-Сервис, ООО</v>
          </cell>
        </row>
        <row r="54">
          <cell r="E54" t="str">
            <v>Верхневолжский энергетический дом, ООО</v>
          </cell>
        </row>
        <row r="55">
          <cell r="E55" t="str">
            <v>Визард-Плюс</v>
          </cell>
        </row>
        <row r="56">
          <cell r="E56" t="str">
            <v>Владимирская энергосбытовая компания, ОАО</v>
          </cell>
        </row>
        <row r="57">
          <cell r="E57" t="str">
            <v>Владимирские  магистральные сети, ОАО</v>
          </cell>
        </row>
        <row r="58">
          <cell r="E58" t="str">
            <v>Владимирские коммунальные системы, ОАО</v>
          </cell>
        </row>
        <row r="59">
          <cell r="E59" t="str">
            <v>Владимирэнерго, ОАО</v>
          </cell>
        </row>
        <row r="60">
          <cell r="E60" t="str">
            <v>Владимирэнергоремонт, ОАО</v>
          </cell>
        </row>
        <row r="61">
          <cell r="E61" t="str">
            <v>ВМ</v>
          </cell>
        </row>
        <row r="62">
          <cell r="E62" t="str">
            <v>Внешторгбанк Розничные услуги</v>
          </cell>
        </row>
        <row r="63">
          <cell r="E63" t="str">
            <v>Волго-Вятские КС, ООО</v>
          </cell>
        </row>
        <row r="64">
          <cell r="E64" t="str">
            <v>Волгоградские коммунальные системы, ОАО</v>
          </cell>
        </row>
        <row r="65">
          <cell r="E65" t="str">
            <v>Востоксибэлектросетьстрой, ОАО</v>
          </cell>
        </row>
        <row r="66">
          <cell r="E66" t="str">
            <v>Все для бухгалтера</v>
          </cell>
        </row>
        <row r="67">
          <cell r="E67" t="str">
            <v>Вторая генерирующая компания оптового рынка (ОГК-2), ОАО</v>
          </cell>
        </row>
        <row r="68">
          <cell r="E68" t="str">
            <v>Г.Р.О.- Инвест, ООО</v>
          </cell>
        </row>
        <row r="69">
          <cell r="E69" t="str">
            <v>Газинвест, ООО</v>
          </cell>
        </row>
        <row r="70">
          <cell r="E70" t="str">
            <v>Газмонтаж, ЗАО</v>
          </cell>
        </row>
        <row r="71">
          <cell r="E71" t="str">
            <v>Газотурбинные технологии</v>
          </cell>
        </row>
        <row r="72">
          <cell r="E72" t="str">
            <v>Газраспредсеть, ОАО</v>
          </cell>
        </row>
        <row r="73">
          <cell r="E73" t="str">
            <v>ГазСервис плюс, ОАО</v>
          </cell>
        </row>
        <row r="74">
          <cell r="E74" t="str">
            <v>Газтэк, ЗАО</v>
          </cell>
        </row>
        <row r="75">
          <cell r="E75" t="str">
            <v>Газэкс, ЗАО</v>
          </cell>
        </row>
        <row r="76">
          <cell r="E76" t="str">
            <v>Газэкс-Менеджмент, ООО</v>
          </cell>
        </row>
        <row r="77">
          <cell r="E77" t="str">
            <v>ГАЗЭКС-Финанс, ООО</v>
          </cell>
        </row>
        <row r="78">
          <cell r="E78" t="str">
            <v>Газэнергоресурс, ООО</v>
          </cell>
        </row>
        <row r="79">
          <cell r="E79" t="str">
            <v>Гипрокоммунэнерго, ООО</v>
          </cell>
        </row>
        <row r="80">
          <cell r="E80" t="str">
            <v>Гипрониигаз-МП</v>
          </cell>
        </row>
        <row r="81">
          <cell r="E81" t="str">
            <v>Городское ОСБ 8586</v>
          </cell>
        </row>
        <row r="82">
          <cell r="E82" t="str">
            <v>Горэлектросеть, ООО (Н.Серги)</v>
          </cell>
        </row>
        <row r="83">
          <cell r="E83" t="str">
            <v>Горэлектросеть, Первоуральск, ОАО</v>
          </cell>
        </row>
        <row r="84">
          <cell r="E84" t="str">
            <v>Гостиница Центральная</v>
          </cell>
        </row>
        <row r="85">
          <cell r="E85" t="str">
            <v>Гремячинскэнерго-Сервис, ООО</v>
          </cell>
        </row>
        <row r="86">
          <cell r="E86" t="str">
            <v>Гугушина Наталья Николаевна</v>
          </cell>
        </row>
        <row r="87">
          <cell r="E87" t="str">
            <v>Дальневосточная энергетическая управляющая компания – Коммунальные системы (ДВЭУК-КС), ОАО</v>
          </cell>
        </row>
        <row r="88">
          <cell r="E88" t="str">
            <v>ДАМАСК</v>
          </cell>
        </row>
        <row r="89">
          <cell r="E89" t="str">
            <v>Департамент ГУВД</v>
          </cell>
        </row>
        <row r="90">
          <cell r="E90" t="str">
            <v>ДЖЭТКОМ</v>
          </cell>
        </row>
        <row r="91">
          <cell r="E91" t="str">
            <v>ДИРЕКТ-ДИЗАЙН</v>
          </cell>
        </row>
        <row r="92">
          <cell r="E92" t="str">
            <v>Днепрогаз, АО</v>
          </cell>
        </row>
        <row r="93">
          <cell r="E93" t="str">
            <v>Домоуправление НИИ МП</v>
          </cell>
        </row>
        <row r="94">
          <cell r="E94" t="str">
            <v>Донецкгоргаз, АО</v>
          </cell>
        </row>
        <row r="95">
          <cell r="E95" t="str">
            <v>Донские коммунальные системы, ОАО</v>
          </cell>
        </row>
        <row r="96">
          <cell r="E96" t="str">
            <v>Ежедневная городская газета "Н</v>
          </cell>
        </row>
        <row r="97">
          <cell r="E97" t="str">
            <v>Екатеринбургская сбытовая компания, ЗАО</v>
          </cell>
        </row>
        <row r="98">
          <cell r="E98" t="str">
            <v>Запсибэлектросетьстрой, ОАО</v>
          </cell>
        </row>
        <row r="99">
          <cell r="E99" t="str">
            <v>Ивановская энергосбытовая компания, ОАО</v>
          </cell>
        </row>
        <row r="100">
          <cell r="E100" t="str">
            <v>Ивановские  магистральные сети, ОАО</v>
          </cell>
        </row>
        <row r="101">
          <cell r="E101" t="str">
            <v>Ивэнерго, ОАО</v>
          </cell>
        </row>
        <row r="102">
          <cell r="E102" t="str">
            <v>Ижевскгаз,ОАО</v>
          </cell>
        </row>
        <row r="103">
          <cell r="E103" t="str">
            <v>Издательский дом "Томский вестник", ЗАО</v>
          </cell>
        </row>
        <row r="104">
          <cell r="E104" t="str">
            <v>Изолитэлектромашхозторг</v>
          </cell>
        </row>
        <row r="105">
          <cell r="E105" t="str">
            <v>ИМКОМ, ЗАО</v>
          </cell>
        </row>
        <row r="106">
          <cell r="E106" t="str">
            <v>Инвестпартнер, ООО</v>
          </cell>
        </row>
        <row r="107">
          <cell r="E107" t="str">
            <v>ИНКОТЭК-Регион</v>
          </cell>
        </row>
        <row r="108">
          <cell r="E108" t="str">
            <v>Институт фондового рынка и упр</v>
          </cell>
        </row>
        <row r="109">
          <cell r="E109" t="str">
            <v>Интернет Решения ООО</v>
          </cell>
        </row>
        <row r="110">
          <cell r="E110" t="str">
            <v>Инфосант, ООО</v>
          </cell>
        </row>
        <row r="111">
          <cell r="E111" t="str">
            <v>ИП Беляев</v>
          </cell>
        </row>
        <row r="112">
          <cell r="E112" t="str">
            <v>Иргиредмет</v>
          </cell>
        </row>
        <row r="113">
          <cell r="E113" t="str">
            <v>Иркутскоблгаз, ОАО</v>
          </cell>
        </row>
        <row r="114">
          <cell r="E114" t="str">
            <v>Исант</v>
          </cell>
        </row>
        <row r="115">
          <cell r="E115" t="str">
            <v>ИТ Энерго-Консалт, ООО</v>
          </cell>
        </row>
        <row r="116">
          <cell r="E116" t="str">
            <v>Калужские КС, ОАО</v>
          </cell>
        </row>
        <row r="117">
          <cell r="E117" t="str">
            <v>КБ-Трест, ООО</v>
          </cell>
        </row>
        <row r="118">
          <cell r="E118" t="str">
            <v>Квартет и К</v>
          </cell>
        </row>
        <row r="119">
          <cell r="E119" t="str">
            <v>Кировводоканал, ООО</v>
          </cell>
        </row>
        <row r="120">
          <cell r="E120" t="str">
            <v>Кировградмежрайгаз, ОАО</v>
          </cell>
        </row>
        <row r="121">
          <cell r="E121" t="str">
            <v>Кировские  магистральные электрические сети, ОАО</v>
          </cell>
        </row>
        <row r="122">
          <cell r="E122" t="str">
            <v>Кировские коммунальные системы, ОАО</v>
          </cell>
        </row>
        <row r="123">
          <cell r="E123" t="str">
            <v>Кировэнерго, ОАО</v>
          </cell>
        </row>
        <row r="124">
          <cell r="E124" t="str">
            <v>Кировэнергосбыт, ОАО</v>
          </cell>
        </row>
        <row r="125">
          <cell r="E125" t="str">
            <v>Классик-Лайн</v>
          </cell>
        </row>
        <row r="126">
          <cell r="E126" t="str">
            <v>Ковровская энергетическая компания, ОАО</v>
          </cell>
        </row>
        <row r="127">
          <cell r="E127" t="str">
            <v>Коми Алюминий</v>
          </cell>
        </row>
        <row r="128">
          <cell r="E128" t="str">
            <v>Коми энергосбытовая компания, ОАО</v>
          </cell>
        </row>
        <row r="129">
          <cell r="E129" t="str">
            <v>Комиэнерго, ОАО</v>
          </cell>
        </row>
        <row r="130">
          <cell r="E130" t="str">
            <v>Коммунэнергогаз, ООО</v>
          </cell>
        </row>
        <row r="131">
          <cell r="E131" t="str">
            <v>Комплексные ТелеСистемы, ООО</v>
          </cell>
        </row>
        <row r="132">
          <cell r="E132" t="str">
            <v>Комплексный расчетный центр, ООО</v>
          </cell>
        </row>
        <row r="133">
          <cell r="E133" t="str">
            <v>Комтек-Компьютерз</v>
          </cell>
        </row>
        <row r="134">
          <cell r="E134" t="str">
            <v>Комэнерго, ЗАО</v>
          </cell>
        </row>
        <row r="135">
          <cell r="E135" t="str">
            <v>Конференс энд Бизнес Сервис</v>
          </cell>
        </row>
        <row r="136">
          <cell r="E136" t="str">
            <v>Красногвардейсктеплоэнерго, ОАО</v>
          </cell>
        </row>
        <row r="137">
          <cell r="E137" t="str">
            <v>Краснотурьинскмежрайгаз, ОАО</v>
          </cell>
        </row>
        <row r="138">
          <cell r="E138" t="str">
            <v>Красноуральскмежрайгаз, ОАО</v>
          </cell>
        </row>
        <row r="139">
          <cell r="E139" t="str">
            <v>Криворожгаз, АО</v>
          </cell>
        </row>
        <row r="140">
          <cell r="E140" t="str">
            <v>Курганоблгаз, ОАО</v>
          </cell>
        </row>
        <row r="141">
          <cell r="E141" t="str">
            <v>Курские КС, ОАО</v>
          </cell>
        </row>
        <row r="142">
          <cell r="E142" t="str">
            <v>Кушвмежрайгаз, ОАО</v>
          </cell>
        </row>
        <row r="143">
          <cell r="E143" t="str">
            <v>КЭC-Ульяновская водопроводная компания, ООО</v>
          </cell>
        </row>
        <row r="144">
          <cell r="E144" t="str">
            <v>КЭC-Ульяновская электросетевая компания, ООО</v>
          </cell>
        </row>
        <row r="145">
          <cell r="E145" t="str">
            <v>КЭС Финансы, ООО</v>
          </cell>
        </row>
        <row r="146">
          <cell r="E146" t="str">
            <v>КЭС Холдинг, ООО</v>
          </cell>
        </row>
        <row r="147">
          <cell r="E147" t="str">
            <v>КЭС, ЗАО</v>
          </cell>
        </row>
        <row r="148">
          <cell r="E148" t="str">
            <v>КЭС-Бизнес Сервис, ООО</v>
          </cell>
        </row>
        <row r="149">
          <cell r="E149" t="str">
            <v>КЭСК-Мультиэнергетика, ООО</v>
          </cell>
        </row>
        <row r="150">
          <cell r="E150" t="str">
            <v>КЭС-Мультиэнергетика, ЗАО</v>
          </cell>
        </row>
        <row r="151">
          <cell r="E151" t="str">
            <v>КЭС-Прикамье, ОАО</v>
          </cell>
        </row>
        <row r="152">
          <cell r="E152" t="str">
            <v>КЭС-Производство, ООО</v>
          </cell>
        </row>
        <row r="153">
          <cell r="E153" t="str">
            <v>КЭС-Развитие, ООО</v>
          </cell>
        </row>
        <row r="154">
          <cell r="E154" t="str">
            <v>КЭС-Трейдинг, ООО</v>
          </cell>
        </row>
        <row r="155">
          <cell r="E155" t="str">
            <v>КЭС-Удмуртии, ООО</v>
          </cell>
        </row>
        <row r="156">
          <cell r="E156" t="str">
            <v>КЭС-Ульяновская тепловая компания, ООО</v>
          </cell>
        </row>
        <row r="157">
          <cell r="E157" t="str">
            <v>КЭС-Энергетические решения, ООО</v>
          </cell>
        </row>
        <row r="158">
          <cell r="E158" t="str">
            <v>КЭС-ЭнергоСтройИнжиниринг, Гмбх</v>
          </cell>
        </row>
        <row r="159">
          <cell r="E159" t="str">
            <v>КЭС-ЭнергоСтройИнжиниринг, ЗАО</v>
          </cell>
        </row>
        <row r="160">
          <cell r="E160" t="str">
            <v>КЭС-ЭнергоСтройИнжиниринг, С.А.Р.Л.</v>
          </cell>
        </row>
        <row r="161">
          <cell r="E161" t="str">
            <v>Лантан Лазер</v>
          </cell>
        </row>
        <row r="162">
          <cell r="E162" t="str">
            <v>Ленинградские областные коммунальные системы» (ЗАО «ЛОКС»), ЗАО</v>
          </cell>
        </row>
        <row r="163">
          <cell r="E163" t="str">
            <v>ЛизингГрупп, ООО</v>
          </cell>
        </row>
        <row r="164">
          <cell r="E164" t="str">
            <v>Ломоносовский фарфоровый завод</v>
          </cell>
        </row>
        <row r="165">
          <cell r="E165" t="str">
            <v>Магистральная сетевая компания Ростовэнерго, ОАО</v>
          </cell>
        </row>
        <row r="166">
          <cell r="E166" t="str">
            <v>Магистральная электрическая сеть Республики Коми, ОАО</v>
          </cell>
        </row>
        <row r="167">
          <cell r="E167" t="str">
            <v>МаИС, ЗАО</v>
          </cell>
        </row>
        <row r="168">
          <cell r="E168" t="str">
            <v>Марьинорощинское отделение 7981/01347 г. Москва</v>
          </cell>
        </row>
        <row r="169">
          <cell r="E169" t="str">
            <v>МГУ им. М.В. Ломоносова</v>
          </cell>
        </row>
        <row r="170">
          <cell r="E170" t="str">
            <v>Мега-Строй-Арсенал, ООО</v>
          </cell>
        </row>
        <row r="171">
          <cell r="E171" t="str">
            <v>Мегафинанс, ООО</v>
          </cell>
        </row>
        <row r="172">
          <cell r="E172" t="str">
            <v>Межрегиональная снабженческая компания, ЗАО</v>
          </cell>
        </row>
        <row r="173">
          <cell r="E173" t="str">
            <v>Межрегиональная энергосбытовая компания, ООО</v>
          </cell>
        </row>
        <row r="174">
          <cell r="E174" t="str">
            <v>Мерол Трейдинг Лимитед</v>
          </cell>
        </row>
        <row r="175">
          <cell r="E175" t="str">
            <v>МОО "Институт проблем РР"</v>
          </cell>
        </row>
        <row r="176">
          <cell r="E176" t="str">
            <v>М-Регион, ООО</v>
          </cell>
        </row>
        <row r="177">
          <cell r="E177" t="str">
            <v>МСС</v>
          </cell>
        </row>
        <row r="178">
          <cell r="E178" t="str">
            <v>Надвоицкая энергетическая компания, ООО</v>
          </cell>
        </row>
        <row r="179">
          <cell r="E179" t="str">
            <v>Наяда</v>
          </cell>
        </row>
        <row r="180">
          <cell r="E180" t="str">
            <v>Невьянскмежрайгаз, ОАО</v>
          </cell>
        </row>
        <row r="181">
          <cell r="E181" t="str">
            <v>Невьянскменжрайгаз, ОАО</v>
          </cell>
        </row>
        <row r="182">
          <cell r="E182" t="str">
            <v>Нижегородская генерирующая компания, ОАО</v>
          </cell>
        </row>
        <row r="183">
          <cell r="E183" t="str">
            <v>Нижегородская магистральная сетевая компания, ОАО</v>
          </cell>
        </row>
        <row r="184">
          <cell r="E184" t="str">
            <v>Нижегородская сбытовая компания, ОАО</v>
          </cell>
        </row>
        <row r="185">
          <cell r="E185" t="str">
            <v>Нижегородская энергоремонтная компания, ОАО</v>
          </cell>
        </row>
        <row r="186">
          <cell r="E186" t="str">
            <v>Нижегородские КС, ОАО</v>
          </cell>
        </row>
        <row r="187">
          <cell r="E187" t="str">
            <v>Нижний Тагилмежрайгаз, ОАО</v>
          </cell>
        </row>
        <row r="188">
          <cell r="E188" t="str">
            <v>Нижновэнерго, ОАО</v>
          </cell>
        </row>
        <row r="189">
          <cell r="E189" t="str">
            <v>НИИТЭХИМ</v>
          </cell>
        </row>
        <row r="190">
          <cell r="E190" t="str">
            <v>Новейшие ТехнологииОАО</v>
          </cell>
        </row>
        <row r="191">
          <cell r="E191" t="str">
            <v>Новороссийская топливно-энергетическая компания (НовоТЭК), ООО</v>
          </cell>
        </row>
        <row r="192">
          <cell r="E192" t="str">
            <v>Ноябрьскгаздобыча</v>
          </cell>
        </row>
        <row r="193">
          <cell r="E193" t="str">
            <v>Ноябрьскэлектросетьстрой, ОАО</v>
          </cell>
        </row>
        <row r="194">
          <cell r="E194" t="str">
            <v>Объединенная лизинговая компания, ООО</v>
          </cell>
        </row>
        <row r="195">
          <cell r="E195" t="str">
            <v>Объединенная промышленная редакция</v>
          </cell>
        </row>
        <row r="196">
          <cell r="E196" t="str">
            <v>ОЛК (Энергетика), ООО</v>
          </cell>
        </row>
        <row r="197">
          <cell r="E197" t="str">
            <v>ООО"Ихаус"</v>
          </cell>
        </row>
        <row r="198">
          <cell r="E198" t="str">
            <v>Оптима, ЗАО</v>
          </cell>
        </row>
        <row r="199">
          <cell r="E199" t="str">
            <v>Оренбургские КС, ОАО</v>
          </cell>
        </row>
        <row r="200">
          <cell r="E200" t="str">
            <v>Отделение по ЗАО УФК по г. Москве (ФГУ ФИПС</v>
          </cell>
        </row>
        <row r="201">
          <cell r="E201" t="str">
            <v>Паритет</v>
          </cell>
        </row>
        <row r="202">
          <cell r="E202" t="str">
            <v>Пен Клуб</v>
          </cell>
        </row>
        <row r="203">
          <cell r="E203" t="str">
            <v>Пензаэнерго, ОАО</v>
          </cell>
        </row>
        <row r="204">
          <cell r="E204" t="str">
            <v>Пензенская  магистральная сетевая компания, ОАО</v>
          </cell>
        </row>
        <row r="205">
          <cell r="E205" t="str">
            <v>Пензенская энергоремонтная компания, ОАО</v>
          </cell>
        </row>
        <row r="206">
          <cell r="E206" t="str">
            <v>Пензенская энергосбытовая компания, ОАО</v>
          </cell>
        </row>
        <row r="207">
          <cell r="E207" t="str">
            <v>Первоуральскгаз, ОАО</v>
          </cell>
        </row>
        <row r="208">
          <cell r="E208" t="str">
            <v>Передовые технологии, ООО</v>
          </cell>
        </row>
        <row r="209">
          <cell r="E209" t="str">
            <v>Пермская магистральная сетевая компания, ОАО</v>
          </cell>
        </row>
        <row r="210">
          <cell r="E210" t="str">
            <v>Пермская Теплоэнергетическая Компания, ЗАО</v>
          </cell>
        </row>
        <row r="211">
          <cell r="E211" t="str">
            <v>Пермская энергосбытовая компания, ОАО</v>
          </cell>
        </row>
        <row r="212">
          <cell r="E212" t="str">
            <v>Пермские КС, ОАО</v>
          </cell>
        </row>
        <row r="213">
          <cell r="E213" t="str">
            <v>Пермэнерго, ОАО</v>
          </cell>
        </row>
        <row r="214">
          <cell r="E214" t="str">
            <v>ПермЭнергоКомплекс, ООО</v>
          </cell>
        </row>
        <row r="215">
          <cell r="E215" t="str">
            <v>Пермэнергоремонт, ОАО</v>
          </cell>
        </row>
        <row r="216">
          <cell r="E216" t="str">
            <v>Пермэнергоспецремонт, ОАО</v>
          </cell>
        </row>
        <row r="217">
          <cell r="E217" t="str">
            <v>Петрозаводские коммунальные системы, ОАО</v>
          </cell>
        </row>
        <row r="218">
          <cell r="E218" t="str">
            <v>Полевскоймежрайгаз, ОАО</v>
          </cell>
        </row>
        <row r="219">
          <cell r="E219" t="str">
            <v>ПОЛЕТ-ХРОНОС</v>
          </cell>
        </row>
        <row r="220">
          <cell r="E220" t="str">
            <v>Правовед</v>
          </cell>
        </row>
        <row r="221">
          <cell r="E221" t="str">
            <v>Продалить</v>
          </cell>
        </row>
        <row r="222">
          <cell r="E222" t="str">
            <v>Производственно-технический Департамент</v>
          </cell>
        </row>
        <row r="223">
          <cell r="E223" t="str">
            <v>Профессиональный центр оценк и</v>
          </cell>
        </row>
        <row r="224">
          <cell r="E224" t="str">
            <v>Псковэнерго, ОАО</v>
          </cell>
        </row>
        <row r="225">
          <cell r="E225" t="str">
            <v>Ревдагазсервис, ОАО</v>
          </cell>
        </row>
        <row r="226">
          <cell r="E226" t="str">
            <v>Региональная управляющая компания Дом-Прикамье" (г.Пермь), ООО</v>
          </cell>
        </row>
        <row r="227">
          <cell r="E227" t="str">
            <v>Региональная управляющая компания УльяновскДомСервиc, ООО</v>
          </cell>
        </row>
        <row r="228">
          <cell r="E228" t="str">
            <v>Регионгазхолдинг, ОАО</v>
          </cell>
        </row>
        <row r="229">
          <cell r="E229" t="str">
            <v>Редакция газеты "Звезда"</v>
          </cell>
        </row>
        <row r="230">
          <cell r="E230" t="str">
            <v>Ремикс-Групп, ООО</v>
          </cell>
        </row>
        <row r="231">
          <cell r="E231" t="str">
            <v>РКС Инвест, ОАО</v>
          </cell>
        </row>
        <row r="232">
          <cell r="E232" t="str">
            <v>РКС, ОАО</v>
          </cell>
        </row>
        <row r="233">
          <cell r="E233" t="str">
            <v>РКС-Светодизайн, ООО</v>
          </cell>
        </row>
        <row r="234">
          <cell r="E234" t="str">
            <v>Росинка-2</v>
          </cell>
        </row>
        <row r="235">
          <cell r="E235" t="str">
            <v>Ростовводоканал, ОАО</v>
          </cell>
        </row>
        <row r="236">
          <cell r="E236" t="str">
            <v>Ростовэнерго, ОАО</v>
          </cell>
        </row>
        <row r="237">
          <cell r="E237" t="str">
            <v>Роял-Консалт, ООО</v>
          </cell>
        </row>
        <row r="238">
          <cell r="E238" t="str">
            <v>РСК(Региональная сетевая компания), ОАО</v>
          </cell>
        </row>
        <row r="239">
          <cell r="E239" t="str">
            <v>РТК, ООО</v>
          </cell>
        </row>
        <row r="240">
          <cell r="E240" t="str">
            <v>Рубин, ОАО</v>
          </cell>
        </row>
        <row r="241">
          <cell r="E241" t="str">
            <v>РусМедиаГрупп</v>
          </cell>
        </row>
        <row r="242">
          <cell r="E242" t="str">
            <v>Рязанские КС, ОАО</v>
          </cell>
        </row>
        <row r="243">
          <cell r="E243" t="str">
            <v>Сайменсгруп</v>
          </cell>
        </row>
        <row r="244">
          <cell r="E244" t="str">
            <v>Самарские КС, ОАО</v>
          </cell>
        </row>
        <row r="245">
          <cell r="E245" t="str">
            <v>Санкт-Петербуржские  коммунальные системы, ОАО</v>
          </cell>
        </row>
        <row r="246">
          <cell r="E246" t="str">
            <v>Саратовские КС, ОАО</v>
          </cell>
        </row>
        <row r="247">
          <cell r="E247" t="str">
            <v>Свердл Обл Агенство полит.инф</v>
          </cell>
        </row>
        <row r="248">
          <cell r="E248" t="str">
            <v>Свердловская энергосервисная компания, ОАО</v>
          </cell>
        </row>
        <row r="249">
          <cell r="E249" t="str">
            <v>Свердловские  магистральные сети, ОАО</v>
          </cell>
        </row>
        <row r="250">
          <cell r="E250" t="str">
            <v>Свердловские коммунальные системы, ОАО</v>
          </cell>
        </row>
        <row r="251">
          <cell r="E251" t="str">
            <v>Свердловскоблгаз,ОАО</v>
          </cell>
        </row>
        <row r="252">
          <cell r="E252" t="str">
            <v>Свердловэлектроремонт</v>
          </cell>
        </row>
        <row r="253">
          <cell r="E253" t="str">
            <v>Свердловэнерго, АО</v>
          </cell>
        </row>
        <row r="254">
          <cell r="E254" t="str">
            <v>Свердловэнергосбыт, ОАО</v>
          </cell>
        </row>
        <row r="255">
          <cell r="E255" t="str">
            <v>СВЭКО(Свердловская энергетическая компания), ЗАО</v>
          </cell>
        </row>
        <row r="256">
          <cell r="E256" t="str">
            <v>СГ-Авто, ООО</v>
          </cell>
        </row>
        <row r="257">
          <cell r="E257" t="str">
            <v>СГ-Авто-ВСК, ООО</v>
          </cell>
        </row>
        <row r="258">
          <cell r="E258" t="str">
            <v>СГ-Инвест. ОАО</v>
          </cell>
        </row>
        <row r="259">
          <cell r="E259" t="str">
            <v>СГ-Трейд, ООО</v>
          </cell>
        </row>
        <row r="260">
          <cell r="E260" t="str">
            <v>СГ-Трейд, ООО (Москва)</v>
          </cell>
        </row>
        <row r="261">
          <cell r="E261" t="str">
            <v>Северные регионы, ООО</v>
          </cell>
        </row>
        <row r="262">
          <cell r="E262" t="str">
            <v>Северный морской путь</v>
          </cell>
        </row>
        <row r="263">
          <cell r="E263" t="str">
            <v>Северный регион, ООО</v>
          </cell>
        </row>
        <row r="264">
          <cell r="E264" t="str">
            <v>Серовмежрайгаз, ОАО</v>
          </cell>
        </row>
        <row r="265">
          <cell r="E265" t="str">
            <v>СибирьГазСервис, ОАО</v>
          </cell>
        </row>
        <row r="266">
          <cell r="E266" t="str">
            <v>Сибэлектросетьстрой</v>
          </cell>
        </row>
        <row r="267">
          <cell r="E267" t="str">
            <v>Сибэлектросетьстрой, ОАО</v>
          </cell>
        </row>
        <row r="268">
          <cell r="E268" t="str">
            <v>Ситиком</v>
          </cell>
        </row>
        <row r="269">
          <cell r="E269" t="str">
            <v>Смоленские КС, ОАО</v>
          </cell>
        </row>
        <row r="270">
          <cell r="E270" t="str">
            <v>СофтИнформКомплект</v>
          </cell>
        </row>
        <row r="271">
          <cell r="E271" t="str">
            <v>Социальная ответственность, ООО</v>
          </cell>
        </row>
        <row r="272">
          <cell r="E272" t="str">
            <v>Среднерусский банк Сбербанка России (Операционное</v>
          </cell>
        </row>
        <row r="273">
          <cell r="E273" t="str">
            <v>Среднеуральская газовая компания, ООО</v>
          </cell>
        </row>
        <row r="274">
          <cell r="E274" t="str">
            <v>Сток-Экспресс, ООО</v>
          </cell>
        </row>
        <row r="275">
          <cell r="E275" t="str">
            <v>Стратегические бизнес-системы, ООО</v>
          </cell>
        </row>
        <row r="276">
          <cell r="E276" t="str">
            <v>Стройгазсервис, ООО</v>
          </cell>
        </row>
        <row r="277">
          <cell r="E277" t="str">
            <v>Стройтехресурс, ЗАО</v>
          </cell>
        </row>
        <row r="278">
          <cell r="E278" t="str">
            <v>СтройТрансСофт</v>
          </cell>
        </row>
        <row r="279">
          <cell r="E279" t="str">
            <v>Тагилгазкомплект, ООО</v>
          </cell>
        </row>
        <row r="280">
          <cell r="E280" t="str">
            <v>ТАЙМ-ЛАГ</v>
          </cell>
        </row>
        <row r="281">
          <cell r="E281" t="str">
            <v>Тамбовские коммунальные системы, ОАО</v>
          </cell>
        </row>
        <row r="282">
          <cell r="E282" t="str">
            <v>Тверская водопроводная компания, ООО</v>
          </cell>
        </row>
        <row r="283">
          <cell r="E283" t="str">
            <v>Тверская теплоснабжающая компания, ООО</v>
          </cell>
        </row>
        <row r="284">
          <cell r="E284" t="str">
            <v>Тверские коммунальные системы, ОАО</v>
          </cell>
        </row>
        <row r="285">
          <cell r="E285" t="str">
            <v>Тверьуправдом, ООО</v>
          </cell>
        </row>
        <row r="286">
          <cell r="E286" t="str">
            <v>ТГК-5, ОАО</v>
          </cell>
        </row>
        <row r="287">
          <cell r="E287" t="str">
            <v>ТГК-6, ОАО</v>
          </cell>
        </row>
        <row r="288">
          <cell r="E288" t="str">
            <v>ТГК-9, ОАО</v>
          </cell>
        </row>
        <row r="289">
          <cell r="E289" t="str">
            <v>Телемеханик, ООО</v>
          </cell>
        </row>
        <row r="290">
          <cell r="E290" t="str">
            <v>ТЕРРА ООО</v>
          </cell>
        </row>
        <row r="291">
          <cell r="E291" t="str">
            <v>Терра, ООО</v>
          </cell>
        </row>
        <row r="292">
          <cell r="E292" t="str">
            <v>Технология комфорта, ООО</v>
          </cell>
        </row>
        <row r="293">
          <cell r="E293" t="str">
            <v>ТехноЭнергия</v>
          </cell>
        </row>
        <row r="294">
          <cell r="E294" t="str">
            <v>Техэксперт, ООО</v>
          </cell>
        </row>
        <row r="295">
          <cell r="E295" t="str">
            <v>ТИКС, ОАО</v>
          </cell>
        </row>
        <row r="296">
          <cell r="E296" t="str">
            <v>Томские коммунальные системы, ОАО</v>
          </cell>
        </row>
        <row r="297">
          <cell r="E297" t="str">
            <v>Топ Клин</v>
          </cell>
        </row>
        <row r="298">
          <cell r="E298" t="str">
            <v>Трансгазсервис, ООО</v>
          </cell>
        </row>
        <row r="299">
          <cell r="E299" t="str">
            <v>Транс-Шоу Тур</v>
          </cell>
        </row>
        <row r="300">
          <cell r="E300" t="str">
            <v>Трейдсистем, ООО</v>
          </cell>
        </row>
        <row r="301">
          <cell r="E301" t="str">
            <v>Тюменские коммунальные системы, ОАО</v>
          </cell>
        </row>
        <row r="302">
          <cell r="E302" t="str">
            <v>Удмурдские  магистральные  сети, ОАО</v>
          </cell>
        </row>
        <row r="303">
          <cell r="E303" t="str">
            <v>Удмуртгаз, ОАО</v>
          </cell>
        </row>
        <row r="304">
          <cell r="E304" t="str">
            <v>Удмуртская энергосбытовая компания, ОАО</v>
          </cell>
        </row>
        <row r="305">
          <cell r="E305" t="str">
            <v>Удмуртские коммунальные сиситемы, ОАО</v>
          </cell>
        </row>
        <row r="306">
          <cell r="E306" t="str">
            <v>Удмуртские коммунальные системы, ОАО</v>
          </cell>
        </row>
        <row r="307">
          <cell r="E307" t="str">
            <v>Удмуртэнерго, ОАО</v>
          </cell>
        </row>
        <row r="308">
          <cell r="E308" t="str">
            <v>УниверсалЭкспо, ЗАО</v>
          </cell>
        </row>
        <row r="309">
          <cell r="E309" t="str">
            <v>Уникс, ЗАО</v>
          </cell>
        </row>
        <row r="310">
          <cell r="E310" t="str">
            <v>Уорд Хауэл Интернэшнл</v>
          </cell>
        </row>
        <row r="311">
          <cell r="E311" t="str">
            <v>УралГазСервис, ЗАО</v>
          </cell>
        </row>
        <row r="312">
          <cell r="E312" t="str">
            <v>Уралгазстрой, ООО</v>
          </cell>
        </row>
        <row r="313">
          <cell r="E313" t="str">
            <v>Уралдомсервис, ООО</v>
          </cell>
        </row>
        <row r="314">
          <cell r="E314" t="str">
            <v>Уралиндустрия, ООО</v>
          </cell>
        </row>
        <row r="315">
          <cell r="E315" t="str">
            <v>Уралцентр, ЗАО</v>
          </cell>
        </row>
        <row r="316">
          <cell r="E316" t="str">
            <v>Уральская торгово-промышленная палата</v>
          </cell>
        </row>
        <row r="317">
          <cell r="E317" t="str">
            <v>Уральские газовые сети, ОАО</v>
          </cell>
        </row>
        <row r="318">
          <cell r="E318" t="str">
            <v>Уральские инфраструктурные технологии, ООО</v>
          </cell>
        </row>
        <row r="319">
          <cell r="E319" t="str">
            <v>Уралэнергосервис, ООО</v>
          </cell>
        </row>
        <row r="320">
          <cell r="E320" t="str">
            <v>УТЭК-Владимирcкой области, ЗАО</v>
          </cell>
        </row>
        <row r="321">
          <cell r="E321" t="str">
            <v>Фаворит</v>
          </cell>
        </row>
        <row r="322">
          <cell r="E322" t="str">
            <v>Федеральный центр продаж, ЗАО</v>
          </cell>
        </row>
        <row r="323">
          <cell r="E323" t="str">
            <v>Ферра, ООО</v>
          </cell>
        </row>
        <row r="324">
          <cell r="E324" t="str">
            <v>Финкорп, ООО</v>
          </cell>
        </row>
        <row r="325">
          <cell r="E325" t="str">
            <v>Финрезерв, ООО</v>
          </cell>
        </row>
        <row r="326">
          <cell r="E326" t="str">
            <v>фирма Лира</v>
          </cell>
        </row>
        <row r="327">
          <cell r="E327" t="str">
            <v>ФОРМУЛА</v>
          </cell>
        </row>
        <row r="328">
          <cell r="E328" t="str">
            <v>ФСТ.com, ООО</v>
          </cell>
        </row>
        <row r="329">
          <cell r="E329" t="str">
            <v>Харьковгоргаз, АО</v>
          </cell>
        </row>
        <row r="330">
          <cell r="E330" t="str">
            <v>Харьковский</v>
          </cell>
        </row>
        <row r="331">
          <cell r="E331" t="str">
            <v>Центр дополнительного образования "Эксперт"</v>
          </cell>
        </row>
        <row r="332">
          <cell r="E332" t="str">
            <v>Челгаз-Проект, ООО</v>
          </cell>
        </row>
        <row r="333">
          <cell r="E333" t="str">
            <v>Челгаз-Промэксплуатация, ООО</v>
          </cell>
        </row>
        <row r="334">
          <cell r="E334" t="str">
            <v>Челгазтранс, ООО</v>
          </cell>
        </row>
        <row r="335">
          <cell r="E335" t="str">
            <v>Челгаз-Электрозащита, ООО</v>
          </cell>
        </row>
        <row r="336">
          <cell r="E336" t="str">
            <v>Челябинскгоргаз, ОАО</v>
          </cell>
        </row>
        <row r="337">
          <cell r="E337" t="str">
            <v>Четвертая генерирующая компания оптового рынка (ОГК-4), ОАО</v>
          </cell>
        </row>
        <row r="338">
          <cell r="E338" t="str">
            <v>Читаоблгаз, ОАО</v>
          </cell>
        </row>
        <row r="339">
          <cell r="E339" t="str">
            <v>Читинские коммунальные системы, ОАО</v>
          </cell>
        </row>
        <row r="340">
          <cell r="E340" t="str">
            <v>ЧОП " Система безопасности  ОАО РКС, ООО</v>
          </cell>
        </row>
        <row r="341">
          <cell r="E341" t="str">
            <v>ЧП Долгих Сергей Владмимрович</v>
          </cell>
        </row>
        <row r="342">
          <cell r="E342" t="str">
            <v>Чувашские коммунальные системы, ОАО</v>
          </cell>
        </row>
        <row r="343">
          <cell r="E343" t="str">
            <v>Школа менеджмента</v>
          </cell>
        </row>
        <row r="344">
          <cell r="E344" t="str">
            <v>Эй-Джи-Эй Менеджемент Лимитед</v>
          </cell>
        </row>
        <row r="345">
          <cell r="E345" t="str">
            <v>ЭКМО, ЗАО</v>
          </cell>
        </row>
        <row r="346">
          <cell r="E346" t="str">
            <v>ЭКМО-Пермь, ЗАО</v>
          </cell>
        </row>
        <row r="347">
          <cell r="E347" t="str">
            <v>ЭКСПОИНДУСТРИЯ ООО</v>
          </cell>
        </row>
        <row r="348">
          <cell r="E348" t="str">
            <v>Электросетьпроект, ЗАО</v>
          </cell>
        </row>
        <row r="349">
          <cell r="E349" t="str">
            <v>ЭЛКОНВ Компания ООО</v>
          </cell>
        </row>
        <row r="350">
          <cell r="E350" t="str">
            <v>Энергокомкомплект, ООО</v>
          </cell>
        </row>
        <row r="351">
          <cell r="E351" t="str">
            <v>Энергокомплекс, ООО</v>
          </cell>
        </row>
        <row r="352">
          <cell r="E352" t="str">
            <v>Энергокомфорт Тверь", ООО</v>
          </cell>
        </row>
        <row r="353">
          <cell r="E353" t="str">
            <v>Энергокомфорт" Амур", ООО</v>
          </cell>
        </row>
        <row r="354">
          <cell r="E354" t="str">
            <v>Энергокомфорт" Владимир", ООО</v>
          </cell>
        </row>
        <row r="355">
          <cell r="E355" t="str">
            <v>Энергокомфорт" Дон", ООО</v>
          </cell>
        </row>
        <row r="356">
          <cell r="E356" t="str">
            <v>Энергокомфорт" Карелия", ООО</v>
          </cell>
        </row>
        <row r="357">
          <cell r="E357" t="str">
            <v>Энергокомфорт" Киров", ООО</v>
          </cell>
        </row>
        <row r="358">
          <cell r="E358" t="str">
            <v>Энергокомфорт" Сибирь", ООО</v>
          </cell>
        </row>
        <row r="359">
          <cell r="E359" t="str">
            <v>Энергокомфорт" Тамбов", ООО</v>
          </cell>
        </row>
        <row r="360">
          <cell r="E360" t="str">
            <v>Энергокомфорт" Удмуртия", ООО</v>
          </cell>
        </row>
        <row r="361">
          <cell r="E361" t="str">
            <v>Энергоконсалт, ООО</v>
          </cell>
        </row>
        <row r="362">
          <cell r="E362" t="str">
            <v>Энергоремонт</v>
          </cell>
        </row>
        <row r="363">
          <cell r="E363" t="str">
            <v>Энергоремонт, ОАО</v>
          </cell>
        </row>
        <row r="364">
          <cell r="E364" t="str">
            <v>Энергосбыт Ростовэнерго, ОАО</v>
          </cell>
        </row>
        <row r="365">
          <cell r="E365" t="str">
            <v>Энергоэксплуатация, ООО</v>
          </cell>
        </row>
        <row r="366">
          <cell r="E366" t="str">
            <v>Юниаструм, ООО</v>
          </cell>
        </row>
        <row r="367">
          <cell r="E367" t="str">
            <v>Юнис, ООО</v>
          </cell>
        </row>
        <row r="368">
          <cell r="E368" t="str">
            <v>ЮРЛИТ</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й"/>
      <sheetName val="ремонты"/>
      <sheetName val="инфл"/>
      <sheetName val="Таблица А1"/>
      <sheetName val="Таблица А2"/>
      <sheetName val="Таблица А3"/>
      <sheetName val="инфлИНВ"/>
      <sheetName val="индИНВ"/>
      <sheetName val="Таблица А4"/>
      <sheetName val="Таблица А5"/>
      <sheetName val="Таблица А6"/>
      <sheetName val="пост.изд"/>
      <sheetName val="Таблица А7"/>
      <sheetName val="перОб"/>
      <sheetName val="Таблица А8"/>
      <sheetName val="долг"/>
      <sheetName val="Таблица А9"/>
      <sheetName val="Таблица А10"/>
      <sheetName val="Таблица А11"/>
      <sheetName val="Таблица А12"/>
      <sheetName val="Таблица А13"/>
      <sheetName val="Таблица А14"/>
      <sheetName val="бюджетная"/>
      <sheetName val="ТехЭк"/>
      <sheetName val="Cебестоимость"/>
      <sheetName val="Приложение Б Рис 1"/>
      <sheetName val="Приложение Б Рис 2"/>
      <sheetName val="графики"/>
      <sheetName val="Чувства"/>
      <sheetName val="Служебный"/>
      <sheetName val="Содержание"/>
      <sheetName val="Табл"/>
      <sheetName val="Чув"/>
      <sheetName val="ГрафЧув"/>
      <sheetName val="Параметры"/>
      <sheetName val="2РЗ"/>
      <sheetName val="3конф"/>
      <sheetName val="См-2 Шатурс сети  проект работы"/>
      <sheetName val="НП-2-12-П"/>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4">
          <cell r="B14" t="str">
            <v>Ставка налога с продаж</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row>
        <row r="16">
          <cell r="B16" t="str">
            <v>Ставка налога на имущество</v>
          </cell>
          <cell r="C16">
            <v>0.02</v>
          </cell>
          <cell r="D16">
            <v>0.02</v>
          </cell>
          <cell r="E16">
            <v>0.02</v>
          </cell>
          <cell r="F16">
            <v>0.02</v>
          </cell>
          <cell r="G16">
            <v>0.02</v>
          </cell>
          <cell r="H16">
            <v>0.02</v>
          </cell>
          <cell r="I16">
            <v>0.02</v>
          </cell>
          <cell r="J16">
            <v>0.02</v>
          </cell>
          <cell r="K16">
            <v>0.02</v>
          </cell>
          <cell r="L16">
            <v>0.02</v>
          </cell>
          <cell r="M16">
            <v>0.02</v>
          </cell>
          <cell r="N16">
            <v>0.02</v>
          </cell>
          <cell r="O16">
            <v>0.02</v>
          </cell>
          <cell r="P16">
            <v>0.02</v>
          </cell>
          <cell r="Q16">
            <v>0.02</v>
          </cell>
          <cell r="R16">
            <v>0.02</v>
          </cell>
          <cell r="S16">
            <v>0.02</v>
          </cell>
          <cell r="T16">
            <v>0.02</v>
          </cell>
          <cell r="U16">
            <v>0.02</v>
          </cell>
          <cell r="V16">
            <v>0.02</v>
          </cell>
          <cell r="W16">
            <v>0.02</v>
          </cell>
          <cell r="X16">
            <v>0.02</v>
          </cell>
          <cell r="Y16">
            <v>0.02</v>
          </cell>
          <cell r="Z16">
            <v>0.02</v>
          </cell>
          <cell r="AA16">
            <v>0.02</v>
          </cell>
          <cell r="AB16">
            <v>0.02</v>
          </cell>
          <cell r="AC16">
            <v>0.02</v>
          </cell>
          <cell r="AD16">
            <v>0.02</v>
          </cell>
          <cell r="AE16">
            <v>0.02</v>
          </cell>
          <cell r="AF16">
            <v>0.02</v>
          </cell>
        </row>
        <row r="18">
          <cell r="B18" t="str">
            <v>Ставка налога на содержание жил. фонда</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row>
        <row r="20">
          <cell r="B20" t="str">
            <v>Ставка налога на пользователей а/дорог</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4">
          <cell r="B24" t="str">
            <v>Ставка  налога на операции с ЦБ</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6">
          <cell r="B26" t="str">
            <v>целевой сбор на содержание милиции, ставка</v>
          </cell>
          <cell r="C26">
            <v>0.03</v>
          </cell>
          <cell r="D26">
            <v>0.03</v>
          </cell>
          <cell r="E26">
            <v>0.03</v>
          </cell>
          <cell r="F26">
            <v>0.03</v>
          </cell>
          <cell r="G26">
            <v>0.03</v>
          </cell>
          <cell r="H26">
            <v>0.03</v>
          </cell>
          <cell r="I26">
            <v>0.03</v>
          </cell>
          <cell r="J26">
            <v>0.03</v>
          </cell>
          <cell r="K26">
            <v>0.03</v>
          </cell>
          <cell r="L26">
            <v>0.03</v>
          </cell>
          <cell r="M26">
            <v>0.03</v>
          </cell>
          <cell r="N26">
            <v>0.03</v>
          </cell>
          <cell r="O26">
            <v>0.03</v>
          </cell>
          <cell r="P26">
            <v>0.03</v>
          </cell>
          <cell r="Q26">
            <v>0.03</v>
          </cell>
          <cell r="R26">
            <v>0.03</v>
          </cell>
          <cell r="S26">
            <v>0.03</v>
          </cell>
          <cell r="T26">
            <v>0.03</v>
          </cell>
          <cell r="U26">
            <v>0.03</v>
          </cell>
          <cell r="V26">
            <v>0.03</v>
          </cell>
          <cell r="W26">
            <v>0.03</v>
          </cell>
          <cell r="X26">
            <v>0.03</v>
          </cell>
          <cell r="Y26">
            <v>0.03</v>
          </cell>
          <cell r="Z26">
            <v>0.03</v>
          </cell>
          <cell r="AA26">
            <v>0.03</v>
          </cell>
          <cell r="AB26">
            <v>0.03</v>
          </cell>
          <cell r="AC26">
            <v>0.03</v>
          </cell>
          <cell r="AD26">
            <v>0.03</v>
          </cell>
          <cell r="AE26">
            <v>0.03</v>
          </cell>
          <cell r="AF26">
            <v>0.03</v>
          </cell>
        </row>
        <row r="28">
          <cell r="B28" t="str">
            <v>сбор на благоустройство территории, ставка</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row>
        <row r="30">
          <cell r="B30" t="str">
            <v>Ставка налога на владельцев трансп. средств</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2">
          <cell r="B32" t="str">
            <v>Ставка отчисления на нужды противопож.службы</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8">
          <cell r="B38" t="str">
            <v>Ставка отчислений в фонды НИОКР</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row>
        <row r="40">
          <cell r="B40" t="str">
            <v>Ставка налога  на обязательное социальное страхование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row>
      </sheetData>
      <sheetData sheetId="21" refreshError="1"/>
      <sheetData sheetId="22" refreshError="1"/>
      <sheetData sheetId="23" refreshError="1">
        <row r="9">
          <cell r="B9" t="str">
            <v xml:space="preserve"> - тепловая</v>
          </cell>
          <cell r="C9" t="str">
            <v>Гкал./час</v>
          </cell>
          <cell r="D9">
            <v>13</v>
          </cell>
        </row>
        <row r="17">
          <cell r="B17" t="str">
            <v>в натуральном выражениии:</v>
          </cell>
        </row>
        <row r="19">
          <cell r="B19" t="str">
            <v xml:space="preserve"> - теплоэнергии с коллекторов</v>
          </cell>
          <cell r="C19" t="str">
            <v>тыс.Гкал/год</v>
          </cell>
          <cell r="D19">
            <v>68.353999999999999</v>
          </cell>
        </row>
        <row r="20">
          <cell r="B20" t="str">
            <v>в стоимостном выражении:</v>
          </cell>
        </row>
        <row r="22">
          <cell r="B22" t="str">
            <v xml:space="preserve"> - теплоэнергии с коллекторов</v>
          </cell>
          <cell r="C22" t="str">
            <v>млн.$(млн.руб)</v>
          </cell>
          <cell r="D22">
            <v>24.534419120737859</v>
          </cell>
          <cell r="E22" t="str">
            <v>(0,75)</v>
          </cell>
        </row>
        <row r="23">
          <cell r="B23" t="str">
            <v>Всего</v>
          </cell>
          <cell r="C23" t="str">
            <v>млн.$(млн.руб)</v>
          </cell>
          <cell r="D23">
            <v>2045.9527071207378</v>
          </cell>
          <cell r="E23" t="str">
            <v>(62,26)</v>
          </cell>
        </row>
        <row r="27">
          <cell r="B27" t="str">
            <v xml:space="preserve"> - на отпущенную теплоэнергию</v>
          </cell>
          <cell r="C27" t="str">
            <v>кг/гкал</v>
          </cell>
          <cell r="D27">
            <v>160.86000000000001</v>
          </cell>
        </row>
        <row r="32">
          <cell r="B32" t="str">
            <v>в натуральном выражении:</v>
          </cell>
        </row>
        <row r="34">
          <cell r="B34" t="str">
            <v xml:space="preserve"> - теплоэнергии </v>
          </cell>
          <cell r="C34" t="str">
            <v>тыс.Гкал/чел.</v>
          </cell>
          <cell r="D34">
            <v>0.27017391304347826</v>
          </cell>
        </row>
        <row r="57">
          <cell r="B57" t="str">
            <v xml:space="preserve"> - теплоэнергии </v>
          </cell>
          <cell r="C57" t="str">
            <v>$/Гкал (тыс.руб/Гкал)</v>
          </cell>
          <cell r="D57">
            <v>326.30156804998927</v>
          </cell>
          <cell r="E57" t="str">
            <v>(9,93)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БДР (без вн.об)"/>
      <sheetName val="БДР (вн.бизн)"/>
      <sheetName val="БДР (вн.холд)"/>
      <sheetName val="БДР (свод)"/>
      <sheetName val="БДР (базовый)"/>
      <sheetName val="БДР (старый формат)"/>
      <sheetName val="БДДС (свод)"/>
      <sheetName val="БДДС (вн.холд)"/>
      <sheetName val="Баланс"/>
      <sheetName val="КП"/>
      <sheetName val="НДС"/>
      <sheetName val="БДДС (опер.деят)"/>
      <sheetName val="Кредиты займы собств.цб"/>
      <sheetName val="Цен.бум 3х лиц"/>
      <sheetName val="Кап.влож"/>
      <sheetName val="Инвест.влож"/>
      <sheetName val="Фин.деят"/>
      <sheetName val="Див"/>
      <sheetName val="ПД"/>
      <sheetName val="Кап.затраты"/>
      <sheetName val="БДДС (Шаблон)"/>
      <sheetName val="РБП ДБП"/>
      <sheetName val="Упр.кор. БДР"/>
      <sheetName val="REN_4.1.1(ю_л)"/>
      <sheetName val="REN_4.1.1(для конс)"/>
      <sheetName val="REN_4.1.2(ю_л)"/>
      <sheetName val="REN_4.1.2(для конс)"/>
      <sheetName val="REN_4.1.3"/>
      <sheetName val="Параметры"/>
      <sheetName val="Т12"/>
      <sheetName val="Таблица А13"/>
      <sheetName val="ТехЭк"/>
      <sheetName val="2РЗ"/>
      <sheetName val="3конф"/>
      <sheetName val="Source"/>
      <sheetName val="t_проверки"/>
      <sheetName val="Список ДЗО"/>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AJ5" t="str">
            <v>В</v>
          </cell>
        </row>
      </sheetData>
      <sheetData sheetId="28">
        <row r="5">
          <cell r="AJ5" t="str">
            <v>В</v>
          </cell>
        </row>
      </sheetData>
      <sheetData sheetId="29" refreshError="1">
        <row r="5">
          <cell r="AJ5" t="str">
            <v>В</v>
          </cell>
          <cell r="AK5" t="str">
            <v>Выплаты</v>
          </cell>
          <cell r="AL5">
            <v>57</v>
          </cell>
          <cell r="AM5">
            <v>1</v>
          </cell>
        </row>
        <row r="6">
          <cell r="AJ6" t="str">
            <v>В-1</v>
          </cell>
          <cell r="AK6" t="str">
            <v>Материалы</v>
          </cell>
          <cell r="AL6">
            <v>58</v>
          </cell>
          <cell r="AM6">
            <v>1</v>
          </cell>
        </row>
        <row r="7">
          <cell r="AJ7" t="str">
            <v>В-10</v>
          </cell>
          <cell r="AK7" t="str">
            <v>Прочие общехозяйственные и административно-управленческие расходы</v>
          </cell>
          <cell r="AL7">
            <v>115</v>
          </cell>
          <cell r="AM7">
            <v>1</v>
          </cell>
        </row>
        <row r="8">
          <cell r="AJ8" t="str">
            <v>В-10-1</v>
          </cell>
          <cell r="AK8" t="str">
            <v>Выплаты на HR</v>
          </cell>
          <cell r="AL8">
            <v>116</v>
          </cell>
          <cell r="AM8">
            <v>1</v>
          </cell>
        </row>
        <row r="9">
          <cell r="AJ9" t="str">
            <v>В-10-1-1</v>
          </cell>
          <cell r="AK9" t="str">
            <v>Подбор персонала</v>
          </cell>
          <cell r="AL9">
            <v>117</v>
          </cell>
        </row>
        <row r="10">
          <cell r="AJ10" t="str">
            <v>В-10-1-2</v>
          </cell>
          <cell r="AK10" t="str">
            <v>Расходы на развитие персонала</v>
          </cell>
          <cell r="AL10">
            <v>118</v>
          </cell>
        </row>
        <row r="11">
          <cell r="AJ11" t="str">
            <v>В-10-1-3</v>
          </cell>
          <cell r="AK11" t="str">
            <v>Корпоративные программы</v>
          </cell>
          <cell r="AL11">
            <v>119</v>
          </cell>
          <cell r="AM11">
            <v>1</v>
          </cell>
        </row>
        <row r="12">
          <cell r="AJ12" t="str">
            <v>В-10-1-3-1</v>
          </cell>
          <cell r="AK12" t="str">
            <v>спортивно-оздоровительные мероприятия</v>
          </cell>
          <cell r="AL12">
            <v>120</v>
          </cell>
        </row>
        <row r="13">
          <cell r="AJ13" t="str">
            <v>В-10-1-3-2</v>
          </cell>
          <cell r="AK13" t="str">
            <v>общекорпоративные мероприятия</v>
          </cell>
          <cell r="AL13">
            <v>121</v>
          </cell>
        </row>
        <row r="14">
          <cell r="AJ14" t="str">
            <v>В-10-1-4</v>
          </cell>
          <cell r="AK14" t="str">
            <v>ДМС</v>
          </cell>
          <cell r="AL14">
            <v>122</v>
          </cell>
        </row>
        <row r="15">
          <cell r="AJ15" t="str">
            <v>В-10-1-5</v>
          </cell>
          <cell r="AK15" t="str">
            <v>Прочие выплаты на HR</v>
          </cell>
          <cell r="AL15">
            <v>123</v>
          </cell>
        </row>
        <row r="16">
          <cell r="AJ16" t="str">
            <v>В-10-2</v>
          </cell>
          <cell r="AK16" t="str">
            <v>Командировочные</v>
          </cell>
          <cell r="AL16">
            <v>124</v>
          </cell>
        </row>
        <row r="17">
          <cell r="AJ17" t="str">
            <v>В-10-3</v>
          </cell>
          <cell r="AK17" t="str">
            <v>Представительские</v>
          </cell>
          <cell r="AL17">
            <v>125</v>
          </cell>
        </row>
        <row r="18">
          <cell r="AJ18" t="str">
            <v>В-10-4</v>
          </cell>
          <cell r="AK18" t="str">
            <v>Расходы на ИТ и связь</v>
          </cell>
          <cell r="AL18">
            <v>126</v>
          </cell>
          <cell r="AM18">
            <v>1</v>
          </cell>
        </row>
        <row r="19">
          <cell r="AJ19" t="str">
            <v>В-10-4-1</v>
          </cell>
          <cell r="AK19" t="str">
            <v>Мобильная связь</v>
          </cell>
          <cell r="AL19">
            <v>127</v>
          </cell>
        </row>
        <row r="20">
          <cell r="AJ20" t="str">
            <v>В-10-4-10</v>
          </cell>
          <cell r="AK20" t="str">
            <v>Почтово-телеграфные расходы</v>
          </cell>
          <cell r="AL20">
            <v>136</v>
          </cell>
        </row>
        <row r="21">
          <cell r="AJ21" t="str">
            <v>В-10-4-11</v>
          </cell>
          <cell r="AK21" t="str">
            <v>Прочие расходы на ИТ</v>
          </cell>
          <cell r="AL21">
            <v>137</v>
          </cell>
        </row>
        <row r="22">
          <cell r="AJ22" t="str">
            <v>В-10-4-2</v>
          </cell>
          <cell r="AK22" t="str">
            <v>Приобретение компьютеров, оргтехники, средств связи , НМА (не амортизируемого)</v>
          </cell>
          <cell r="AL22">
            <v>128</v>
          </cell>
        </row>
        <row r="23">
          <cell r="AJ23" t="str">
            <v>В-10-4-3</v>
          </cell>
          <cell r="AK23" t="str">
            <v>Аренда ОС и НМА (ИТ)</v>
          </cell>
          <cell r="AL23">
            <v>129</v>
          </cell>
        </row>
        <row r="24">
          <cell r="AJ24" t="str">
            <v>В-10-4-4</v>
          </cell>
          <cell r="AK24" t="str">
            <v>Лизинг ОС и НМА (ИТ)</v>
          </cell>
          <cell r="AL24">
            <v>130</v>
          </cell>
        </row>
        <row r="25">
          <cell r="AJ25" t="str">
            <v>В-10-4-5</v>
          </cell>
          <cell r="AK25" t="str">
            <v>Информационные услуги</v>
          </cell>
          <cell r="AL25">
            <v>131</v>
          </cell>
        </row>
        <row r="26">
          <cell r="AJ26" t="str">
            <v>В-10-4-6</v>
          </cell>
          <cell r="AK26" t="str">
            <v>Расходные материалы (ИТ)</v>
          </cell>
          <cell r="AL26">
            <v>132</v>
          </cell>
        </row>
        <row r="27">
          <cell r="AJ27" t="str">
            <v>В-10-4-7</v>
          </cell>
          <cell r="AK27" t="str">
            <v>Ремонт и эксплуатация (ИТ)</v>
          </cell>
          <cell r="AL27">
            <v>133</v>
          </cell>
        </row>
        <row r="28">
          <cell r="AJ28" t="str">
            <v>В-10-4-8</v>
          </cell>
          <cell r="AK28" t="str">
            <v>Связь</v>
          </cell>
          <cell r="AL28">
            <v>134</v>
          </cell>
        </row>
        <row r="29">
          <cell r="AJ29" t="str">
            <v>В-10-4-9</v>
          </cell>
          <cell r="AK29" t="str">
            <v>Интернет</v>
          </cell>
          <cell r="AL29">
            <v>135</v>
          </cell>
        </row>
        <row r="30">
          <cell r="AJ30" t="str">
            <v>В-10-5</v>
          </cell>
          <cell r="AK30" t="str">
            <v>Содержание помещений</v>
          </cell>
          <cell r="AL30">
            <v>138</v>
          </cell>
          <cell r="AM30">
            <v>1</v>
          </cell>
        </row>
        <row r="31">
          <cell r="AJ31" t="str">
            <v>В-10-5-1</v>
          </cell>
          <cell r="AK31" t="str">
            <v>Приобретение мебели, офис. оборудования (не амортизируемого)</v>
          </cell>
          <cell r="AL31">
            <v>139</v>
          </cell>
        </row>
        <row r="32">
          <cell r="AJ32" t="str">
            <v>В-10-5-2</v>
          </cell>
          <cell r="AK32" t="str">
            <v>Аренда ОС (АХО)</v>
          </cell>
          <cell r="AL32">
            <v>140</v>
          </cell>
          <cell r="AM32">
            <v>1</v>
          </cell>
        </row>
        <row r="33">
          <cell r="AJ33" t="str">
            <v>В-10-5-2-1</v>
          </cell>
          <cell r="AK33" t="str">
            <v>аренда ОС</v>
          </cell>
          <cell r="AL33">
            <v>141</v>
          </cell>
        </row>
        <row r="34">
          <cell r="AJ34" t="str">
            <v>В-10-5-2-2</v>
          </cell>
          <cell r="AK34" t="str">
            <v>аренда квартиры</v>
          </cell>
          <cell r="AL34">
            <v>142</v>
          </cell>
        </row>
        <row r="35">
          <cell r="AJ35" t="str">
            <v>В-10-5-3</v>
          </cell>
          <cell r="AK35" t="str">
            <v>Лизинг ОС (АХО)</v>
          </cell>
          <cell r="AL35">
            <v>143</v>
          </cell>
        </row>
        <row r="36">
          <cell r="AJ36" t="str">
            <v>В-10-5-4</v>
          </cell>
          <cell r="AK36" t="str">
            <v>Ремонт и эксплуатация зданий и помещений</v>
          </cell>
          <cell r="AL36">
            <v>144</v>
          </cell>
        </row>
        <row r="37">
          <cell r="AJ37" t="str">
            <v>В-10-5-5</v>
          </cell>
          <cell r="AK37" t="str">
            <v>Ремонт мебели, бытовой техники и пр.</v>
          </cell>
          <cell r="AL37">
            <v>145</v>
          </cell>
          <cell r="AM37">
            <v>1</v>
          </cell>
        </row>
        <row r="38">
          <cell r="AJ38" t="str">
            <v>В-10-5-5-1</v>
          </cell>
          <cell r="AK38" t="str">
            <v>ремонт мебели</v>
          </cell>
          <cell r="AL38">
            <v>146</v>
          </cell>
        </row>
        <row r="39">
          <cell r="AJ39" t="str">
            <v>В-10-5-5-2</v>
          </cell>
          <cell r="AK39" t="str">
            <v>ремонт бытовой техники</v>
          </cell>
          <cell r="AL39">
            <v>147</v>
          </cell>
        </row>
        <row r="40">
          <cell r="AJ40" t="str">
            <v>В-10-5-6</v>
          </cell>
          <cell r="AK40" t="str">
            <v>Страхование ОС</v>
          </cell>
          <cell r="AL40">
            <v>148</v>
          </cell>
        </row>
        <row r="41">
          <cell r="AJ41" t="str">
            <v>В-10-5-7</v>
          </cell>
          <cell r="AK41" t="str">
            <v>Канцтовары</v>
          </cell>
          <cell r="AL41">
            <v>149</v>
          </cell>
        </row>
        <row r="42">
          <cell r="AJ42" t="str">
            <v>В-10-5-8</v>
          </cell>
          <cell r="AK42" t="str">
            <v>Охрана</v>
          </cell>
          <cell r="AL42">
            <v>150</v>
          </cell>
        </row>
        <row r="43">
          <cell r="AJ43" t="str">
            <v>В-10-5-9</v>
          </cell>
          <cell r="AK43" t="str">
            <v>Прочие хоз. расходы</v>
          </cell>
          <cell r="AL43">
            <v>151</v>
          </cell>
          <cell r="AM43">
            <v>1</v>
          </cell>
        </row>
        <row r="44">
          <cell r="AJ44" t="str">
            <v>В-10-5-9-1</v>
          </cell>
          <cell r="AK44" t="str">
            <v>покупка воды в офис</v>
          </cell>
          <cell r="AL44">
            <v>152</v>
          </cell>
        </row>
        <row r="45">
          <cell r="AJ45" t="str">
            <v>В-10-5-9-2</v>
          </cell>
          <cell r="AK45" t="str">
            <v>уборка офисов</v>
          </cell>
          <cell r="AL45">
            <v>153</v>
          </cell>
        </row>
        <row r="46">
          <cell r="AJ46" t="str">
            <v>В-10-5-9-3</v>
          </cell>
          <cell r="AK46" t="str">
            <v>оформление и обустройство офисов</v>
          </cell>
          <cell r="AL46">
            <v>154</v>
          </cell>
        </row>
        <row r="47">
          <cell r="AJ47" t="str">
            <v>В-10-5-9-4</v>
          </cell>
          <cell r="AK47" t="str">
            <v>хоз.расходы прочие</v>
          </cell>
          <cell r="AL47">
            <v>155</v>
          </cell>
        </row>
        <row r="48">
          <cell r="AJ48" t="str">
            <v>В-10-6</v>
          </cell>
          <cell r="AK48" t="str">
            <v>Транспорт</v>
          </cell>
          <cell r="AL48">
            <v>156</v>
          </cell>
          <cell r="AM48">
            <v>1</v>
          </cell>
        </row>
        <row r="49">
          <cell r="AJ49" t="str">
            <v>В-10-6-1</v>
          </cell>
          <cell r="AK49" t="str">
            <v>Аренда а/м, субаренда а/м</v>
          </cell>
          <cell r="AL49">
            <v>157</v>
          </cell>
          <cell r="AM49">
            <v>1</v>
          </cell>
        </row>
        <row r="50">
          <cell r="AJ50" t="str">
            <v>В-10-6-1-1</v>
          </cell>
          <cell r="AK50" t="str">
            <v>Аренда а/м, субаренда а/м</v>
          </cell>
          <cell r="AL50">
            <v>158</v>
          </cell>
        </row>
        <row r="51">
          <cell r="AJ51" t="str">
            <v>В-10-6-1-2</v>
          </cell>
          <cell r="AK51" t="str">
            <v>Аренда автостоянки</v>
          </cell>
          <cell r="AL51">
            <v>159</v>
          </cell>
        </row>
        <row r="52">
          <cell r="AJ52" t="str">
            <v>В-10-6-2</v>
          </cell>
          <cell r="AK52" t="str">
            <v>Лизинг а/м , сублизинг а/м</v>
          </cell>
          <cell r="AL52">
            <v>160</v>
          </cell>
        </row>
        <row r="53">
          <cell r="AJ53" t="str">
            <v>В-10-6-3</v>
          </cell>
          <cell r="AK53" t="str">
            <v>Ремонт и эксплуатация а/м</v>
          </cell>
          <cell r="AL53">
            <v>161</v>
          </cell>
        </row>
        <row r="54">
          <cell r="AJ54" t="str">
            <v>В-10-6-4</v>
          </cell>
          <cell r="AK54" t="str">
            <v>ГСМ</v>
          </cell>
          <cell r="AL54">
            <v>162</v>
          </cell>
        </row>
        <row r="55">
          <cell r="AJ55" t="str">
            <v>В-10-6-5</v>
          </cell>
          <cell r="AK55" t="str">
            <v>Страхование А/м</v>
          </cell>
          <cell r="AL55">
            <v>163</v>
          </cell>
        </row>
        <row r="56">
          <cell r="AJ56" t="str">
            <v>В-10-6-6</v>
          </cell>
          <cell r="AK56" t="str">
            <v>Прочие расходы на транспорт</v>
          </cell>
          <cell r="AL56">
            <v>164</v>
          </cell>
        </row>
        <row r="57">
          <cell r="AJ57" t="str">
            <v>В-10-7</v>
          </cell>
          <cell r="AK57" t="str">
            <v>Консалтинг, аудит</v>
          </cell>
          <cell r="AL57">
            <v>165</v>
          </cell>
          <cell r="AM57">
            <v>1</v>
          </cell>
        </row>
        <row r="58">
          <cell r="AJ58" t="str">
            <v>В-10-7-1</v>
          </cell>
          <cell r="AK58" t="str">
            <v>Аудиторские услуги</v>
          </cell>
          <cell r="AL58">
            <v>166</v>
          </cell>
        </row>
        <row r="59">
          <cell r="AJ59" t="str">
            <v>В-10-7-2</v>
          </cell>
          <cell r="AK59" t="str">
            <v>Консалтинг</v>
          </cell>
          <cell r="AL59">
            <v>167</v>
          </cell>
          <cell r="AM59">
            <v>1</v>
          </cell>
        </row>
        <row r="60">
          <cell r="AJ60" t="str">
            <v>В-10-7-2-1</v>
          </cell>
          <cell r="AK60" t="str">
            <v>консультационные услуги</v>
          </cell>
          <cell r="AL60">
            <v>168</v>
          </cell>
        </row>
        <row r="61">
          <cell r="AJ61" t="str">
            <v>В-10-7-2-2</v>
          </cell>
          <cell r="AK61" t="str">
            <v>услуги налоговых консультантов</v>
          </cell>
          <cell r="AL61">
            <v>169</v>
          </cell>
        </row>
        <row r="62">
          <cell r="AJ62" t="str">
            <v>В-10-7-3</v>
          </cell>
          <cell r="AK62" t="str">
            <v>Прочие консультационные услуги</v>
          </cell>
          <cell r="AL62">
            <v>170</v>
          </cell>
        </row>
        <row r="63">
          <cell r="AJ63" t="str">
            <v>В-10-7-4</v>
          </cell>
          <cell r="AK63" t="str">
            <v>Переводы</v>
          </cell>
          <cell r="AL63">
            <v>171</v>
          </cell>
        </row>
        <row r="64">
          <cell r="AJ64" t="str">
            <v>В-10-8</v>
          </cell>
          <cell r="AK64" t="str">
            <v>Расходы на юридическое и прочее сопровождение</v>
          </cell>
          <cell r="AL64">
            <v>172</v>
          </cell>
          <cell r="AM64">
            <v>1</v>
          </cell>
        </row>
        <row r="65">
          <cell r="AJ65" t="str">
            <v>В-10-8-1</v>
          </cell>
          <cell r="AK65" t="str">
            <v>Юридические услуги</v>
          </cell>
          <cell r="AL65">
            <v>173</v>
          </cell>
        </row>
        <row r="66">
          <cell r="AJ66" t="str">
            <v>В-10-8-2</v>
          </cell>
          <cell r="AK66" t="str">
            <v>Нотариальные услуги</v>
          </cell>
          <cell r="AL66">
            <v>174</v>
          </cell>
        </row>
        <row r="67">
          <cell r="AJ67" t="str">
            <v>В-10-8-3</v>
          </cell>
          <cell r="AK67" t="str">
            <v>Депозитарные услуги</v>
          </cell>
          <cell r="AL67">
            <v>175</v>
          </cell>
        </row>
        <row r="68">
          <cell r="AJ68" t="str">
            <v>В-10-8-4</v>
          </cell>
          <cell r="AK68" t="str">
            <v>Брокерские услуги</v>
          </cell>
          <cell r="AL68">
            <v>176</v>
          </cell>
        </row>
        <row r="69">
          <cell r="AJ69" t="str">
            <v>В-10-8-5</v>
          </cell>
          <cell r="AK69" t="str">
            <v>Услуги регистраторов</v>
          </cell>
          <cell r="AL69">
            <v>177</v>
          </cell>
        </row>
        <row r="70">
          <cell r="AJ70" t="str">
            <v>В-10-8-6</v>
          </cell>
          <cell r="AK70" t="str">
            <v>Судебные издержки</v>
          </cell>
          <cell r="AL70">
            <v>178</v>
          </cell>
        </row>
        <row r="71">
          <cell r="AJ71" t="str">
            <v>В-10-8-7</v>
          </cell>
          <cell r="AK71" t="str">
            <v>Лицензирование и сертификация</v>
          </cell>
          <cell r="AL71">
            <v>179</v>
          </cell>
        </row>
        <row r="72">
          <cell r="AJ72" t="str">
            <v>В-10-8-8</v>
          </cell>
          <cell r="AK72" t="str">
            <v>Прочие расходы на юр.сопровождение</v>
          </cell>
          <cell r="AL72">
            <v>180</v>
          </cell>
        </row>
        <row r="73">
          <cell r="AJ73" t="str">
            <v>В-10-9</v>
          </cell>
          <cell r="AK73" t="str">
            <v>Расходы на PR и маркетинг</v>
          </cell>
          <cell r="AL73">
            <v>181</v>
          </cell>
          <cell r="AM73">
            <v>1</v>
          </cell>
        </row>
        <row r="74">
          <cell r="AJ74" t="str">
            <v>В-10-9-1</v>
          </cell>
          <cell r="AK74" t="str">
            <v>GR- мероприятия</v>
          </cell>
          <cell r="AL74">
            <v>182</v>
          </cell>
        </row>
        <row r="75">
          <cell r="AJ75" t="str">
            <v>В-10-9-2</v>
          </cell>
          <cell r="AK75" t="str">
            <v>PR-мероприятия</v>
          </cell>
          <cell r="AL75">
            <v>183</v>
          </cell>
        </row>
        <row r="76">
          <cell r="AJ76" t="str">
            <v>В-10-9-3</v>
          </cell>
          <cell r="AK76" t="str">
            <v>Размещение рекламы и информации (в т.ч.выставки)</v>
          </cell>
          <cell r="AL76">
            <v>184</v>
          </cell>
        </row>
        <row r="77">
          <cell r="AJ77" t="str">
            <v>В-10-9-4</v>
          </cell>
          <cell r="AK77" t="str">
            <v>Дизайн, полиграфия</v>
          </cell>
          <cell r="AL77">
            <v>185</v>
          </cell>
        </row>
        <row r="78">
          <cell r="AJ78" t="str">
            <v>В-10-9-5</v>
          </cell>
          <cell r="AK78" t="str">
            <v>Сувенирная продукция</v>
          </cell>
          <cell r="AL78">
            <v>186</v>
          </cell>
        </row>
        <row r="79">
          <cell r="AJ79" t="str">
            <v>В-10-9-6</v>
          </cell>
          <cell r="AK79" t="str">
            <v>Международные проекты и мероприятия</v>
          </cell>
          <cell r="AL79">
            <v>187</v>
          </cell>
        </row>
        <row r="80">
          <cell r="AJ80" t="str">
            <v>В-10-9-7</v>
          </cell>
          <cell r="AK80" t="str">
            <v>Литература и подписка на СМИ</v>
          </cell>
          <cell r="AL80">
            <v>188</v>
          </cell>
        </row>
        <row r="81">
          <cell r="AJ81" t="str">
            <v>В-10-9-8</v>
          </cell>
          <cell r="AK81" t="str">
            <v>Прочие PR-расходы</v>
          </cell>
          <cell r="AL81">
            <v>189</v>
          </cell>
        </row>
        <row r="82">
          <cell r="AJ82" t="str">
            <v>В-11</v>
          </cell>
          <cell r="AK82" t="str">
            <v>Налоги и сборы</v>
          </cell>
          <cell r="AL82">
            <v>190</v>
          </cell>
          <cell r="AM82">
            <v>1</v>
          </cell>
        </row>
        <row r="83">
          <cell r="AJ83" t="str">
            <v>В-1-1</v>
          </cell>
          <cell r="AK83" t="str">
            <v>Основные материалы</v>
          </cell>
          <cell r="AL83">
            <v>59</v>
          </cell>
          <cell r="AM83">
            <v>1</v>
          </cell>
        </row>
        <row r="84">
          <cell r="AJ84" t="str">
            <v>В-11-1</v>
          </cell>
          <cell r="AK84" t="str">
            <v>Налог на имущество</v>
          </cell>
          <cell r="AL84">
            <v>191</v>
          </cell>
        </row>
        <row r="85">
          <cell r="AJ85" t="str">
            <v>В-1-1-1</v>
          </cell>
          <cell r="AK85" t="str">
            <v>железобетон</v>
          </cell>
          <cell r="AL85">
            <v>60</v>
          </cell>
        </row>
        <row r="86">
          <cell r="AJ86" t="str">
            <v>В-11-10</v>
          </cell>
          <cell r="AK86" t="str">
            <v>Пошлины</v>
          </cell>
          <cell r="AL86">
            <v>200</v>
          </cell>
        </row>
        <row r="87">
          <cell r="AJ87" t="str">
            <v>В-11-11</v>
          </cell>
          <cell r="AK87" t="str">
            <v>Пени и штрафы по налогам</v>
          </cell>
          <cell r="AL87">
            <v>201</v>
          </cell>
        </row>
        <row r="88">
          <cell r="AJ88" t="str">
            <v>В-11-12</v>
          </cell>
          <cell r="AK88" t="str">
            <v>Прочие налоги и сборы</v>
          </cell>
          <cell r="AL88">
            <v>202</v>
          </cell>
        </row>
        <row r="89">
          <cell r="AJ89" t="str">
            <v>В-11-2</v>
          </cell>
          <cell r="AK89" t="str">
            <v>Налог на землю</v>
          </cell>
          <cell r="AL89">
            <v>192</v>
          </cell>
        </row>
        <row r="90">
          <cell r="AJ90" t="str">
            <v>В-1-1-2</v>
          </cell>
          <cell r="AK90" t="str">
            <v>металлоконструкции</v>
          </cell>
          <cell r="AL90">
            <v>61</v>
          </cell>
        </row>
        <row r="91">
          <cell r="AJ91" t="str">
            <v>В-11-3</v>
          </cell>
          <cell r="AK91" t="str">
            <v>Плата за закрязнения окружающей среды</v>
          </cell>
          <cell r="AL91">
            <v>193</v>
          </cell>
        </row>
        <row r="92">
          <cell r="AJ92" t="str">
            <v>В-1-1-3</v>
          </cell>
          <cell r="AK92" t="str">
            <v>металлоизделия</v>
          </cell>
          <cell r="AL92">
            <v>62</v>
          </cell>
        </row>
        <row r="93">
          <cell r="AJ93" t="str">
            <v>В-11-4</v>
          </cell>
          <cell r="AK93" t="str">
            <v>Плата за пользование водными ресурсами</v>
          </cell>
          <cell r="AL93">
            <v>194</v>
          </cell>
        </row>
        <row r="94">
          <cell r="AJ94" t="str">
            <v>В-1-1-4</v>
          </cell>
          <cell r="AK94" t="str">
            <v>оборудование</v>
          </cell>
          <cell r="AL94">
            <v>63</v>
          </cell>
        </row>
        <row r="95">
          <cell r="AJ95" t="str">
            <v>В-11-5</v>
          </cell>
          <cell r="AK95" t="str">
            <v>Арендная плата за землю</v>
          </cell>
          <cell r="AL95">
            <v>195</v>
          </cell>
        </row>
        <row r="96">
          <cell r="AJ96" t="str">
            <v>В-1-1-5</v>
          </cell>
          <cell r="AK96" t="str">
            <v>провод</v>
          </cell>
          <cell r="AL96">
            <v>64</v>
          </cell>
        </row>
        <row r="97">
          <cell r="AJ97" t="str">
            <v>В-11-6</v>
          </cell>
          <cell r="AK97" t="str">
            <v>Транспортный налог</v>
          </cell>
          <cell r="AL97">
            <v>196</v>
          </cell>
        </row>
        <row r="98">
          <cell r="AJ98" t="str">
            <v>В-1-1-6</v>
          </cell>
          <cell r="AK98" t="str">
            <v>кабельная продукция</v>
          </cell>
          <cell r="AL98">
            <v>65</v>
          </cell>
        </row>
        <row r="99">
          <cell r="AJ99" t="str">
            <v>В-11-7</v>
          </cell>
          <cell r="AK99" t="str">
            <v>Налог на прибыль</v>
          </cell>
          <cell r="AL99">
            <v>197</v>
          </cell>
        </row>
        <row r="100">
          <cell r="AJ100" t="str">
            <v>В-1-1-7</v>
          </cell>
          <cell r="AK100" t="str">
            <v>прочие основные материалы</v>
          </cell>
          <cell r="AL100">
            <v>66</v>
          </cell>
        </row>
        <row r="101">
          <cell r="AJ101" t="str">
            <v>В-11-8</v>
          </cell>
          <cell r="AK101" t="str">
            <v>НДС</v>
          </cell>
          <cell r="AL101">
            <v>198</v>
          </cell>
        </row>
        <row r="102">
          <cell r="AJ102" t="str">
            <v>В-11-9</v>
          </cell>
          <cell r="AK102" t="str">
            <v>ЕСН</v>
          </cell>
          <cell r="AL102">
            <v>199</v>
          </cell>
        </row>
        <row r="103">
          <cell r="AJ103" t="str">
            <v>В-12</v>
          </cell>
          <cell r="AK103" t="str">
            <v>Прочие выплаты</v>
          </cell>
          <cell r="AL103">
            <v>203</v>
          </cell>
          <cell r="AM103">
            <v>1</v>
          </cell>
        </row>
        <row r="104">
          <cell r="AJ104" t="str">
            <v>В-1-2</v>
          </cell>
          <cell r="AK104" t="str">
            <v>Вспомогательные материалы</v>
          </cell>
          <cell r="AL104">
            <v>67</v>
          </cell>
          <cell r="AM104">
            <v>1</v>
          </cell>
        </row>
        <row r="105">
          <cell r="AJ105" t="str">
            <v>В-12-1</v>
          </cell>
          <cell r="AK105" t="str">
            <v>Выплаты от потребителей товаров, работ,услуг по агентскому договору для третьих лиц</v>
          </cell>
          <cell r="AL105">
            <v>204</v>
          </cell>
          <cell r="AM105">
            <v>1</v>
          </cell>
        </row>
        <row r="106">
          <cell r="AJ106" t="str">
            <v>В-1-2-1</v>
          </cell>
          <cell r="AK106" t="str">
            <v>вспомогательные производственнные материалы</v>
          </cell>
          <cell r="AL106">
            <v>68</v>
          </cell>
        </row>
        <row r="107">
          <cell r="AJ107" t="str">
            <v>В-12-10</v>
          </cell>
          <cell r="AK107" t="str">
            <v>Выплаты прочие</v>
          </cell>
          <cell r="AL107">
            <v>223</v>
          </cell>
        </row>
        <row r="108">
          <cell r="AJ108" t="str">
            <v>В-12-1-1</v>
          </cell>
          <cell r="AK108" t="str">
            <v>Коммунальные услуги</v>
          </cell>
          <cell r="AL108">
            <v>205</v>
          </cell>
          <cell r="AM108">
            <v>1</v>
          </cell>
        </row>
        <row r="109">
          <cell r="AJ109" t="str">
            <v>В-12-1-1-1</v>
          </cell>
          <cell r="AK109" t="str">
            <v>водоснабжение ХВС</v>
          </cell>
          <cell r="AL109">
            <v>206</v>
          </cell>
        </row>
        <row r="110">
          <cell r="AJ110" t="str">
            <v>В-12-1-1-2</v>
          </cell>
          <cell r="AK110" t="str">
            <v>водоснабжение ГВС</v>
          </cell>
          <cell r="AL110">
            <v>207</v>
          </cell>
        </row>
        <row r="111">
          <cell r="AJ111" t="str">
            <v>В-12-1-1-3</v>
          </cell>
          <cell r="AK111" t="str">
            <v>водоотведение</v>
          </cell>
          <cell r="AL111">
            <v>208</v>
          </cell>
        </row>
        <row r="112">
          <cell r="AJ112" t="str">
            <v>В-12-1-1-4</v>
          </cell>
          <cell r="AK112" t="str">
            <v>вывоз ЖБО</v>
          </cell>
          <cell r="AL112">
            <v>209</v>
          </cell>
        </row>
        <row r="113">
          <cell r="AJ113" t="str">
            <v>В-12-1-1-5</v>
          </cell>
          <cell r="AK113" t="str">
            <v>теплоэнергия</v>
          </cell>
          <cell r="AL113">
            <v>210</v>
          </cell>
        </row>
        <row r="114">
          <cell r="AJ114" t="str">
            <v>В-12-1-2</v>
          </cell>
          <cell r="AK114" t="str">
            <v>Услуги по капитальному ремонту</v>
          </cell>
          <cell r="AL114">
            <v>211</v>
          </cell>
        </row>
        <row r="115">
          <cell r="AJ115" t="str">
            <v>В-12-1-3</v>
          </cell>
          <cell r="AK115" t="str">
            <v>Плата за найм в бюджет муниципального образования</v>
          </cell>
          <cell r="AL115">
            <v>212</v>
          </cell>
        </row>
        <row r="116">
          <cell r="AJ116" t="str">
            <v>В-12-1-4</v>
          </cell>
          <cell r="AK116" t="str">
            <v>Благоустройство муниципального образования</v>
          </cell>
          <cell r="AL116">
            <v>213</v>
          </cell>
        </row>
        <row r="117">
          <cell r="AJ117" t="str">
            <v>В-12-1-5</v>
          </cell>
          <cell r="AK117" t="str">
            <v>Дополнительные платные услуги</v>
          </cell>
          <cell r="AL117">
            <v>214</v>
          </cell>
        </row>
        <row r="118">
          <cell r="AJ118" t="str">
            <v>В-12-2</v>
          </cell>
          <cell r="AK118" t="str">
            <v>Услуги ЕРКЦ</v>
          </cell>
          <cell r="AL118">
            <v>215</v>
          </cell>
        </row>
        <row r="119">
          <cell r="AJ119" t="str">
            <v>В-1-2-2</v>
          </cell>
          <cell r="AK119" t="str">
            <v>запчасти</v>
          </cell>
          <cell r="AL119">
            <v>69</v>
          </cell>
        </row>
        <row r="120">
          <cell r="AJ120" t="str">
            <v>В-12-3</v>
          </cell>
          <cell r="AK120" t="str">
            <v>Выплаты по охране окружающей среды</v>
          </cell>
          <cell r="AL120">
            <v>216</v>
          </cell>
        </row>
        <row r="121">
          <cell r="AJ121" t="str">
            <v>В-1-2-3</v>
          </cell>
          <cell r="AK121" t="str">
            <v>спецодежда</v>
          </cell>
          <cell r="AL121">
            <v>70</v>
          </cell>
        </row>
        <row r="122">
          <cell r="AJ122" t="str">
            <v>В-12-4</v>
          </cell>
          <cell r="AK122" t="str">
            <v>Выплаты на охрану труда</v>
          </cell>
          <cell r="AL122">
            <v>217</v>
          </cell>
        </row>
        <row r="123">
          <cell r="AJ123" t="str">
            <v>В-1-2-4</v>
          </cell>
          <cell r="AK123" t="str">
            <v>инструмент и приспособления</v>
          </cell>
          <cell r="AL123">
            <v>71</v>
          </cell>
        </row>
        <row r="124">
          <cell r="AJ124" t="str">
            <v>В-12-5</v>
          </cell>
          <cell r="AK124" t="str">
            <v>Страхование ОПФ</v>
          </cell>
          <cell r="AL124">
            <v>218</v>
          </cell>
        </row>
        <row r="125">
          <cell r="AJ125" t="str">
            <v>В-1-2-5</v>
          </cell>
          <cell r="AK125" t="str">
            <v>химреагенты</v>
          </cell>
          <cell r="AL125">
            <v>72</v>
          </cell>
        </row>
        <row r="126">
          <cell r="AJ126" t="str">
            <v>В-12-6</v>
          </cell>
          <cell r="AK126" t="str">
            <v>Банковские комиссии</v>
          </cell>
          <cell r="AL126">
            <v>219</v>
          </cell>
        </row>
        <row r="127">
          <cell r="AJ127" t="str">
            <v>В-1-2-6</v>
          </cell>
          <cell r="AK127" t="str">
            <v>ГСМ</v>
          </cell>
          <cell r="AL127">
            <v>73</v>
          </cell>
        </row>
        <row r="128">
          <cell r="AJ128" t="str">
            <v>В-12-7</v>
          </cell>
          <cell r="AK128" t="str">
            <v>Комиссии</v>
          </cell>
          <cell r="AL128">
            <v>220</v>
          </cell>
        </row>
        <row r="129">
          <cell r="AJ129" t="str">
            <v>В-1-2-7</v>
          </cell>
          <cell r="AK129" t="str">
            <v>прочие МТР</v>
          </cell>
          <cell r="AL129">
            <v>74</v>
          </cell>
        </row>
        <row r="130">
          <cell r="AJ130" t="str">
            <v>В-12-8</v>
          </cell>
          <cell r="AK130" t="str">
            <v>Возврат ошибочно перечисленных сумм</v>
          </cell>
          <cell r="AL130">
            <v>221</v>
          </cell>
        </row>
        <row r="131">
          <cell r="AJ131" t="str">
            <v>В-12-9</v>
          </cell>
          <cell r="AK131" t="str">
            <v>Выплаты штрафов, пеней, неустоек</v>
          </cell>
          <cell r="AL131">
            <v>222</v>
          </cell>
        </row>
        <row r="132">
          <cell r="AJ132" t="str">
            <v>В-13</v>
          </cell>
          <cell r="AK132" t="str">
            <v>Резерв</v>
          </cell>
          <cell r="AL132">
            <v>224</v>
          </cell>
        </row>
        <row r="133">
          <cell r="AJ133" t="str">
            <v>В-2</v>
          </cell>
          <cell r="AK133" t="str">
            <v>Топливо</v>
          </cell>
          <cell r="AL133">
            <v>75</v>
          </cell>
          <cell r="AM133">
            <v>1</v>
          </cell>
        </row>
        <row r="134">
          <cell r="AJ134" t="str">
            <v>В-2-1</v>
          </cell>
          <cell r="AK134" t="str">
            <v>газ</v>
          </cell>
          <cell r="AL134">
            <v>76</v>
          </cell>
        </row>
        <row r="135">
          <cell r="AJ135" t="str">
            <v>В-2-2</v>
          </cell>
          <cell r="AK135" t="str">
            <v>уголь</v>
          </cell>
          <cell r="AL135">
            <v>77</v>
          </cell>
        </row>
        <row r="136">
          <cell r="AJ136" t="str">
            <v>В-2-3</v>
          </cell>
          <cell r="AK136" t="str">
            <v>мазут</v>
          </cell>
          <cell r="AL136">
            <v>78</v>
          </cell>
        </row>
        <row r="137">
          <cell r="AJ137" t="str">
            <v>В-2-4</v>
          </cell>
          <cell r="AK137" t="str">
            <v>прочие виды топлива</v>
          </cell>
          <cell r="AL137">
            <v>79</v>
          </cell>
        </row>
        <row r="138">
          <cell r="AJ138" t="str">
            <v>В-3</v>
          </cell>
          <cell r="AK138" t="str">
            <v>Покупные ресурсы</v>
          </cell>
          <cell r="AL138">
            <v>80</v>
          </cell>
          <cell r="AM138">
            <v>1</v>
          </cell>
        </row>
        <row r="139">
          <cell r="AJ139" t="str">
            <v>В-3-1</v>
          </cell>
          <cell r="AK139" t="str">
            <v>электрическая энергия</v>
          </cell>
          <cell r="AL139">
            <v>81</v>
          </cell>
        </row>
        <row r="140">
          <cell r="AJ140" t="str">
            <v>В-3-2</v>
          </cell>
          <cell r="AK140" t="str">
            <v>тепловая энергия</v>
          </cell>
          <cell r="AL140">
            <v>82</v>
          </cell>
        </row>
        <row r="141">
          <cell r="AJ141" t="str">
            <v>В-3-3</v>
          </cell>
          <cell r="AK141" t="str">
            <v>вода</v>
          </cell>
          <cell r="AL141">
            <v>83</v>
          </cell>
        </row>
        <row r="142">
          <cell r="AJ142" t="str">
            <v>В-3-4</v>
          </cell>
          <cell r="AK142" t="str">
            <v>природный газ</v>
          </cell>
          <cell r="AL142">
            <v>84</v>
          </cell>
        </row>
        <row r="143">
          <cell r="AJ143" t="str">
            <v>В-4</v>
          </cell>
          <cell r="AK143" t="str">
            <v>Услуги производственного характера</v>
          </cell>
          <cell r="AL143">
            <v>85</v>
          </cell>
          <cell r="AM143">
            <v>1</v>
          </cell>
        </row>
        <row r="144">
          <cell r="AJ144" t="str">
            <v>В-4-1</v>
          </cell>
          <cell r="AK144" t="str">
            <v>услуги по ремонту оборудования, зданий, сооружений</v>
          </cell>
          <cell r="AL144">
            <v>86</v>
          </cell>
        </row>
        <row r="145">
          <cell r="AJ145" t="str">
            <v>В-4-2</v>
          </cell>
          <cell r="AK145" t="str">
            <v>услуги МУП</v>
          </cell>
          <cell r="AL145">
            <v>87</v>
          </cell>
        </row>
        <row r="146">
          <cell r="AJ146" t="str">
            <v>В-4-3</v>
          </cell>
          <cell r="AK146" t="str">
            <v>услуги по эксплуатации оборудования, зданий, сооружений</v>
          </cell>
          <cell r="AL146">
            <v>88</v>
          </cell>
        </row>
        <row r="147">
          <cell r="AJ147" t="str">
            <v>В-4-4</v>
          </cell>
          <cell r="AK147" t="str">
            <v>услуги по содержанию и ремонту жилья</v>
          </cell>
          <cell r="AL147">
            <v>89</v>
          </cell>
        </row>
        <row r="148">
          <cell r="AJ148" t="str">
            <v>В-4-5</v>
          </cell>
          <cell r="AK148" t="str">
            <v>услуги по вывозу ТБО</v>
          </cell>
          <cell r="AL148">
            <v>90</v>
          </cell>
        </row>
        <row r="149">
          <cell r="AJ149" t="str">
            <v>В-4-6</v>
          </cell>
          <cell r="AK149" t="str">
            <v>услуги сторонних субподрядных организаций</v>
          </cell>
          <cell r="AL149">
            <v>91</v>
          </cell>
        </row>
        <row r="150">
          <cell r="AJ150" t="str">
            <v>В-4-7</v>
          </cell>
          <cell r="AK150" t="str">
            <v>транспортные услуги</v>
          </cell>
          <cell r="AL150">
            <v>92</v>
          </cell>
        </row>
        <row r="151">
          <cell r="AJ151" t="str">
            <v>В-4-8</v>
          </cell>
          <cell r="AK151" t="str">
            <v>транспортировка газа (в том числе транзит)</v>
          </cell>
          <cell r="AL151">
            <v>93</v>
          </cell>
        </row>
        <row r="152">
          <cell r="AJ152" t="str">
            <v>В-4-9</v>
          </cell>
          <cell r="AK152" t="str">
            <v>прочие услуги сторонних организаций</v>
          </cell>
          <cell r="AL152">
            <v>94</v>
          </cell>
        </row>
        <row r="153">
          <cell r="AJ153" t="str">
            <v>В-5</v>
          </cell>
          <cell r="AK153" t="str">
            <v>Аренда и лизинг ОПФ</v>
          </cell>
          <cell r="AL153">
            <v>95</v>
          </cell>
        </row>
        <row r="154">
          <cell r="AJ154" t="str">
            <v>В-6</v>
          </cell>
          <cell r="AK154" t="str">
            <v>Товары для перепродажи</v>
          </cell>
          <cell r="AL154">
            <v>96</v>
          </cell>
          <cell r="AM154">
            <v>1</v>
          </cell>
        </row>
        <row r="155">
          <cell r="AJ155" t="str">
            <v>В-6-1</v>
          </cell>
          <cell r="AK155" t="str">
            <v>мазут</v>
          </cell>
          <cell r="AL155">
            <v>97</v>
          </cell>
        </row>
        <row r="156">
          <cell r="AJ156" t="str">
            <v>В-6-2</v>
          </cell>
          <cell r="AK156" t="str">
            <v>уголь</v>
          </cell>
          <cell r="AL156">
            <v>98</v>
          </cell>
        </row>
        <row r="157">
          <cell r="AJ157" t="str">
            <v>В-6-3</v>
          </cell>
          <cell r="AK157" t="str">
            <v>ТМЦ</v>
          </cell>
          <cell r="AL157">
            <v>99</v>
          </cell>
        </row>
        <row r="158">
          <cell r="AJ158" t="str">
            <v>В-6-4</v>
          </cell>
          <cell r="AK158" t="str">
            <v>газ</v>
          </cell>
          <cell r="AL158">
            <v>100</v>
          </cell>
          <cell r="AM158">
            <v>1</v>
          </cell>
        </row>
        <row r="159">
          <cell r="AJ159" t="str">
            <v>В-6-4-1</v>
          </cell>
          <cell r="AK159" t="str">
            <v>сжиженный газ</v>
          </cell>
          <cell r="AL159">
            <v>101</v>
          </cell>
        </row>
        <row r="160">
          <cell r="AJ160" t="str">
            <v>В-6-4-2</v>
          </cell>
          <cell r="AK160" t="str">
            <v>природный газ</v>
          </cell>
          <cell r="AL160">
            <v>102</v>
          </cell>
        </row>
        <row r="161">
          <cell r="AJ161" t="str">
            <v>В-6-5</v>
          </cell>
          <cell r="AK161" t="str">
            <v>прочие товары для перепродажи</v>
          </cell>
          <cell r="AL161">
            <v>103</v>
          </cell>
        </row>
        <row r="162">
          <cell r="AJ162" t="str">
            <v>В-7</v>
          </cell>
          <cell r="AK162" t="str">
            <v>Оплата по договору управления</v>
          </cell>
          <cell r="AL162">
            <v>104</v>
          </cell>
        </row>
        <row r="163">
          <cell r="AJ163" t="str">
            <v>В-8</v>
          </cell>
          <cell r="AK163" t="str">
            <v>Оплата услуг аутсорсинговых компаний</v>
          </cell>
          <cell r="AL163">
            <v>105</v>
          </cell>
          <cell r="AM163">
            <v>1</v>
          </cell>
        </row>
        <row r="164">
          <cell r="AJ164" t="str">
            <v>В-8-1</v>
          </cell>
          <cell r="AK164" t="str">
            <v>оплата услуг по ведению бухгалтерского, налогового и др. учета</v>
          </cell>
          <cell r="AL164">
            <v>106</v>
          </cell>
        </row>
        <row r="165">
          <cell r="AJ165" t="str">
            <v>В-8-2</v>
          </cell>
          <cell r="AK165" t="str">
            <v>оплата ИТ услуг</v>
          </cell>
          <cell r="AL165">
            <v>107</v>
          </cell>
        </row>
        <row r="166">
          <cell r="AJ166" t="str">
            <v>В-8-3</v>
          </cell>
          <cell r="AK166" t="str">
            <v>оплата АХО услуг</v>
          </cell>
          <cell r="AL166">
            <v>108</v>
          </cell>
        </row>
        <row r="167">
          <cell r="AJ167" t="str">
            <v>В-8-4</v>
          </cell>
          <cell r="AK167" t="str">
            <v>оплата прочих услуг по аутсорсингу</v>
          </cell>
          <cell r="AL167">
            <v>109</v>
          </cell>
        </row>
        <row r="168">
          <cell r="AJ168" t="str">
            <v>В-9</v>
          </cell>
          <cell r="AK168" t="str">
            <v>Выплаты персоналу</v>
          </cell>
          <cell r="AL168">
            <v>110</v>
          </cell>
          <cell r="AM168">
            <v>1</v>
          </cell>
        </row>
        <row r="169">
          <cell r="AJ169" t="str">
            <v>В-9-1</v>
          </cell>
          <cell r="AK169" t="str">
            <v>Оплата труда и выплаты социального характера</v>
          </cell>
          <cell r="AL169">
            <v>111</v>
          </cell>
        </row>
        <row r="170">
          <cell r="AJ170" t="str">
            <v>В-9-2</v>
          </cell>
          <cell r="AK170" t="str">
            <v>Бонусы</v>
          </cell>
          <cell r="AL170">
            <v>112</v>
          </cell>
        </row>
        <row r="171">
          <cell r="AJ171" t="str">
            <v>В-9-3</v>
          </cell>
          <cell r="AK171" t="str">
            <v>НДФЛ</v>
          </cell>
          <cell r="AL171">
            <v>113</v>
          </cell>
        </row>
        <row r="172">
          <cell r="AJ172" t="str">
            <v>В-9-4</v>
          </cell>
          <cell r="AK172" t="str">
            <v>Прочие выплаты персоналу</v>
          </cell>
          <cell r="AL172">
            <v>114</v>
          </cell>
        </row>
        <row r="173">
          <cell r="AJ173" t="str">
            <v>ИВ</v>
          </cell>
          <cell r="AK173" t="str">
            <v>ВЫПЛАТЫ</v>
          </cell>
          <cell r="AL173">
            <v>231</v>
          </cell>
          <cell r="AM173">
            <v>1</v>
          </cell>
        </row>
        <row r="174">
          <cell r="AJ174" t="str">
            <v>ИВ-1</v>
          </cell>
          <cell r="AK174" t="str">
            <v>Приобретение инвестиционных вложений (акций, долей, паев)</v>
          </cell>
          <cell r="AL174">
            <v>232</v>
          </cell>
          <cell r="AM174">
            <v>1</v>
          </cell>
        </row>
        <row r="175">
          <cell r="AJ175" t="str">
            <v>ИВ-1-1</v>
          </cell>
          <cell r="AK175" t="str">
            <v>По прямым договорам</v>
          </cell>
          <cell r="AL175">
            <v>309</v>
          </cell>
          <cell r="AM175">
            <v>1</v>
          </cell>
        </row>
        <row r="176">
          <cell r="AJ176" t="str">
            <v>ИВ-1-1-1</v>
          </cell>
          <cell r="AK176" t="str">
            <v>Приобретение акций по прямым договорам</v>
          </cell>
          <cell r="AL176">
            <v>233</v>
          </cell>
        </row>
        <row r="177">
          <cell r="AJ177" t="str">
            <v>ИВ-1-1-2</v>
          </cell>
          <cell r="AK177" t="str">
            <v>Приобретение долей, паев по прямым договорам</v>
          </cell>
          <cell r="AL177">
            <v>310</v>
          </cell>
        </row>
        <row r="178">
          <cell r="AJ178" t="str">
            <v>ИВ-1-2</v>
          </cell>
          <cell r="AK178" t="str">
            <v>По агентским договорам</v>
          </cell>
          <cell r="AL178">
            <v>308</v>
          </cell>
          <cell r="AM178">
            <v>1</v>
          </cell>
        </row>
        <row r="179">
          <cell r="AJ179" t="str">
            <v>ИВ-1-2-1</v>
          </cell>
          <cell r="AK179" t="str">
            <v>Приобретение акций по агентским договорам</v>
          </cell>
          <cell r="AL179">
            <v>234</v>
          </cell>
        </row>
        <row r="180">
          <cell r="AJ180" t="str">
            <v>ИВ-1-2-2</v>
          </cell>
          <cell r="AK180" t="str">
            <v>Приобретение долей, паев по агентским договорам</v>
          </cell>
          <cell r="AL180">
            <v>311</v>
          </cell>
        </row>
        <row r="181">
          <cell r="AJ181" t="str">
            <v>ИВ-2</v>
          </cell>
          <cell r="AK181" t="str">
            <v>Строительство новых объектов (ТЭО, ПСД, материалы, услуги подрядных организаций, пр.)</v>
          </cell>
          <cell r="AL181">
            <v>235</v>
          </cell>
        </row>
        <row r="182">
          <cell r="AJ182" t="str">
            <v>ИВ-3</v>
          </cell>
          <cell r="AK182" t="str">
            <v>Реконструкция и модернизация (ТЭО, ПСД, материалы, услуги подрядных организаций, пр.)</v>
          </cell>
          <cell r="AL182">
            <v>236</v>
          </cell>
        </row>
        <row r="183">
          <cell r="AJ183" t="str">
            <v>ИВ-4</v>
          </cell>
          <cell r="AK183" t="str">
            <v>Приобретение ОС и НМА</v>
          </cell>
          <cell r="AL183">
            <v>300</v>
          </cell>
          <cell r="AM183">
            <v>1</v>
          </cell>
        </row>
        <row r="184">
          <cell r="AJ184" t="str">
            <v>ИВ-4-1</v>
          </cell>
          <cell r="AK184" t="str">
            <v>Мебель</v>
          </cell>
          <cell r="AL184">
            <v>301</v>
          </cell>
        </row>
        <row r="185">
          <cell r="AJ185" t="str">
            <v>ИВ-4-2</v>
          </cell>
          <cell r="AK185" t="str">
            <v>Компьютерная техника</v>
          </cell>
          <cell r="AL185">
            <v>302</v>
          </cell>
        </row>
        <row r="186">
          <cell r="AJ186" t="str">
            <v>ИВ-4-3</v>
          </cell>
          <cell r="AK186" t="str">
            <v>Оргтехника</v>
          </cell>
          <cell r="AL186">
            <v>303</v>
          </cell>
        </row>
        <row r="187">
          <cell r="AJ187" t="str">
            <v>ИВ-4-4</v>
          </cell>
          <cell r="AK187" t="str">
            <v>Программное обеспечение</v>
          </cell>
          <cell r="AL187">
            <v>304</v>
          </cell>
        </row>
        <row r="188">
          <cell r="AJ188" t="str">
            <v>ИВ-4-5</v>
          </cell>
          <cell r="AK188" t="str">
            <v>Прочие ОС и НМА</v>
          </cell>
          <cell r="AL188">
            <v>305</v>
          </cell>
        </row>
        <row r="189">
          <cell r="AJ189" t="str">
            <v>ИВ-5</v>
          </cell>
          <cell r="AK189" t="str">
            <v>Выплаты в уставный капитал</v>
          </cell>
          <cell r="AL189">
            <v>286</v>
          </cell>
        </row>
        <row r="190">
          <cell r="AJ190" t="str">
            <v>ИВ-6</v>
          </cell>
          <cell r="AK190" t="str">
            <v>Прочие выплаты по ивестиционной деятельности</v>
          </cell>
          <cell r="AL190">
            <v>238</v>
          </cell>
        </row>
        <row r="191">
          <cell r="AJ191" t="str">
            <v>ИД</v>
          </cell>
          <cell r="AK191" t="str">
            <v>ИНВЕСТИЦИОННАЯ ДЕЯТЕЛЬНОСТЬ</v>
          </cell>
          <cell r="AL191">
            <v>225</v>
          </cell>
          <cell r="AM191">
            <v>1</v>
          </cell>
        </row>
        <row r="192">
          <cell r="AJ192" t="str">
            <v>ИП</v>
          </cell>
          <cell r="AK192" t="str">
            <v>ПОСТУПЛЕНИЯ</v>
          </cell>
          <cell r="AL192">
            <v>226</v>
          </cell>
          <cell r="AM192">
            <v>1</v>
          </cell>
        </row>
        <row r="193">
          <cell r="AJ193" t="str">
            <v>ИП-1</v>
          </cell>
          <cell r="AK193" t="str">
            <v>Реализация инвестиционных вложений (акций, долей, паев)</v>
          </cell>
          <cell r="AL193">
            <v>306</v>
          </cell>
          <cell r="AM193">
            <v>1</v>
          </cell>
        </row>
        <row r="194">
          <cell r="AJ194" t="str">
            <v>ИП-1-1</v>
          </cell>
          <cell r="AK194" t="str">
            <v>Реализация акций</v>
          </cell>
          <cell r="AL194">
            <v>227</v>
          </cell>
        </row>
        <row r="195">
          <cell r="AJ195" t="str">
            <v>ИП-1-2</v>
          </cell>
          <cell r="AK195" t="str">
            <v>Реализация долей, паев</v>
          </cell>
          <cell r="AL195">
            <v>307</v>
          </cell>
        </row>
        <row r="196">
          <cell r="AJ196" t="str">
            <v>ИП-2</v>
          </cell>
          <cell r="AK196" t="str">
            <v>Поступления от реализация ОС и НМА</v>
          </cell>
          <cell r="AL196">
            <v>294</v>
          </cell>
          <cell r="AM196">
            <v>1</v>
          </cell>
        </row>
        <row r="197">
          <cell r="AJ197" t="str">
            <v>ИП-2-1</v>
          </cell>
          <cell r="AK197" t="str">
            <v>Мебель</v>
          </cell>
          <cell r="AL197">
            <v>295</v>
          </cell>
        </row>
        <row r="198">
          <cell r="AJ198" t="str">
            <v>ИП-2-2</v>
          </cell>
          <cell r="AK198" t="str">
            <v>Компьютерная техника</v>
          </cell>
          <cell r="AL198">
            <v>296</v>
          </cell>
        </row>
        <row r="199">
          <cell r="AJ199" t="str">
            <v>ИП-2-3</v>
          </cell>
          <cell r="AK199" t="str">
            <v>Оргтехника</v>
          </cell>
          <cell r="AL199">
            <v>297</v>
          </cell>
        </row>
        <row r="200">
          <cell r="AJ200" t="str">
            <v>ИП-2-4</v>
          </cell>
          <cell r="AK200" t="str">
            <v>Программное обеспечение</v>
          </cell>
          <cell r="AL200">
            <v>298</v>
          </cell>
        </row>
        <row r="201">
          <cell r="AJ201" t="str">
            <v>ИП-2-5</v>
          </cell>
          <cell r="AK201" t="str">
            <v>Прочие ОС и НМА</v>
          </cell>
          <cell r="AL201">
            <v>299</v>
          </cell>
        </row>
        <row r="202">
          <cell r="AJ202" t="str">
            <v>ИП-3</v>
          </cell>
          <cell r="AK202" t="str">
            <v>Поступления по агентскому договору для приобретения инвестиционных вложений</v>
          </cell>
          <cell r="AL202">
            <v>229</v>
          </cell>
        </row>
        <row r="203">
          <cell r="AJ203" t="str">
            <v>ИП-4</v>
          </cell>
          <cell r="AK203" t="str">
            <v>Прочие поступления от инвестиционной деятельности</v>
          </cell>
          <cell r="AL203">
            <v>230</v>
          </cell>
        </row>
        <row r="204">
          <cell r="AJ204" t="str">
            <v>ОД</v>
          </cell>
          <cell r="AK204" t="str">
            <v>ОПЕРАЦИОННАЯ ДЕЯТЕЛЬНОСТЬ</v>
          </cell>
          <cell r="AL204">
            <v>1</v>
          </cell>
          <cell r="AM204">
            <v>1</v>
          </cell>
        </row>
        <row r="205">
          <cell r="AJ205" t="str">
            <v>П</v>
          </cell>
          <cell r="AK205" t="str">
            <v>Поступления</v>
          </cell>
          <cell r="AL205">
            <v>2</v>
          </cell>
          <cell r="AM205">
            <v>1</v>
          </cell>
        </row>
        <row r="206">
          <cell r="AJ206" t="str">
            <v>П-1</v>
          </cell>
          <cell r="AK206" t="str">
            <v>Поступления от реализации товаров, работ, услуг по текущей деятельности</v>
          </cell>
          <cell r="AL206">
            <v>3</v>
          </cell>
          <cell r="AM206">
            <v>1</v>
          </cell>
        </row>
        <row r="207">
          <cell r="AJ207" t="str">
            <v>П-1-1</v>
          </cell>
          <cell r="AK207" t="str">
            <v>От реализации услуг электроснабжения</v>
          </cell>
          <cell r="AL207">
            <v>4</v>
          </cell>
        </row>
        <row r="208">
          <cell r="AJ208" t="str">
            <v>П-1-10</v>
          </cell>
          <cell r="AK208" t="str">
            <v>По договорам аренды (зданий, сооружений, машин, механизмов и пр.имущества)</v>
          </cell>
          <cell r="AL208">
            <v>16</v>
          </cell>
        </row>
        <row r="209">
          <cell r="AJ209" t="str">
            <v>П-1-11</v>
          </cell>
          <cell r="AK209" t="str">
            <v>По договорам лизинга</v>
          </cell>
          <cell r="AL209">
            <v>17</v>
          </cell>
        </row>
        <row r="210">
          <cell r="AJ210" t="str">
            <v>П-1-12</v>
          </cell>
          <cell r="AK210" t="str">
            <v>По договорам субаренды</v>
          </cell>
          <cell r="AL210">
            <v>18</v>
          </cell>
        </row>
        <row r="211">
          <cell r="AJ211" t="str">
            <v>П-1-13</v>
          </cell>
          <cell r="AK211" t="str">
            <v>От реализации услуг страхования</v>
          </cell>
          <cell r="AL211">
            <v>19</v>
          </cell>
        </row>
        <row r="212">
          <cell r="AJ212" t="str">
            <v>П-1-14</v>
          </cell>
          <cell r="AK212" t="str">
            <v>От реализации электроэнергии</v>
          </cell>
          <cell r="AL212">
            <v>20</v>
          </cell>
        </row>
        <row r="213">
          <cell r="AJ213" t="str">
            <v>П-1-15</v>
          </cell>
          <cell r="AK213" t="str">
            <v>От реализации теплоэнергии</v>
          </cell>
          <cell r="AL213">
            <v>21</v>
          </cell>
        </row>
        <row r="214">
          <cell r="AJ214" t="str">
            <v>П-1-16</v>
          </cell>
          <cell r="AK214" t="str">
            <v>От продажи угля</v>
          </cell>
          <cell r="AL214">
            <v>22</v>
          </cell>
        </row>
        <row r="215">
          <cell r="AJ215" t="str">
            <v>П-1-17</v>
          </cell>
          <cell r="AK215" t="str">
            <v>От продажи мазута</v>
          </cell>
          <cell r="AL215">
            <v>23</v>
          </cell>
        </row>
        <row r="216">
          <cell r="AJ216" t="str">
            <v>П-1-18</v>
          </cell>
          <cell r="AK216" t="str">
            <v>От реализации сжиженного газа</v>
          </cell>
          <cell r="AL216">
            <v>24</v>
          </cell>
        </row>
        <row r="217">
          <cell r="AJ217" t="str">
            <v>П-1-19</v>
          </cell>
          <cell r="AK217" t="str">
            <v>От реализации природного газа</v>
          </cell>
          <cell r="AL217">
            <v>25</v>
          </cell>
        </row>
        <row r="218">
          <cell r="AJ218" t="str">
            <v>П-1-2</v>
          </cell>
          <cell r="AK218" t="str">
            <v>От реализации услуг теплоснабжения</v>
          </cell>
          <cell r="AL218">
            <v>5</v>
          </cell>
        </row>
        <row r="219">
          <cell r="AJ219" t="str">
            <v>П-1-20</v>
          </cell>
          <cell r="AK219" t="str">
            <v>От реализации прочих видов топлива</v>
          </cell>
          <cell r="AL219">
            <v>26</v>
          </cell>
        </row>
        <row r="220">
          <cell r="AJ220" t="str">
            <v>П-1-21</v>
          </cell>
          <cell r="AK220" t="str">
            <v>От реализации ТМЦ</v>
          </cell>
          <cell r="AL220">
            <v>27</v>
          </cell>
        </row>
        <row r="221">
          <cell r="AJ221" t="str">
            <v>П-1-22</v>
          </cell>
          <cell r="AK221" t="str">
            <v>Прочие товары, работы и услуги производственного характера</v>
          </cell>
          <cell r="AL221">
            <v>28</v>
          </cell>
        </row>
        <row r="222">
          <cell r="AJ222" t="str">
            <v>П-1-23</v>
          </cell>
          <cell r="AK222" t="str">
            <v>Дивиденды УК</v>
          </cell>
          <cell r="AL222">
            <v>29</v>
          </cell>
        </row>
        <row r="223">
          <cell r="AJ223" t="str">
            <v>П-1-24</v>
          </cell>
          <cell r="AK223" t="str">
            <v>Прочие доходы УК</v>
          </cell>
          <cell r="AL223">
            <v>30</v>
          </cell>
        </row>
        <row r="224">
          <cell r="AJ224" t="str">
            <v>П-1-25</v>
          </cell>
          <cell r="AK224" t="str">
            <v>От реализации консультационных услуг</v>
          </cell>
          <cell r="AL224">
            <v>31</v>
          </cell>
        </row>
        <row r="225">
          <cell r="AJ225" t="str">
            <v>П-1-26</v>
          </cell>
          <cell r="AK225" t="str">
            <v>От реализации услуг по управлению активами</v>
          </cell>
          <cell r="AL225">
            <v>32</v>
          </cell>
        </row>
        <row r="226">
          <cell r="AJ226" t="str">
            <v>П-1-27</v>
          </cell>
          <cell r="AK226" t="str">
            <v>От реализации услуг по договору управления</v>
          </cell>
          <cell r="AL226">
            <v>33</v>
          </cell>
        </row>
        <row r="227">
          <cell r="AJ227" t="str">
            <v>П-1-28</v>
          </cell>
          <cell r="AK227" t="str">
            <v>От реализации услуг по аутсорсингу</v>
          </cell>
          <cell r="AL227">
            <v>34</v>
          </cell>
          <cell r="AM227">
            <v>1</v>
          </cell>
        </row>
        <row r="228">
          <cell r="AJ228" t="str">
            <v>П-1-28-1</v>
          </cell>
          <cell r="AK228" t="str">
            <v>от реализации услуг по ведению бухгалтерского, налогового и др. учета</v>
          </cell>
          <cell r="AL228">
            <v>35</v>
          </cell>
        </row>
        <row r="229">
          <cell r="AJ229" t="str">
            <v>П-1-28-2</v>
          </cell>
          <cell r="AK229" t="str">
            <v>от реализации ИТ услуг</v>
          </cell>
          <cell r="AL229">
            <v>36</v>
          </cell>
        </row>
        <row r="230">
          <cell r="AJ230" t="str">
            <v>П-1-28-3</v>
          </cell>
          <cell r="AK230" t="str">
            <v>от реализации АХО услуг</v>
          </cell>
          <cell r="AL230">
            <v>37</v>
          </cell>
        </row>
        <row r="231">
          <cell r="AJ231" t="str">
            <v>П-1-28-4</v>
          </cell>
          <cell r="AK231" t="str">
            <v>от реализации прочих услуг по аутсорсингу</v>
          </cell>
          <cell r="AL231">
            <v>38</v>
          </cell>
        </row>
        <row r="232">
          <cell r="AJ232" t="str">
            <v>П-1-29</v>
          </cell>
          <cell r="AK232" t="str">
            <v>От услуг по разработке технической и проектной документации</v>
          </cell>
          <cell r="AL232">
            <v>39</v>
          </cell>
        </row>
        <row r="233">
          <cell r="AJ233" t="str">
            <v>П-1-3</v>
          </cell>
          <cell r="AK233" t="str">
            <v>От реализации услуг водоснабжения и водоотведения</v>
          </cell>
          <cell r="AL233">
            <v>6</v>
          </cell>
        </row>
        <row r="234">
          <cell r="AJ234" t="str">
            <v>П-1-30</v>
          </cell>
          <cell r="AK234" t="str">
            <v>Прочие товары, работы и услуги непроизводственного характера</v>
          </cell>
          <cell r="AL234">
            <v>40</v>
          </cell>
        </row>
        <row r="235">
          <cell r="AJ235" t="str">
            <v>П-1-4</v>
          </cell>
          <cell r="AK235" t="str">
            <v>От транспортировки природного газа</v>
          </cell>
          <cell r="AL235">
            <v>7</v>
          </cell>
        </row>
        <row r="236">
          <cell r="AJ236" t="str">
            <v>П-1-5</v>
          </cell>
          <cell r="AK236" t="str">
            <v>По договорам на выполнение СМР и наладочных работ</v>
          </cell>
          <cell r="AL236">
            <v>8</v>
          </cell>
        </row>
        <row r="237">
          <cell r="AJ237" t="str">
            <v>П-1-6</v>
          </cell>
          <cell r="AK237" t="str">
            <v>По договорам на выполнение подрядных ремонтных работ</v>
          </cell>
          <cell r="AL237">
            <v>9</v>
          </cell>
        </row>
        <row r="238">
          <cell r="AJ238" t="str">
            <v>П-1-7</v>
          </cell>
          <cell r="AK238" t="str">
            <v>От реализации услуг автотранспорта</v>
          </cell>
          <cell r="AL238">
            <v>10</v>
          </cell>
        </row>
        <row r="239">
          <cell r="AJ239" t="str">
            <v>П-1-8</v>
          </cell>
          <cell r="AK239" t="str">
            <v>От реализации услуг по агентским договорам (только агентское вознаграждение)</v>
          </cell>
          <cell r="AL239">
            <v>11</v>
          </cell>
        </row>
        <row r="240">
          <cell r="AJ240" t="str">
            <v>П-1-9</v>
          </cell>
          <cell r="AK240" t="str">
            <v>От реализации жилищных услуг</v>
          </cell>
          <cell r="AL240">
            <v>12</v>
          </cell>
          <cell r="AM240">
            <v>1</v>
          </cell>
        </row>
        <row r="241">
          <cell r="AJ241" t="str">
            <v>П-1-9-1</v>
          </cell>
          <cell r="AK241" t="str">
            <v>от содержания и ремонта жилья</v>
          </cell>
          <cell r="AL241">
            <v>293</v>
          </cell>
        </row>
        <row r="242">
          <cell r="AJ242" t="str">
            <v>П-1-9-2</v>
          </cell>
          <cell r="AK242" t="str">
            <v>поступления от управления жилищным фондом</v>
          </cell>
          <cell r="AL242">
            <v>14</v>
          </cell>
        </row>
        <row r="243">
          <cell r="AJ243" t="str">
            <v>П-1-9-3</v>
          </cell>
          <cell r="AK243" t="str">
            <v>от вывоза ТБО</v>
          </cell>
          <cell r="AL243">
            <v>15</v>
          </cell>
        </row>
        <row r="244">
          <cell r="AJ244" t="str">
            <v>П-2</v>
          </cell>
          <cell r="AK244" t="str">
            <v>Прочие поступления</v>
          </cell>
          <cell r="AL244">
            <v>41</v>
          </cell>
          <cell r="AM244">
            <v>1</v>
          </cell>
        </row>
        <row r="245">
          <cell r="AJ245" t="str">
            <v>П-2-1</v>
          </cell>
          <cell r="AK245" t="str">
            <v>Поступления от потребителей товаров, работ,услуг по агентскому договору для третьих лиц</v>
          </cell>
          <cell r="AL245">
            <v>42</v>
          </cell>
          <cell r="AM245">
            <v>1</v>
          </cell>
        </row>
        <row r="246">
          <cell r="AJ246" t="str">
            <v>П-2-1-1</v>
          </cell>
          <cell r="AK246" t="str">
            <v>От реализации коммунальных услуг</v>
          </cell>
          <cell r="AL246">
            <v>43</v>
          </cell>
          <cell r="AM246">
            <v>1</v>
          </cell>
        </row>
        <row r="247">
          <cell r="AJ247" t="str">
            <v>П-2-1-1-1</v>
          </cell>
          <cell r="AK247" t="str">
            <v>от водоснабжения ХВС</v>
          </cell>
          <cell r="AL247">
            <v>44</v>
          </cell>
        </row>
        <row r="248">
          <cell r="AJ248" t="str">
            <v>П-2-1-1-2</v>
          </cell>
          <cell r="AK248" t="str">
            <v>от водоснабжения ГВС</v>
          </cell>
          <cell r="AL248">
            <v>45</v>
          </cell>
        </row>
        <row r="249">
          <cell r="AJ249" t="str">
            <v>П-2-1-1-3</v>
          </cell>
          <cell r="AK249" t="str">
            <v>от водоотведения</v>
          </cell>
          <cell r="AL249">
            <v>46</v>
          </cell>
        </row>
        <row r="250">
          <cell r="AJ250" t="str">
            <v>П-2-1-1-4</v>
          </cell>
          <cell r="AK250" t="str">
            <v>от вывоза ЖБО</v>
          </cell>
          <cell r="AL250">
            <v>47</v>
          </cell>
        </row>
        <row r="251">
          <cell r="AJ251" t="str">
            <v>П-2-1-1-5</v>
          </cell>
          <cell r="AK251" t="str">
            <v>от теплоэнергии</v>
          </cell>
          <cell r="AL251">
            <v>292</v>
          </cell>
        </row>
        <row r="252">
          <cell r="AJ252" t="str">
            <v>П-2-1-2</v>
          </cell>
          <cell r="AK252" t="str">
            <v>Капитальный ремонт</v>
          </cell>
          <cell r="AL252">
            <v>49</v>
          </cell>
        </row>
        <row r="253">
          <cell r="AJ253" t="str">
            <v>П-2-1-3</v>
          </cell>
          <cell r="AK253" t="str">
            <v>Плата за найм</v>
          </cell>
          <cell r="AL253">
            <v>50</v>
          </cell>
        </row>
        <row r="254">
          <cell r="AJ254" t="str">
            <v>П-2-1-4</v>
          </cell>
          <cell r="AK254" t="str">
            <v>Благоустройство муниципального образования</v>
          </cell>
          <cell r="AL254">
            <v>51</v>
          </cell>
        </row>
        <row r="255">
          <cell r="AJ255" t="str">
            <v>П-2-1-5</v>
          </cell>
          <cell r="AK255" t="str">
            <v>Дополнительные платные услуги</v>
          </cell>
          <cell r="AL255">
            <v>52</v>
          </cell>
        </row>
        <row r="256">
          <cell r="AJ256" t="str">
            <v>П-2-2</v>
          </cell>
          <cell r="AK256" t="str">
            <v>Ошибочно перечисленные суммы</v>
          </cell>
          <cell r="AL256">
            <v>53</v>
          </cell>
        </row>
        <row r="257">
          <cell r="AJ257" t="str">
            <v>П-2-3</v>
          </cell>
          <cell r="AK257" t="str">
            <v>Финансирование из бюджета</v>
          </cell>
          <cell r="AL257">
            <v>54</v>
          </cell>
        </row>
        <row r="258">
          <cell r="AJ258" t="str">
            <v>П-2-4</v>
          </cell>
          <cell r="AK258" t="str">
            <v>Штрафы, пени, неустойки</v>
          </cell>
          <cell r="AL258">
            <v>55</v>
          </cell>
        </row>
        <row r="259">
          <cell r="AJ259" t="str">
            <v>П-2-5</v>
          </cell>
          <cell r="AK259" t="str">
            <v>Поступления прочие</v>
          </cell>
          <cell r="AL259">
            <v>56</v>
          </cell>
        </row>
        <row r="260">
          <cell r="AJ260" t="str">
            <v>ФВ</v>
          </cell>
          <cell r="AK260" t="str">
            <v>ВЫПЛАТЫ</v>
          </cell>
          <cell r="AL260">
            <v>265</v>
          </cell>
          <cell r="AM260">
            <v>1</v>
          </cell>
        </row>
        <row r="261">
          <cell r="AJ261" t="str">
            <v>ФВ-1</v>
          </cell>
          <cell r="AK261" t="str">
            <v>Возврат займов полученных</v>
          </cell>
          <cell r="AL261">
            <v>266</v>
          </cell>
        </row>
        <row r="262">
          <cell r="AJ262" t="str">
            <v>ФВ-10</v>
          </cell>
          <cell r="AK262" t="str">
            <v>Выплаты по договорам цессии</v>
          </cell>
          <cell r="AL262">
            <v>287</v>
          </cell>
        </row>
        <row r="263">
          <cell r="AJ263" t="str">
            <v>ФВ-11</v>
          </cell>
          <cell r="AK263" t="str">
            <v>Выплаты партнерам</v>
          </cell>
          <cell r="AL263">
            <v>288</v>
          </cell>
        </row>
        <row r="264">
          <cell r="AJ264" t="str">
            <v>ФВ-11</v>
          </cell>
          <cell r="AK264" t="str">
            <v>Выплаты Бизнесам</v>
          </cell>
          <cell r="AL264">
            <v>289</v>
          </cell>
        </row>
        <row r="265">
          <cell r="AJ265" t="str">
            <v>ФВ-12</v>
          </cell>
          <cell r="AK265" t="str">
            <v>Выплаты (С)</v>
          </cell>
          <cell r="AL265">
            <v>290</v>
          </cell>
        </row>
        <row r="266">
          <cell r="AJ266" t="str">
            <v>ФВ-13</v>
          </cell>
          <cell r="AK266" t="str">
            <v>Прочие выплаты по финансовой деятельности</v>
          </cell>
          <cell r="AL266">
            <v>291</v>
          </cell>
        </row>
        <row r="267">
          <cell r="AJ267" t="str">
            <v>ФВ-2</v>
          </cell>
          <cell r="AK267" t="str">
            <v>Возврат кредитов</v>
          </cell>
          <cell r="AL267">
            <v>267</v>
          </cell>
        </row>
        <row r="268">
          <cell r="AJ268" t="str">
            <v>ФВ-3</v>
          </cell>
          <cell r="AK268" t="str">
            <v>Выдача займов</v>
          </cell>
          <cell r="AL268">
            <v>268</v>
          </cell>
        </row>
        <row r="269">
          <cell r="AJ269" t="str">
            <v>ФВ-4</v>
          </cell>
          <cell r="AK269" t="str">
            <v>На депозит</v>
          </cell>
          <cell r="AL269">
            <v>269</v>
          </cell>
        </row>
        <row r="270">
          <cell r="AJ270" t="str">
            <v>ФВ-5</v>
          </cell>
          <cell r="AK270" t="str">
            <v>Финансовые вложения</v>
          </cell>
          <cell r="AL270">
            <v>270</v>
          </cell>
          <cell r="AM270">
            <v>1</v>
          </cell>
        </row>
        <row r="271">
          <cell r="AJ271" t="str">
            <v>ФВ-5-1</v>
          </cell>
          <cell r="AK271" t="str">
            <v>Приобретение векселей третьих лиц</v>
          </cell>
          <cell r="AL271">
            <v>271</v>
          </cell>
        </row>
        <row r="272">
          <cell r="AJ272" t="str">
            <v>ФВ-5-2</v>
          </cell>
          <cell r="AK272" t="str">
            <v>Приобретение облигаций</v>
          </cell>
          <cell r="AL272">
            <v>272</v>
          </cell>
        </row>
        <row r="273">
          <cell r="AJ273" t="str">
            <v>ФВ-5-3</v>
          </cell>
          <cell r="AK273" t="str">
            <v>Прочие финансовые вложения</v>
          </cell>
          <cell r="AL273">
            <v>273</v>
          </cell>
        </row>
        <row r="274">
          <cell r="AJ274" t="str">
            <v>ФВ-6</v>
          </cell>
          <cell r="AK274" t="str">
            <v>Погашение собственных ценных бумаг</v>
          </cell>
          <cell r="AL274">
            <v>274</v>
          </cell>
          <cell r="AM274">
            <v>1</v>
          </cell>
        </row>
        <row r="275">
          <cell r="AJ275" t="str">
            <v>ФВ-6-1</v>
          </cell>
          <cell r="AK275" t="str">
            <v>Погашение собственных векселей</v>
          </cell>
          <cell r="AL275">
            <v>275</v>
          </cell>
        </row>
        <row r="276">
          <cell r="AJ276" t="str">
            <v>ФВ-6-2</v>
          </cell>
          <cell r="AK276" t="str">
            <v>Погашение собственных облигаций</v>
          </cell>
          <cell r="AL276">
            <v>276</v>
          </cell>
        </row>
        <row r="277">
          <cell r="AJ277" t="str">
            <v>ФВ-7</v>
          </cell>
          <cell r="AK277" t="str">
            <v>Проценты уплаченные</v>
          </cell>
          <cell r="AL277">
            <v>277</v>
          </cell>
          <cell r="AM277">
            <v>1</v>
          </cell>
        </row>
        <row r="278">
          <cell r="AJ278" t="str">
            <v>ФВ-7-1</v>
          </cell>
          <cell r="AK278" t="str">
            <v>% уплаченные по займам</v>
          </cell>
          <cell r="AL278">
            <v>278</v>
          </cell>
        </row>
        <row r="279">
          <cell r="AJ279" t="str">
            <v>ФВ-7-2</v>
          </cell>
          <cell r="AK279" t="str">
            <v>% уплаченные по кредитам</v>
          </cell>
          <cell r="AL279">
            <v>279</v>
          </cell>
        </row>
        <row r="280">
          <cell r="AJ280" t="str">
            <v>ФВ-7-3</v>
          </cell>
          <cell r="AK280" t="str">
            <v>% уплаченные по собственным векселям</v>
          </cell>
          <cell r="AL280">
            <v>280</v>
          </cell>
        </row>
        <row r="281">
          <cell r="AJ281" t="str">
            <v>ФВ-7-4</v>
          </cell>
          <cell r="AK281" t="str">
            <v>% уплаченные по облигациям</v>
          </cell>
          <cell r="AL281">
            <v>282</v>
          </cell>
        </row>
        <row r="282">
          <cell r="AJ282" t="str">
            <v>ФВ-7-5</v>
          </cell>
          <cell r="AK282" t="str">
            <v>прочие % уплаченные</v>
          </cell>
          <cell r="AL282">
            <v>283</v>
          </cell>
        </row>
        <row r="283">
          <cell r="AJ283" t="str">
            <v>ФВ-8</v>
          </cell>
          <cell r="AK283" t="str">
            <v>Выбытие долговых ценных бумаг</v>
          </cell>
          <cell r="AL283">
            <v>314</v>
          </cell>
          <cell r="AM283">
            <v>1</v>
          </cell>
        </row>
        <row r="284">
          <cell r="AJ284" t="str">
            <v>ФВ-9</v>
          </cell>
          <cell r="AK284" t="str">
            <v>Дивиденды и прочие расходы</v>
          </cell>
          <cell r="AL284">
            <v>320</v>
          </cell>
          <cell r="AM284">
            <v>1</v>
          </cell>
        </row>
        <row r="285">
          <cell r="AJ285" t="str">
            <v>ФВ-9-1</v>
          </cell>
          <cell r="AK285" t="str">
            <v>Выплаты акционерам</v>
          </cell>
          <cell r="AL285">
            <v>285</v>
          </cell>
        </row>
        <row r="286">
          <cell r="AJ286" t="str">
            <v>ФВ-9-2</v>
          </cell>
          <cell r="AK286" t="str">
            <v>Выплаты партнерам</v>
          </cell>
          <cell r="AL286">
            <v>321</v>
          </cell>
        </row>
        <row r="287">
          <cell r="AJ287" t="str">
            <v>ФВ-9-3</v>
          </cell>
          <cell r="AK287" t="str">
            <v>Прочие дивиденды</v>
          </cell>
          <cell r="AL287">
            <v>322</v>
          </cell>
        </row>
        <row r="288">
          <cell r="AJ288" t="str">
            <v>ФД</v>
          </cell>
          <cell r="AK288" t="str">
            <v>ФИНАНСОВАЯ ДЕЯТЕЛЬНОСТЬ</v>
          </cell>
          <cell r="AL288">
            <v>239</v>
          </cell>
          <cell r="AM288">
            <v>1</v>
          </cell>
        </row>
        <row r="289">
          <cell r="AJ289" t="str">
            <v>ФП</v>
          </cell>
          <cell r="AK289" t="str">
            <v>ПОСТУПЛЕНИЯ</v>
          </cell>
          <cell r="AL289">
            <v>240</v>
          </cell>
          <cell r="AM289">
            <v>1</v>
          </cell>
        </row>
        <row r="290">
          <cell r="AJ290" t="str">
            <v>ФП-1</v>
          </cell>
          <cell r="AK290" t="str">
            <v>Поступление займов</v>
          </cell>
          <cell r="AL290">
            <v>241</v>
          </cell>
        </row>
        <row r="291">
          <cell r="AJ291" t="str">
            <v>ФП-10</v>
          </cell>
          <cell r="AK291" t="str">
            <v>Поступления по договорам цессии</v>
          </cell>
          <cell r="AL291">
            <v>260</v>
          </cell>
        </row>
        <row r="292">
          <cell r="AJ292" t="str">
            <v>ФП-11</v>
          </cell>
          <cell r="AK292" t="str">
            <v>Поступления от партнеров</v>
          </cell>
          <cell r="AL292">
            <v>261</v>
          </cell>
        </row>
        <row r="293">
          <cell r="AJ293" t="str">
            <v>ФП-12</v>
          </cell>
          <cell r="AK293" t="str">
            <v>Поступления от Бизнесов</v>
          </cell>
          <cell r="AL293">
            <v>262</v>
          </cell>
        </row>
        <row r="294">
          <cell r="AJ294" t="str">
            <v>ФП-13</v>
          </cell>
          <cell r="AK294" t="str">
            <v>Поступления (С)</v>
          </cell>
          <cell r="AL294">
            <v>263</v>
          </cell>
        </row>
        <row r="295">
          <cell r="AJ295" t="str">
            <v>ФП-14</v>
          </cell>
          <cell r="AK295" t="str">
            <v>Прочие поступления по финансовой деятельности</v>
          </cell>
          <cell r="AL295">
            <v>264</v>
          </cell>
        </row>
        <row r="296">
          <cell r="AJ296" t="str">
            <v>ФП-2</v>
          </cell>
          <cell r="AK296" t="str">
            <v>Поступление кредитов</v>
          </cell>
          <cell r="AL296">
            <v>242</v>
          </cell>
        </row>
        <row r="297">
          <cell r="AJ297" t="str">
            <v>ФП-3</v>
          </cell>
          <cell r="AK297" t="str">
            <v>Возврат займов выданных</v>
          </cell>
          <cell r="AL297">
            <v>243</v>
          </cell>
        </row>
        <row r="298">
          <cell r="AJ298" t="str">
            <v>ФП-4</v>
          </cell>
          <cell r="AK298" t="str">
            <v>Возврат с депозита</v>
          </cell>
          <cell r="AL298">
            <v>244</v>
          </cell>
        </row>
        <row r="299">
          <cell r="AJ299" t="str">
            <v>ФП-5</v>
          </cell>
          <cell r="AK299" t="str">
            <v>Реализация ценных бумаг</v>
          </cell>
          <cell r="AL299">
            <v>245</v>
          </cell>
          <cell r="AM299">
            <v>1</v>
          </cell>
        </row>
        <row r="300">
          <cell r="AJ300" t="str">
            <v>ФП-5-1</v>
          </cell>
          <cell r="AK300" t="str">
            <v>Собственные векселя</v>
          </cell>
          <cell r="AL300">
            <v>246</v>
          </cell>
        </row>
        <row r="301">
          <cell r="AJ301" t="str">
            <v>ФП-5-2</v>
          </cell>
          <cell r="AK301" t="str">
            <v>Векселя третьих лиц</v>
          </cell>
          <cell r="AL301">
            <v>247</v>
          </cell>
        </row>
        <row r="302">
          <cell r="AJ302" t="str">
            <v>ФП-5-3</v>
          </cell>
          <cell r="AK302" t="str">
            <v>Облигации</v>
          </cell>
          <cell r="AL302">
            <v>316</v>
          </cell>
          <cell r="AM302">
            <v>1</v>
          </cell>
        </row>
        <row r="303">
          <cell r="AJ303" t="str">
            <v>ФП-5-4</v>
          </cell>
          <cell r="AK303" t="str">
            <v>Прочие ценные бумаги</v>
          </cell>
          <cell r="AL303">
            <v>249</v>
          </cell>
        </row>
        <row r="304">
          <cell r="AJ304" t="str">
            <v>ФП-6</v>
          </cell>
          <cell r="AK304" t="str">
            <v>Проценты полученные</v>
          </cell>
          <cell r="AL304">
            <v>250</v>
          </cell>
          <cell r="AM304">
            <v>1</v>
          </cell>
        </row>
        <row r="305">
          <cell r="AJ305" t="str">
            <v>ФП-6-1</v>
          </cell>
          <cell r="AK305" t="str">
            <v>% полученные по займам</v>
          </cell>
          <cell r="AL305">
            <v>251</v>
          </cell>
        </row>
        <row r="306">
          <cell r="AJ306" t="str">
            <v>ФП-6-2</v>
          </cell>
          <cell r="AK306" t="str">
            <v>% полученные по векселям третьих лиц</v>
          </cell>
          <cell r="AL306">
            <v>252</v>
          </cell>
        </row>
        <row r="307">
          <cell r="AJ307" t="str">
            <v>ФП-6-3</v>
          </cell>
          <cell r="AK307" t="str">
            <v>% полученные по облигациям третьих лиц</v>
          </cell>
          <cell r="AL307">
            <v>253</v>
          </cell>
        </row>
        <row r="308">
          <cell r="AJ308" t="str">
            <v>ФП-6-4</v>
          </cell>
          <cell r="AK308" t="str">
            <v>% полученные по депозиту</v>
          </cell>
          <cell r="AL308">
            <v>254</v>
          </cell>
        </row>
        <row r="309">
          <cell r="AJ309" t="str">
            <v>ФП-6-5</v>
          </cell>
          <cell r="AK309" t="str">
            <v>% полученные по остаткам на счетах</v>
          </cell>
          <cell r="AL309">
            <v>255</v>
          </cell>
        </row>
        <row r="310">
          <cell r="AJ310" t="str">
            <v>ФП-6-6</v>
          </cell>
          <cell r="AK310" t="str">
            <v>прочие % полученные</v>
          </cell>
          <cell r="AL310">
            <v>256</v>
          </cell>
        </row>
        <row r="311">
          <cell r="AJ311" t="str">
            <v>ФП-7</v>
          </cell>
          <cell r="AK311" t="str">
            <v>Поступление долговых ценных бумаг</v>
          </cell>
          <cell r="AL311">
            <v>312</v>
          </cell>
          <cell r="AM311">
            <v>1</v>
          </cell>
        </row>
        <row r="312">
          <cell r="AJ312" t="str">
            <v>ФП-8</v>
          </cell>
          <cell r="AK312" t="str">
            <v>Дивиденды</v>
          </cell>
          <cell r="AL312">
            <v>258</v>
          </cell>
        </row>
        <row r="313">
          <cell r="AJ313" t="str">
            <v>ФП-9</v>
          </cell>
          <cell r="AK313" t="str">
            <v>Поступления в уставный капитал и доп. эмиссия</v>
          </cell>
          <cell r="AL313">
            <v>259</v>
          </cell>
        </row>
        <row r="314">
          <cell r="AK314" t="str">
            <v>Облигации собственные</v>
          </cell>
          <cell r="AL314">
            <v>248</v>
          </cell>
        </row>
        <row r="315">
          <cell r="AK315" t="str">
            <v>Поступление векселей</v>
          </cell>
          <cell r="AL315">
            <v>257</v>
          </cell>
        </row>
        <row r="316">
          <cell r="AK316" t="str">
            <v>Выбытие векселей</v>
          </cell>
          <cell r="AL316">
            <v>284</v>
          </cell>
        </row>
        <row r="317">
          <cell r="AK317" t="str">
            <v>Поступление облигаций</v>
          </cell>
          <cell r="AL317">
            <v>313</v>
          </cell>
        </row>
        <row r="318">
          <cell r="AK318" t="str">
            <v>Выбытие облигаций</v>
          </cell>
          <cell r="AL318">
            <v>315</v>
          </cell>
        </row>
        <row r="319">
          <cell r="AK319" t="str">
            <v>Облигации третьих лиц</v>
          </cell>
          <cell r="AL319">
            <v>317</v>
          </cell>
        </row>
        <row r="320">
          <cell r="AK320" t="str">
            <v>Поступления - перевод собственных средств</v>
          </cell>
          <cell r="AL320">
            <v>318</v>
          </cell>
        </row>
        <row r="321">
          <cell r="AK321" t="str">
            <v>Выплаты - перевод собственных средств</v>
          </cell>
          <cell r="AL321">
            <v>319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план"/>
      <sheetName val="сводновая"/>
      <sheetName val="См.1трасса"/>
      <sheetName val="См.1трасса (2)"/>
      <sheetName val="См.2 дендр. "/>
      <sheetName val="3оос_1ПК"/>
      <sheetName val="См.4_2ПК"/>
      <sheetName val="См.4_2ПК (2)"/>
      <sheetName val="См.4_2ПК (3)"/>
      <sheetName val="См.5_2ПК"/>
      <sheetName val="6оос_2ПК"/>
      <sheetName val="См.2 дендр. новая"/>
      <sheetName val="3оос_новая"/>
      <sheetName val="Параметры"/>
      <sheetName val="Таблица А13"/>
      <sheetName val="ТехЭк"/>
      <sheetName val="См-2 Шатурс сети  проект работы"/>
      <sheetName val="1_из"/>
      <sheetName val="3_пр"/>
      <sheetName val="4_РЗ"/>
      <sheetName val="5_конф"/>
      <sheetName val="6_НКУ"/>
    </sheetNames>
    <sheetDataSet>
      <sheetData sheetId="0">
        <row r="76">
          <cell r="AK76">
            <v>84638</v>
          </cell>
        </row>
      </sheetData>
      <sheetData sheetId="1">
        <row r="76">
          <cell r="AK76">
            <v>84638</v>
          </cell>
        </row>
      </sheetData>
      <sheetData sheetId="2">
        <row r="76">
          <cell r="AK76">
            <v>84638</v>
          </cell>
        </row>
      </sheetData>
      <sheetData sheetId="3">
        <row r="76">
          <cell r="AK76">
            <v>84638</v>
          </cell>
        </row>
      </sheetData>
      <sheetData sheetId="4">
        <row r="76">
          <cell r="AK76">
            <v>84638</v>
          </cell>
        </row>
      </sheetData>
      <sheetData sheetId="5">
        <row r="76">
          <cell r="AK76">
            <v>84638</v>
          </cell>
        </row>
      </sheetData>
      <sheetData sheetId="6">
        <row r="76">
          <cell r="AK76">
            <v>84638</v>
          </cell>
        </row>
      </sheetData>
      <sheetData sheetId="7">
        <row r="76">
          <cell r="AK76">
            <v>84638</v>
          </cell>
        </row>
      </sheetData>
      <sheetData sheetId="8">
        <row r="76">
          <cell r="AK76">
            <v>84638</v>
          </cell>
        </row>
      </sheetData>
      <sheetData sheetId="9">
        <row r="76">
          <cell r="AK76">
            <v>84638</v>
          </cell>
        </row>
      </sheetData>
      <sheetData sheetId="10">
        <row r="76">
          <cell r="AK76">
            <v>84638</v>
          </cell>
        </row>
      </sheetData>
      <sheetData sheetId="11">
        <row r="76">
          <cell r="AK76">
            <v>84638</v>
          </cell>
        </row>
      </sheetData>
      <sheetData sheetId="12">
        <row r="76">
          <cell r="AK76">
            <v>84638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s>
    <sheetDataSet>
      <sheetData sheetId="0" refreshError="1"/>
      <sheetData sheetId="1">
        <row r="5">
          <cell r="L5">
            <v>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Index"/>
      <sheetName val="Институт"/>
      <sheetName val="Ров_ЦЭС"/>
      <sheetName val="Рязань"/>
      <sheetName val="Балт"/>
      <sheetName val="Урал"/>
      <sheetName val="СК"/>
      <sheetName val="Мос"/>
      <sheetName val="Питер"/>
      <sheetName val="Подвод"/>
      <sheetName val="Прикарпат"/>
      <sheetName val="Спец"/>
      <sheetName val="CВ"/>
      <sheetName val="Сиб"/>
      <sheetName val="СОТ"/>
      <sheetName val="Телеком"/>
      <sheetName val="Запад"/>
      <sheetName val="ТД"/>
      <sheetName val="Белорусский рубль"/>
      <sheetName val="ЮЗ"/>
      <sheetName val="OS01_6OZ"/>
      <sheetName val="Проводки'02"/>
      <sheetName val="Adj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s>
    <sheetDataSet>
      <sheetData sheetId="0" refreshError="1"/>
      <sheetData sheetId="1"/>
      <sheetData sheetId="2"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НВВ утв тарифы"/>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Справочник"/>
      <sheetName val="сбыт"/>
      <sheetName val="сети"/>
      <sheetName val="ЭСО"/>
      <sheetName val="Ген. не уч. ОРЭМ"/>
      <sheetName val="топливо"/>
      <sheetName val="Свод"/>
      <sheetName val="4 баланс ээ"/>
      <sheetName val="5 баланс мощности"/>
      <sheetName val="P2.1 усл. единицы"/>
      <sheetName val="P2.2 усл. единицы"/>
      <sheetName val="Расчет расходов RAB"/>
      <sheetName val="расчет НВВ РСК по RAB"/>
      <sheetName val="Расчет НВВ общий"/>
      <sheetName val="Расчет котловых тарифов"/>
      <sheetName val="Параметры"/>
      <sheetName val="Баланс ээ"/>
      <sheetName val="Баланс мощности"/>
      <sheetName val="regs"/>
    </sheetNames>
    <sheetDataSet>
      <sheetData sheetId="0"/>
      <sheetData sheetId="1"/>
      <sheetData sheetId="2"/>
      <sheetData sheetId="3"/>
      <sheetData sheetId="4"/>
      <sheetData sheetId="5"/>
      <sheetData sheetId="6"/>
      <sheetData sheetId="7"/>
      <sheetData sheetId="8"/>
      <sheetData sheetId="9"/>
      <sheetData sheetId="10"/>
      <sheetData sheetId="11">
        <row r="13">
          <cell r="F13">
            <v>0</v>
          </cell>
        </row>
      </sheetData>
      <sheetData sheetId="12"/>
      <sheetData sheetId="13">
        <row r="5">
          <cell r="E5" t="str">
            <v>L1</v>
          </cell>
        </row>
        <row r="6">
          <cell r="E6" t="str">
            <v>L1_1</v>
          </cell>
        </row>
        <row r="7">
          <cell r="D7" t="str">
            <v>-</v>
          </cell>
          <cell r="E7" t="str">
            <v>L1_2</v>
          </cell>
        </row>
        <row r="8">
          <cell r="D8">
            <v>0</v>
          </cell>
          <cell r="E8" t="str">
            <v>L3</v>
          </cell>
        </row>
        <row r="9">
          <cell r="D9">
            <v>0</v>
          </cell>
          <cell r="E9" t="str">
            <v>L4</v>
          </cell>
        </row>
        <row r="10">
          <cell r="E10" t="str">
            <v>L5</v>
          </cell>
        </row>
        <row r="11">
          <cell r="E11" t="str">
            <v>L6</v>
          </cell>
        </row>
        <row r="12">
          <cell r="E12" t="str">
            <v>L6_1</v>
          </cell>
        </row>
        <row r="13">
          <cell r="D13" t="str">
            <v>-</v>
          </cell>
          <cell r="E13" t="str">
            <v>L6_2</v>
          </cell>
        </row>
        <row r="14">
          <cell r="E14" t="str">
            <v>L7</v>
          </cell>
        </row>
        <row r="15">
          <cell r="D15">
            <v>0</v>
          </cell>
          <cell r="E15" t="str">
            <v>L8</v>
          </cell>
        </row>
        <row r="18">
          <cell r="E18" t="str">
            <v>L9</v>
          </cell>
          <cell r="K18">
            <v>0</v>
          </cell>
        </row>
        <row r="19">
          <cell r="D19">
            <v>0</v>
          </cell>
          <cell r="E19" t="str">
            <v>L10</v>
          </cell>
          <cell r="K19">
            <v>0</v>
          </cell>
        </row>
        <row r="20">
          <cell r="E20" t="str">
            <v>L10.1</v>
          </cell>
        </row>
        <row r="21">
          <cell r="D21">
            <v>0</v>
          </cell>
          <cell r="E21" t="str">
            <v>L10.2</v>
          </cell>
        </row>
        <row r="22">
          <cell r="D22">
            <v>0</v>
          </cell>
          <cell r="E22" t="str">
            <v>L11</v>
          </cell>
          <cell r="G22">
            <v>0</v>
          </cell>
          <cell r="H22">
            <v>0</v>
          </cell>
          <cell r="I22">
            <v>0</v>
          </cell>
          <cell r="J22">
            <v>0</v>
          </cell>
          <cell r="K22">
            <v>0</v>
          </cell>
        </row>
        <row r="23">
          <cell r="D23">
            <v>0</v>
          </cell>
          <cell r="E23" t="str">
            <v>L12</v>
          </cell>
          <cell r="G23">
            <v>0</v>
          </cell>
          <cell r="H23">
            <v>0</v>
          </cell>
          <cell r="I23">
            <v>0</v>
          </cell>
          <cell r="J23">
            <v>0</v>
          </cell>
          <cell r="K23">
            <v>0</v>
          </cell>
        </row>
        <row r="24">
          <cell r="D24">
            <v>0</v>
          </cell>
          <cell r="E24" t="str">
            <v>L12_1</v>
          </cell>
          <cell r="G24">
            <v>0</v>
          </cell>
          <cell r="H24">
            <v>0</v>
          </cell>
          <cell r="I24">
            <v>0</v>
          </cell>
          <cell r="J24">
            <v>0</v>
          </cell>
          <cell r="K24">
            <v>0</v>
          </cell>
        </row>
        <row r="25">
          <cell r="D25">
            <v>0</v>
          </cell>
          <cell r="E25" t="str">
            <v>L13</v>
          </cell>
          <cell r="G25">
            <v>0</v>
          </cell>
          <cell r="H25">
            <v>0</v>
          </cell>
          <cell r="I25">
            <v>0</v>
          </cell>
          <cell r="J25">
            <v>0</v>
          </cell>
          <cell r="K25">
            <v>0</v>
          </cell>
        </row>
        <row r="26">
          <cell r="D26">
            <v>0</v>
          </cell>
          <cell r="E26" t="str">
            <v>L13_1</v>
          </cell>
          <cell r="G26">
            <v>0</v>
          </cell>
          <cell r="H26">
            <v>0</v>
          </cell>
          <cell r="I26">
            <v>0</v>
          </cell>
          <cell r="J26">
            <v>0</v>
          </cell>
          <cell r="K26">
            <v>0</v>
          </cell>
        </row>
        <row r="27">
          <cell r="D27">
            <v>0</v>
          </cell>
          <cell r="E27" t="str">
            <v>L14</v>
          </cell>
          <cell r="G27">
            <v>0</v>
          </cell>
          <cell r="H27">
            <v>0</v>
          </cell>
          <cell r="I27">
            <v>0</v>
          </cell>
          <cell r="J27">
            <v>0</v>
          </cell>
          <cell r="K27">
            <v>0</v>
          </cell>
        </row>
        <row r="28">
          <cell r="D28">
            <v>0</v>
          </cell>
          <cell r="E28" t="str">
            <v>L15</v>
          </cell>
          <cell r="G28">
            <v>0</v>
          </cell>
          <cell r="H28">
            <v>0</v>
          </cell>
          <cell r="I28">
            <v>0</v>
          </cell>
          <cell r="J28">
            <v>0</v>
          </cell>
          <cell r="K28">
            <v>0</v>
          </cell>
        </row>
        <row r="29">
          <cell r="D29">
            <v>0</v>
          </cell>
          <cell r="E29" t="str">
            <v>L16</v>
          </cell>
          <cell r="G29">
            <v>0</v>
          </cell>
          <cell r="H29">
            <v>0</v>
          </cell>
          <cell r="I29">
            <v>0</v>
          </cell>
          <cell r="J29">
            <v>0</v>
          </cell>
          <cell r="K29">
            <v>0</v>
          </cell>
        </row>
        <row r="30">
          <cell r="D30">
            <v>0</v>
          </cell>
          <cell r="E30" t="str">
            <v>L17</v>
          </cell>
          <cell r="G30">
            <v>0</v>
          </cell>
          <cell r="H30">
            <v>0</v>
          </cell>
          <cell r="I30">
            <v>0</v>
          </cell>
          <cell r="J30">
            <v>0</v>
          </cell>
          <cell r="K30">
            <v>0</v>
          </cell>
        </row>
        <row r="31">
          <cell r="D31">
            <v>0</v>
          </cell>
          <cell r="E31" t="str">
            <v>L18</v>
          </cell>
          <cell r="G31">
            <v>0</v>
          </cell>
          <cell r="H31">
            <v>0</v>
          </cell>
          <cell r="I31">
            <v>0</v>
          </cell>
          <cell r="J31">
            <v>0</v>
          </cell>
          <cell r="K31">
            <v>0</v>
          </cell>
        </row>
        <row r="32">
          <cell r="D32">
            <v>0</v>
          </cell>
          <cell r="E32" t="str">
            <v>L19</v>
          </cell>
          <cell r="G32">
            <v>0</v>
          </cell>
          <cell r="H32">
            <v>0</v>
          </cell>
          <cell r="I32">
            <v>0</v>
          </cell>
          <cell r="J32">
            <v>0</v>
          </cell>
          <cell r="K32">
            <v>0</v>
          </cell>
        </row>
        <row r="33">
          <cell r="D33">
            <v>0</v>
          </cell>
          <cell r="E33" t="str">
            <v>L20</v>
          </cell>
          <cell r="G33">
            <v>0</v>
          </cell>
          <cell r="H33">
            <v>0</v>
          </cell>
          <cell r="I33">
            <v>0</v>
          </cell>
          <cell r="J33">
            <v>0</v>
          </cell>
          <cell r="K33">
            <v>0</v>
          </cell>
        </row>
        <row r="35">
          <cell r="D35">
            <v>0</v>
          </cell>
          <cell r="E35" t="str">
            <v>L20.1</v>
          </cell>
          <cell r="G35">
            <v>0</v>
          </cell>
          <cell r="H35">
            <v>0</v>
          </cell>
          <cell r="I35">
            <v>0</v>
          </cell>
          <cell r="J35">
            <v>0</v>
          </cell>
          <cell r="K35">
            <v>0</v>
          </cell>
        </row>
        <row r="36">
          <cell r="D36">
            <v>0</v>
          </cell>
          <cell r="E36" t="str">
            <v>L21</v>
          </cell>
          <cell r="G36">
            <v>0</v>
          </cell>
          <cell r="H36">
            <v>0</v>
          </cell>
          <cell r="I36">
            <v>0</v>
          </cell>
          <cell r="J36">
            <v>0</v>
          </cell>
          <cell r="K36">
            <v>0</v>
          </cell>
        </row>
        <row r="37">
          <cell r="D37">
            <v>0</v>
          </cell>
          <cell r="E37" t="str">
            <v>L22</v>
          </cell>
          <cell r="G37">
            <v>0</v>
          </cell>
          <cell r="H37">
            <v>0</v>
          </cell>
          <cell r="I37">
            <v>0</v>
          </cell>
          <cell r="J37">
            <v>0</v>
          </cell>
          <cell r="K37">
            <v>0</v>
          </cell>
        </row>
        <row r="38">
          <cell r="D38">
            <v>0</v>
          </cell>
          <cell r="E38" t="str">
            <v>L23</v>
          </cell>
          <cell r="F38">
            <v>0</v>
          </cell>
          <cell r="G38">
            <v>0</v>
          </cell>
          <cell r="H38">
            <v>0</v>
          </cell>
          <cell r="I38">
            <v>0</v>
          </cell>
          <cell r="J38">
            <v>0</v>
          </cell>
          <cell r="K38">
            <v>0</v>
          </cell>
        </row>
        <row r="40">
          <cell r="D40">
            <v>0</v>
          </cell>
          <cell r="E40" t="str">
            <v>L24</v>
          </cell>
          <cell r="H40">
            <v>0</v>
          </cell>
          <cell r="I40">
            <v>0</v>
          </cell>
        </row>
        <row r="41">
          <cell r="D41">
            <v>0</v>
          </cell>
          <cell r="E41" t="str">
            <v>L25</v>
          </cell>
          <cell r="H41">
            <v>0</v>
          </cell>
          <cell r="I41">
            <v>0</v>
          </cell>
        </row>
        <row r="43">
          <cell r="D43">
            <v>0</v>
          </cell>
          <cell r="E43" t="str">
            <v>L25.1</v>
          </cell>
          <cell r="H43">
            <v>0</v>
          </cell>
          <cell r="I43">
            <v>0</v>
          </cell>
        </row>
      </sheetData>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 val="ИТОГИ  по Н,Р,Э,Q"/>
      <sheetName val="Регионы"/>
      <sheetName val="бф-2-13-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 val="Лист13"/>
      <sheetName val="Параметры"/>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о 2011-2013"/>
      <sheetName val=" Сводный 2011-2013 развернутый"/>
      <sheetName val="Август 2011"/>
      <sheetName val="Сентябрь 2011"/>
      <sheetName val="Инвестиции-Филиал"/>
      <sheetName val="Тип_Филиал"/>
      <sheetName val="Тип_Статья"/>
      <sheetName val="Филиал_Тип_Статья"/>
      <sheetName val="Статья-тип"/>
      <sheetName val="Бюджет_план 2011_исх"/>
      <sheetName val="ВСПОМОГАТ"/>
      <sheetName val="ИТ-бюджет"/>
      <sheetName val="Справочники"/>
      <sheetName val="Заголовок"/>
    </sheetNames>
    <sheetDataSet>
      <sheetData sheetId="0">
        <row r="3">
          <cell r="B3" t="str">
            <v>Системное ПО</v>
          </cell>
        </row>
      </sheetData>
      <sheetData sheetId="1">
        <row r="3">
          <cell r="B3" t="str">
            <v>Системное ПО</v>
          </cell>
        </row>
      </sheetData>
      <sheetData sheetId="2">
        <row r="3">
          <cell r="B3" t="str">
            <v>Системное ПО</v>
          </cell>
        </row>
      </sheetData>
      <sheetData sheetId="3">
        <row r="3">
          <cell r="B3" t="str">
            <v>Системное ПО</v>
          </cell>
        </row>
      </sheetData>
      <sheetData sheetId="4">
        <row r="3">
          <cell r="B3" t="str">
            <v>Системное ПО</v>
          </cell>
        </row>
      </sheetData>
      <sheetData sheetId="5">
        <row r="3">
          <cell r="B3" t="str">
            <v>Системное ПО</v>
          </cell>
        </row>
      </sheetData>
      <sheetData sheetId="6">
        <row r="3">
          <cell r="B3" t="str">
            <v>Системное ПО</v>
          </cell>
        </row>
      </sheetData>
      <sheetData sheetId="7">
        <row r="3">
          <cell r="B3" t="str">
            <v>Системное ПО</v>
          </cell>
        </row>
      </sheetData>
      <sheetData sheetId="8">
        <row r="3">
          <cell r="B3" t="str">
            <v>Системное ПО</v>
          </cell>
        </row>
      </sheetData>
      <sheetData sheetId="9">
        <row r="3">
          <cell r="B3" t="str">
            <v>Системное ПО</v>
          </cell>
        </row>
      </sheetData>
      <sheetData sheetId="10">
        <row r="3">
          <cell r="B3" t="str">
            <v>Системное ПО</v>
          </cell>
          <cell r="D3" t="str">
            <v>Развитие</v>
          </cell>
        </row>
        <row r="4">
          <cell r="D4" t="str">
            <v>Эксплуатация</v>
          </cell>
        </row>
      </sheetData>
      <sheetData sheetId="11" refreshError="1"/>
      <sheetData sheetId="12" refreshError="1"/>
      <sheetData sheetId="13"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ИТ-бюджет"/>
      <sheetName val="расшифровка"/>
      <sheetName val="расчет тарифов"/>
      <sheetName val="НП-2-12-П"/>
      <sheetName val="Регионы"/>
      <sheetName val="pred"/>
      <sheetName val="Исходные"/>
      <sheetName val="РАСЧЕТ"/>
      <sheetName val="АНАЛИ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Т12"/>
      <sheetName val="трансформация"/>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план 2000"/>
      <sheetName val="ИТ-бюджет"/>
      <sheetName val="ВСПОМОГ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план 2000"/>
      <sheetName val="1.6.12 мес (5)"/>
      <sheetName val="НП-2-12-П"/>
      <sheetName val="Расчет расходов"/>
      <sheetName val="ИТ-бюджет"/>
      <sheetName val="SILICATE"/>
      <sheetName val="РБП"/>
      <sheetName val="БФ-2-5-П"/>
      <sheetName val="оснсредства (2)"/>
      <sheetName val="оценка"/>
      <sheetName val="оплтруда"/>
      <sheetName val="качпассивов"/>
      <sheetName val="относит"/>
      <sheetName val="абс"/>
      <sheetName val="Прибыль 3кв"/>
      <sheetName val="Бюджет доходов 3кв"/>
      <sheetName val="БПр (3 кв)"/>
      <sheetName val="Прибыль (6мес)"/>
      <sheetName val="Исп БПр (6мес)"/>
      <sheetName val="прибыль, сс 6 мес"/>
      <sheetName val="6 мес по сферам"/>
      <sheetName val="1.1."/>
      <sheetName val="1.2."/>
      <sheetName val="2.1."/>
      <sheetName val="2.2."/>
      <sheetName val="2.3."/>
      <sheetName val="2.4."/>
      <sheetName val="3.1."/>
      <sheetName val="3.2."/>
      <sheetName val="3.3."/>
      <sheetName val="4.1."/>
      <sheetName val="4.1.1."/>
      <sheetName val="4.2."/>
      <sheetName val="4.2.1."/>
      <sheetName val="4.3."/>
      <sheetName val="4.4."/>
      <sheetName val="4.5."/>
      <sheetName val="4.6."/>
      <sheetName val="4.7."/>
      <sheetName val="4.8."/>
      <sheetName val="4.9."/>
      <sheetName val="4.9. 1."/>
      <sheetName val="4.9. 2."/>
      <sheetName val="5.1. Э"/>
      <sheetName val="5.1. (1)"/>
      <sheetName val="5.1. (2)"/>
      <sheetName val="5.1. (3)"/>
      <sheetName val="5.1. (4)"/>
      <sheetName val="5.2. Т"/>
      <sheetName val="5.2. (т1)"/>
      <sheetName val="5.2. (т2)"/>
      <sheetName val="5.2. (т3)"/>
      <sheetName val="5.2. (т4)"/>
      <sheetName val="5.3. итог"/>
      <sheetName val="6.1."/>
      <sheetName val="УЗ-27"/>
      <sheetName val="1кв"/>
      <sheetName val="2кв"/>
      <sheetName val="3кв"/>
      <sheetName val="4кв"/>
      <sheetName val="Графики_Гкал,тыс.руб."/>
      <sheetName val="5.1."/>
      <sheetName val="5.1_январь"/>
      <sheetName val="5.1_февраль"/>
      <sheetName val="5.1_март"/>
      <sheetName val="2.1.1кв"/>
      <sheetName val="2.1.2кв"/>
      <sheetName val="2.1.3кв"/>
      <sheetName val="2.1.4кв"/>
      <sheetName val="2.2.1кв"/>
      <sheetName val="2.2.2кв"/>
      <sheetName val="2.2.3кв"/>
      <sheetName val="2.2.4кв"/>
      <sheetName val="2.3.1кв"/>
      <sheetName val="2.3.2кв"/>
      <sheetName val="2.3.3кв"/>
      <sheetName val="2.3.4кв"/>
      <sheetName val="2.4.1кв"/>
      <sheetName val="2.4.2кв"/>
      <sheetName val="2.4.3кв"/>
      <sheetName val="2.4.4кв"/>
      <sheetName val="4.1. 1."/>
      <sheetName val="4.2. 1."/>
      <sheetName val="4.9.эл"/>
      <sheetName val="4.9.тепл"/>
      <sheetName val="5.1.1"/>
      <sheetName val="5.1.2"/>
      <sheetName val="5.1.3"/>
      <sheetName val="5.1.4"/>
      <sheetName val="5.2"/>
      <sheetName val="5.2.1"/>
      <sheetName val="5.2.2"/>
      <sheetName val="5.2.3"/>
      <sheetName val="5.2.4"/>
      <sheetName val="5.3"/>
      <sheetName val="5.3.1"/>
      <sheetName val="5.3.2"/>
      <sheetName val="5.3.3"/>
      <sheetName val="5.3.4"/>
      <sheetName val="Сведения об Обществе"/>
      <sheetName val="А-1"/>
      <sheetName val="А-2"/>
      <sheetName val="А-3"/>
      <sheetName val="М-4"/>
      <sheetName val="М-5"/>
      <sheetName val="М-6"/>
      <sheetName val="М-7"/>
      <sheetName val="М-8"/>
      <sheetName val="М-9"/>
      <sheetName val="М-10"/>
      <sheetName val="М-11"/>
      <sheetName val="М-12"/>
      <sheetName val="M-13"/>
      <sheetName val="М-14"/>
      <sheetName val="П-15"/>
      <sheetName val="П-16"/>
      <sheetName val="П-17"/>
      <sheetName val="П-18"/>
      <sheetName val="П-19"/>
      <sheetName val="П-20"/>
      <sheetName val="УЗ-21"/>
      <sheetName val="УЗ-22"/>
      <sheetName val="УЗ-23"/>
      <sheetName val="УЗ-24"/>
      <sheetName val="УЗ-25"/>
      <sheetName val="УЗ-26"/>
      <sheetName val="УП-28"/>
      <sheetName val="УП-29"/>
      <sheetName val="УП-30"/>
      <sheetName val="УП-31"/>
      <sheetName val="УП-32"/>
      <sheetName val="УП-33"/>
      <sheetName val="УИ-34"/>
      <sheetName val="УИ-35"/>
      <sheetName val="УИ-36"/>
      <sheetName val="УИ-37"/>
      <sheetName val="УИ-38"/>
      <sheetName val="УИ-39"/>
      <sheetName val="И-40"/>
      <sheetName val="И-41"/>
      <sheetName val="И-42"/>
      <sheetName val="И-43"/>
      <sheetName val="УС-44"/>
      <sheetName val="УС-45"/>
      <sheetName val="УС-46"/>
      <sheetName val="УС-47"/>
      <sheetName val="УС-48"/>
      <sheetName val="УФ-49"/>
      <sheetName val="УФ-50"/>
      <sheetName val="УФ-51"/>
      <sheetName val="УФ-52"/>
      <sheetName val="УФ-53"/>
      <sheetName val="УФ-54"/>
      <sheetName val="УФ-55"/>
      <sheetName val="УФ-56"/>
      <sheetName val="УФ-57"/>
      <sheetName val="УФ-58"/>
      <sheetName val="УФ-59"/>
      <sheetName val="УФ-60"/>
      <sheetName val="УФ-61"/>
      <sheetName val="УФ-62"/>
      <sheetName val="Модуль2"/>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 П1.17"/>
      <sheetName val="Диаграмма1"/>
      <sheetName val="Диаграмма2"/>
      <sheetName val="#ССЫЛКА"/>
      <sheetName val="3"/>
      <sheetName val="4"/>
      <sheetName val="ДЭ  июль35 кВ. "/>
      <sheetName val="ДЭ  июль10 кВ."/>
      <sheetName val="ДЭ  июль всего"/>
      <sheetName val="ОПП июль "/>
      <sheetName val="Итого июль"/>
      <sheetName val="и 40 9 мес."/>
      <sheetName val="энбл 4"/>
      <sheetName val="расп по корр 1 кв"/>
      <sheetName val="И-40-м"/>
      <sheetName val="И 41  1 кв 2003"/>
      <sheetName val="2003 И-42"/>
      <sheetName val="2003 и-43 9мес.( план)"/>
      <sheetName val="2003и-43 9мес.(факт 2 вар)"/>
      <sheetName val="2003и-43 (9 мес. факт)"/>
      <sheetName val=" 2003 и-43 4 кв"/>
      <sheetName val="2003 И-43 год"/>
      <sheetName val="1 кв."/>
      <sheetName val="2 кв."/>
      <sheetName val="3 кв."/>
      <sheetName val="4 кв."/>
      <sheetName val=" год"/>
      <sheetName val="УП 33 свод."/>
      <sheetName val="Факт"/>
      <sheetName val="пл. и факт"/>
      <sheetName val="Модуль1"/>
      <sheetName val="5"/>
      <sheetName val="М-7(2002)"/>
      <sheetName val="М-7(2003)"/>
      <sheetName val="М-7(2004)"/>
      <sheetName val="М-7(1кв)"/>
      <sheetName val="М-7(2кв)"/>
      <sheetName val="М-7(3кв)"/>
      <sheetName val="М-7(4кв)"/>
      <sheetName val="М-8(2003)"/>
      <sheetName val="М-8(2004)"/>
      <sheetName val="М-8(1кв)"/>
      <sheetName val="М-8(2кв)"/>
      <sheetName val="М-8(3кв)"/>
      <sheetName val="М-8(4кв)"/>
      <sheetName val="М-9(1кв)"/>
      <sheetName val="М-9(2кв)"/>
      <sheetName val="М-9(3кв)"/>
      <sheetName val="М-9(4кв)"/>
      <sheetName val="М-10(1кв)"/>
      <sheetName val="М-10(2кв)"/>
      <sheetName val="М-10(3кв)"/>
      <sheetName val="М-10(4кв)"/>
      <sheetName val="М-11(2002)"/>
      <sheetName val="М-11(2003)"/>
      <sheetName val="М-12(2002)"/>
      <sheetName val="М-12(2003)"/>
      <sheetName val="M-13(2002)"/>
      <sheetName val="M-14(2002)"/>
      <sheetName val="М-14(2003)"/>
      <sheetName val="М-14(2004)"/>
      <sheetName val="П-16-с"/>
      <sheetName val="П-16-м"/>
      <sheetName val="Потери э-э"/>
      <sheetName val="П-18(2002)"/>
      <sheetName val="П-18(2003)"/>
      <sheetName val="П-18(2004)"/>
      <sheetName val="П-18(1кв)"/>
      <sheetName val="П-18(2кв)"/>
      <sheetName val="П-18(3кв)"/>
      <sheetName val="П-18(4кв)"/>
      <sheetName val="УЗ-22(2002)"/>
      <sheetName val="УЗ-22(2003)"/>
      <sheetName val="УЗ-22(2004)"/>
      <sheetName val="Избранное: подменю0070Избранное"/>
      <sheetName val="Год  (2)"/>
      <sheetName val="янв"/>
      <sheetName val="фев"/>
      <sheetName val="мар"/>
      <sheetName val="апр"/>
      <sheetName val="май"/>
      <sheetName val="июн"/>
      <sheetName val="июл"/>
      <sheetName val="авг"/>
      <sheetName val="сен"/>
      <sheetName val="окт"/>
      <sheetName val="ноя"/>
      <sheetName val="дек"/>
      <sheetName val="&lt;-Таблицы|Графики-&gt;"/>
      <sheetName val="янвГ"/>
      <sheetName val="февГ"/>
      <sheetName val="марГ"/>
      <sheetName val="апрГ"/>
      <sheetName val="майГ"/>
      <sheetName val="июнГ"/>
      <sheetName val="июлГ"/>
      <sheetName val="авгГ"/>
      <sheetName val="сенГ"/>
      <sheetName val="октГ"/>
      <sheetName val="нояГ"/>
      <sheetName val="декГ"/>
      <sheetName val="годГ"/>
      <sheetName val="Прибыль по комп. по кв.2003г."/>
      <sheetName val="БСК"/>
      <sheetName val="ОАО ЭСК"/>
      <sheetName val="ОАО ЭСК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pdTemplMain"/>
      <sheetName val="Инструкция"/>
      <sheetName val="Выбор субъекта РФ"/>
      <sheetName val="Обновление"/>
      <sheetName val="Лог обновления"/>
      <sheetName val="Титульный"/>
      <sheetName val="Список листов"/>
      <sheetName val="ф.1.1 ПоказНадежн (Пп)"/>
      <sheetName val="ф.1.3 Предлож_ТСО"/>
      <sheetName val="ф.2.1 ИндИнф (Ин)"/>
      <sheetName val="ф.2.2 ИндИспол (Ис)"/>
      <sheetName val="ф.2.3 ИндРезульт (Рс)"/>
      <sheetName val="ф.2.4 Предлож_ТСО"/>
      <sheetName val="ф.3 ПоказТехприсоед (Птпр)"/>
      <sheetName val="ПоказКачества (Птсо)"/>
      <sheetName val="ф.4.1 ОбобщПоказ"/>
      <sheetName val="ф.4.2 ОбобщПоказ (Коб)"/>
      <sheetName val="Комментарии"/>
      <sheetName val="Проверка"/>
      <sheetName val="TEHSHEET"/>
      <sheetName val="et_union"/>
      <sheetName val="modfrmSecretCode"/>
      <sheetName val="AllSheetsInThisWorkbook"/>
      <sheetName val="REESTR_MO"/>
      <sheetName val="modfrmReestr"/>
      <sheetName val="modfrmSetErr"/>
      <sheetName val="REESTR_FILTERED"/>
      <sheetName val="REESTR_ORG_VO"/>
      <sheetName val="REESTR_ORG_GAS"/>
      <sheetName val="REESTR_ORG_HOT_VS"/>
      <sheetName val="REESTR_ORG_WARM"/>
      <sheetName val="REESTR_ORG_TBO"/>
      <sheetName val="REESTR_ORG_VS"/>
      <sheetName val="REESTR_ORG_EE"/>
      <sheetName val="REESTR_ORG_VS_VO"/>
      <sheetName val="modfrmDateChoose"/>
      <sheetName val="modfrmMonthYearChoose"/>
      <sheetName val="modCommandButton"/>
      <sheetName val="modReestr"/>
      <sheetName val="modProv"/>
      <sheetName val="modInfo"/>
      <sheetName val="modServiceModule"/>
      <sheetName val="mod_wb"/>
      <sheetName val="mod_Tit"/>
      <sheetName val="mod_Coms"/>
      <sheetName val="mod_00"/>
      <sheetName val="mod_01"/>
      <sheetName val="mod_03"/>
      <sheetName val="mod_07"/>
      <sheetName val="mod_08"/>
      <sheetName val="mod_09"/>
      <sheetName val="mod_10"/>
      <sheetName val="mod_11"/>
    </sheetNames>
    <sheetDataSet>
      <sheetData sheetId="0"/>
      <sheetData sheetId="1">
        <row r="2">
          <cell r="B2" t="str">
            <v>Версия 1.2</v>
          </cell>
        </row>
      </sheetData>
      <sheetData sheetId="2"/>
      <sheetData sheetId="3"/>
      <sheetData sheetId="4"/>
      <sheetData sheetId="5">
        <row r="11">
          <cell r="F11">
            <v>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B1" t="str">
            <v>Алтайский край</v>
          </cell>
        </row>
        <row r="2">
          <cell r="E2">
            <v>2010</v>
          </cell>
        </row>
        <row r="3">
          <cell r="E3">
            <v>2011</v>
          </cell>
        </row>
        <row r="4">
          <cell r="E4">
            <v>2012</v>
          </cell>
        </row>
        <row r="5">
          <cell r="E5">
            <v>2013</v>
          </cell>
        </row>
        <row r="6">
          <cell r="E6">
            <v>2014</v>
          </cell>
        </row>
        <row r="7">
          <cell r="E7">
            <v>2015</v>
          </cell>
        </row>
        <row r="8">
          <cell r="E8">
            <v>2016</v>
          </cell>
        </row>
      </sheetData>
      <sheetData sheetId="20"/>
      <sheetData sheetId="21"/>
      <sheetData sheetId="22"/>
      <sheetData sheetId="23">
        <row r="2">
          <cell r="D2" t="str">
            <v>Ардатовский муниципальный район</v>
          </cell>
        </row>
        <row r="3">
          <cell r="D3" t="str">
            <v>Арзамасский муниципальный район</v>
          </cell>
        </row>
        <row r="4">
          <cell r="D4" t="str">
            <v>Балахнинский муниципальный район</v>
          </cell>
        </row>
        <row r="5">
          <cell r="D5" t="str">
            <v>Богородский муниципальный район</v>
          </cell>
        </row>
        <row r="6">
          <cell r="D6" t="str">
            <v>Большеболдинский муниципальный район</v>
          </cell>
        </row>
        <row r="7">
          <cell r="D7" t="str">
            <v>Большемурашкинский муниципальный район</v>
          </cell>
        </row>
        <row r="8">
          <cell r="D8" t="str">
            <v>Бутурлинский муниципальный район</v>
          </cell>
        </row>
        <row r="9">
          <cell r="D9" t="str">
            <v>Вадский муниципальный район</v>
          </cell>
        </row>
        <row r="10">
          <cell r="D10" t="str">
            <v>Варнавинский муниципальный район</v>
          </cell>
        </row>
        <row r="11">
          <cell r="D11" t="str">
            <v>Вачский муниципальный район</v>
          </cell>
        </row>
        <row r="12">
          <cell r="D12" t="str">
            <v>Ветлужский муниципальный район</v>
          </cell>
        </row>
        <row r="13">
          <cell r="D13" t="str">
            <v>Вознесенский муниципальный район</v>
          </cell>
        </row>
        <row r="14">
          <cell r="D14" t="str">
            <v>Володарский муниципальный район</v>
          </cell>
        </row>
        <row r="15">
          <cell r="D15" t="str">
            <v>Воротынский муниципальный район</v>
          </cell>
        </row>
        <row r="16">
          <cell r="D16" t="str">
            <v>Воскресенский муниципальный район</v>
          </cell>
        </row>
        <row r="17">
          <cell r="D17" t="str">
            <v>Гагинский муниципальный район</v>
          </cell>
        </row>
        <row r="18">
          <cell r="D18" t="str">
            <v>Город Арзамас</v>
          </cell>
        </row>
        <row r="19">
          <cell r="D19" t="str">
            <v>Город Дзержинск</v>
          </cell>
        </row>
        <row r="20">
          <cell r="D20" t="str">
            <v>Город Нижний Новгород</v>
          </cell>
        </row>
        <row r="21">
          <cell r="D21" t="str">
            <v>Городецкий муниципальный район</v>
          </cell>
        </row>
        <row r="22">
          <cell r="D22" t="str">
            <v>Дальнеконстантиновский муниципальный район</v>
          </cell>
        </row>
        <row r="23">
          <cell r="D23" t="str">
            <v>Дивеевский муниципальный район</v>
          </cell>
        </row>
        <row r="24">
          <cell r="D24" t="str">
            <v>Княгининский муниципальный район</v>
          </cell>
        </row>
        <row r="25">
          <cell r="D25" t="str">
            <v>Ковернинский муниципальный район</v>
          </cell>
        </row>
        <row r="26">
          <cell r="D26" t="str">
            <v>Краснобаковский муниципальный район</v>
          </cell>
        </row>
        <row r="27">
          <cell r="D27" t="str">
            <v>Краснооктябрьский муниципальный район</v>
          </cell>
        </row>
        <row r="28">
          <cell r="D28" t="str">
            <v>Кстовский муниципальный район</v>
          </cell>
        </row>
        <row r="29">
          <cell r="D29" t="str">
            <v>Кулебакский муниципальный район</v>
          </cell>
        </row>
        <row r="30">
          <cell r="D30" t="str">
            <v>Лукояновский муниципальный район</v>
          </cell>
        </row>
        <row r="31">
          <cell r="D31" t="str">
            <v>Лысковский муниципальный район</v>
          </cell>
        </row>
        <row r="32">
          <cell r="D32" t="str">
            <v>Навашинский муниципальный район</v>
          </cell>
        </row>
        <row r="33">
          <cell r="D33" t="str">
            <v>Павловский муниципальный район</v>
          </cell>
        </row>
        <row r="34">
          <cell r="D34" t="str">
            <v>Первомайский муниципальный район</v>
          </cell>
        </row>
        <row r="35">
          <cell r="D35" t="str">
            <v>Перевозский муниципальный район</v>
          </cell>
        </row>
        <row r="36">
          <cell r="D36" t="str">
            <v>Пильнинский муниципальный район</v>
          </cell>
        </row>
        <row r="37">
          <cell r="D37" t="str">
            <v>Починковский муниципальный район</v>
          </cell>
        </row>
        <row r="38">
          <cell r="D38" t="str">
            <v>Сергачский муниципальный район</v>
          </cell>
        </row>
        <row r="39">
          <cell r="D39" t="str">
            <v>Сеченовский муниципальный район</v>
          </cell>
        </row>
        <row r="40">
          <cell r="D40" t="str">
            <v>Сокольский муниципальный район</v>
          </cell>
        </row>
        <row r="41">
          <cell r="D41" t="str">
            <v>Сосновский муниципальный район</v>
          </cell>
        </row>
        <row r="42">
          <cell r="D42" t="str">
            <v>Спасский муниципальный район</v>
          </cell>
        </row>
        <row r="43">
          <cell r="D43" t="str">
            <v>Тонкинский муниципальный район</v>
          </cell>
        </row>
        <row r="44">
          <cell r="D44" t="str">
            <v>Тоншаевский муниципальный район</v>
          </cell>
        </row>
        <row r="45">
          <cell r="D45" t="str">
            <v>Уренский муниципальный район</v>
          </cell>
        </row>
        <row r="46">
          <cell r="D46" t="str">
            <v>Чкаловский муниципальный район</v>
          </cell>
        </row>
        <row r="47">
          <cell r="D47" t="str">
            <v>Шарангский муниципальный район</v>
          </cell>
        </row>
        <row r="48">
          <cell r="D48" t="str">
            <v>Шатковский муниципальный район</v>
          </cell>
        </row>
        <row r="49">
          <cell r="D49" t="str">
            <v>Шахунский муниципальный район</v>
          </cell>
        </row>
        <row r="50">
          <cell r="D50" t="str">
            <v>город Бор</v>
          </cell>
        </row>
        <row r="51">
          <cell r="D51" t="str">
            <v>город Выкса</v>
          </cell>
        </row>
        <row r="52">
          <cell r="D52" t="str">
            <v>город Саров</v>
          </cell>
        </row>
        <row r="53">
          <cell r="D53" t="str">
            <v>город Семеновский</v>
          </cell>
        </row>
        <row r="107">
          <cell r="B107" t="str">
            <v>Володарский муниципальный район</v>
          </cell>
        </row>
        <row r="108">
          <cell r="B108" t="str">
            <v>Город Володарск</v>
          </cell>
        </row>
        <row r="109">
          <cell r="B109" t="str">
            <v>Золинский сельсовет</v>
          </cell>
        </row>
        <row r="110">
          <cell r="B110" t="str">
            <v>Ильинский сельсовет</v>
          </cell>
        </row>
        <row r="111">
          <cell r="B111" t="str">
            <v>Мулинский сельсовет</v>
          </cell>
        </row>
        <row r="112">
          <cell r="B112" t="str">
            <v>Рабочий поселок Ильиногорск</v>
          </cell>
        </row>
        <row r="113">
          <cell r="B113" t="str">
            <v>Рабочий поселок Красная Горка</v>
          </cell>
        </row>
        <row r="114">
          <cell r="B114" t="str">
            <v>Рабочий поселок Решетиха</v>
          </cell>
        </row>
        <row r="115">
          <cell r="B115" t="str">
            <v>Рабочий поселок Смолино</v>
          </cell>
        </row>
        <row r="116">
          <cell r="B116" t="str">
            <v>Рабочий поселок Фролищи</v>
          </cell>
        </row>
        <row r="117">
          <cell r="B117" t="str">
            <v>Рабочий поселок Центральный</v>
          </cell>
        </row>
        <row r="118">
          <cell r="B118" t="str">
            <v>Рабочий поселок Юганец</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 val="МОЙ СВОДНЫЙ ФОРМ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2.1 У.Е."/>
      <sheetName val="Р2.2 У.Е."/>
      <sheetName val="4"/>
      <sheetName val="5"/>
      <sheetName val="Смета расходов"/>
      <sheetName val="Табл 24"/>
      <sheetName val="Табл 25"/>
      <sheetName val="Распределение НВВ"/>
      <sheetName val="Услуги ФСК ЕЭС"/>
      <sheetName val="Стоимость потерь"/>
      <sheetName val="Коммунальные услуги"/>
      <sheetName val="Аренда имущества"/>
      <sheetName val="Налог на прибыль"/>
      <sheetName val="Расчет индивидуальных"/>
    </sheetNames>
    <sheetDataSet>
      <sheetData sheetId="0"/>
      <sheetData sheetId="1"/>
      <sheetData sheetId="2">
        <row r="21">
          <cell r="N21">
            <v>13.233063999999999</v>
          </cell>
          <cell r="O21">
            <v>0</v>
          </cell>
          <cell r="P21">
            <v>8.5294319999999999</v>
          </cell>
          <cell r="Q21">
            <v>6.4624000000003054E-2</v>
          </cell>
        </row>
      </sheetData>
      <sheetData sheetId="3">
        <row r="20">
          <cell r="N20">
            <v>3.0827</v>
          </cell>
          <cell r="O20">
            <v>0</v>
          </cell>
          <cell r="P20">
            <v>1.9870000000000001</v>
          </cell>
          <cell r="Q20">
            <v>1.4999999999999999E-2</v>
          </cell>
        </row>
        <row r="21">
          <cell r="O21">
            <v>0</v>
          </cell>
        </row>
      </sheetData>
      <sheetData sheetId="4">
        <row r="107">
          <cell r="D107">
            <v>6844.4952470156986</v>
          </cell>
        </row>
      </sheetData>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2.1 У.Е."/>
      <sheetName val="Р2.2 У.Е."/>
      <sheetName val="П1.4 (2)"/>
      <sheetName val="П1.4старый"/>
      <sheetName val="П1.5 (2)"/>
      <sheetName val="П1.5старый"/>
      <sheetName val="НВВ"/>
      <sheetName val="расходы на covid"/>
      <sheetName val="ИПР"/>
      <sheetName val="Аренда 1"/>
      <sheetName val="Аренда 2"/>
      <sheetName val="Амортизация"/>
      <sheetName val="Лизинг"/>
      <sheetName val="Выпадающие по ТП"/>
      <sheetName val="налоги"/>
      <sheetName val="ПУ"/>
      <sheetName val="Коммунальные услуги"/>
      <sheetName val="Услуги ФСК ЕЭС"/>
      <sheetName val="Табл 24"/>
      <sheetName val="Табл 25"/>
      <sheetName val="Распределение НВВ"/>
      <sheetName val="Стоимость потерь"/>
      <sheetName val="выручка"/>
      <sheetName val="Корр НВВ 2022"/>
      <sheetName val="Корр по ИП"/>
      <sheetName val="ПНиК"/>
      <sheetName val="Факт ВВ 2020"/>
      <sheetName val="План ВВ 2021"/>
      <sheetName val="План ВВ 2022"/>
      <sheetName val="Для сайта приложение 1"/>
      <sheetName val="Для сайта приложение 2"/>
      <sheetName val="Для сайта приложение 3"/>
    </sheetNames>
    <sheetDataSet>
      <sheetData sheetId="0" refreshError="1"/>
      <sheetData sheetId="1" refreshError="1"/>
      <sheetData sheetId="2" refreshError="1"/>
      <sheetData sheetId="3" refreshError="1"/>
      <sheetData sheetId="4">
        <row r="21">
          <cell r="AB21">
            <v>12.458</v>
          </cell>
        </row>
      </sheetData>
      <sheetData sheetId="5" refreshError="1"/>
      <sheetData sheetId="6">
        <row r="134">
          <cell r="G134" t="e">
            <v>#REF!</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9">
          <cell r="F9">
            <v>15445.139999973617</v>
          </cell>
          <cell r="G9">
            <v>17290.898499995885</v>
          </cell>
        </row>
      </sheetData>
      <sheetData sheetId="22">
        <row r="7">
          <cell r="AN7">
            <v>74997.699156159986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ow r="8">
          <cell r="G8" t="e">
            <v>#REF!</v>
          </cell>
        </row>
      </sheetData>
      <sheetData sheetId="3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_F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A1" t="str">
            <v>АКТИВ / ПАССИВ - период расчета</v>
          </cell>
          <cell r="B1" t="str">
            <v>Код стр.</v>
          </cell>
          <cell r="C1" t="str">
            <v>На начало</v>
          </cell>
          <cell r="D1" t="str">
            <v>Стр-ра</v>
          </cell>
          <cell r="E1" t="str">
            <v>За 2004 год</v>
          </cell>
          <cell r="F1" t="str">
            <v>Стр-ра</v>
          </cell>
          <cell r="G1" t="str">
            <v>Изменение</v>
          </cell>
          <cell r="J1" t="str">
            <v>За 2005 год</v>
          </cell>
          <cell r="K1" t="str">
            <v>Стр-ра</v>
          </cell>
          <cell r="L1" t="str">
            <v>Изменение</v>
          </cell>
          <cell r="O1" t="str">
            <v>За 2006 год</v>
          </cell>
          <cell r="P1" t="str">
            <v>Стр-ра</v>
          </cell>
          <cell r="Q1" t="str">
            <v>Изменение</v>
          </cell>
          <cell r="T1" t="str">
            <v>За 2007 год</v>
          </cell>
          <cell r="U1" t="str">
            <v>Стр-ра</v>
          </cell>
          <cell r="V1" t="str">
            <v>Изменение</v>
          </cell>
          <cell r="Y1" t="str">
            <v>За 2008 год</v>
          </cell>
          <cell r="Z1" t="str">
            <v>Стр-ра</v>
          </cell>
          <cell r="AA1" t="str">
            <v>Изменение</v>
          </cell>
          <cell r="AD1" t="str">
            <v>За 2009 год</v>
          </cell>
          <cell r="AE1" t="str">
            <v>Стр-ра</v>
          </cell>
          <cell r="AF1" t="str">
            <v>Изменение</v>
          </cell>
          <cell r="AI1" t="str">
            <v>За 2010 год</v>
          </cell>
          <cell r="AJ1" t="str">
            <v>Стр-ра</v>
          </cell>
          <cell r="AK1" t="str">
            <v>Изменение</v>
          </cell>
          <cell r="AN1" t="str">
            <v>За 2011 год</v>
          </cell>
          <cell r="AO1" t="str">
            <v>Стр-ра</v>
          </cell>
          <cell r="AP1" t="str">
            <v>Изменение</v>
          </cell>
          <cell r="AS1" t="str">
            <v>За 2012 год</v>
          </cell>
          <cell r="AT1" t="str">
            <v>Стр-ра</v>
          </cell>
          <cell r="AU1" t="str">
            <v>Изменение</v>
          </cell>
          <cell r="AX1" t="str">
            <v>За 2013 год</v>
          </cell>
          <cell r="AY1" t="str">
            <v>Стр-ра</v>
          </cell>
          <cell r="AZ1" t="str">
            <v>Изменение</v>
          </cell>
          <cell r="BC1" t="str">
            <v>За 2014 год</v>
          </cell>
          <cell r="BD1" t="str">
            <v>Стр-ра</v>
          </cell>
          <cell r="BE1" t="str">
            <v>Изменение</v>
          </cell>
          <cell r="BH1" t="str">
            <v>За 2015 год</v>
          </cell>
          <cell r="BI1" t="str">
            <v>Стр-ра</v>
          </cell>
          <cell r="BJ1" t="str">
            <v>Изменение</v>
          </cell>
          <cell r="BM1" t="str">
            <v>За 2016 год</v>
          </cell>
          <cell r="BN1" t="str">
            <v>Стр-ра</v>
          </cell>
          <cell r="BO1" t="str">
            <v>Изменение</v>
          </cell>
          <cell r="BR1" t="str">
            <v>За 2017 год</v>
          </cell>
          <cell r="BS1" t="str">
            <v>Стр-ра</v>
          </cell>
          <cell r="BT1" t="str">
            <v>Изменение</v>
          </cell>
          <cell r="BW1" t="str">
            <v>За 2018 год</v>
          </cell>
          <cell r="BX1" t="str">
            <v>Стр-ра</v>
          </cell>
          <cell r="BY1" t="str">
            <v>Изменение</v>
          </cell>
          <cell r="CB1" t="str">
            <v>За 2019 год</v>
          </cell>
          <cell r="CC1" t="str">
            <v>Стр-ра</v>
          </cell>
          <cell r="CD1" t="str">
            <v>Изменение</v>
          </cell>
          <cell r="CG1" t="str">
            <v>За 2020 год</v>
          </cell>
          <cell r="CH1" t="str">
            <v>Стр-ра</v>
          </cell>
          <cell r="CI1" t="str">
            <v>Изменение</v>
          </cell>
          <cell r="CL1" t="str">
            <v>За 2021 год</v>
          </cell>
          <cell r="CM1" t="str">
            <v>Стр-ра</v>
          </cell>
          <cell r="CN1" t="str">
            <v>Изменение</v>
          </cell>
          <cell r="CQ1" t="str">
            <v>За 2022 год</v>
          </cell>
          <cell r="CR1" t="str">
            <v>Стр-ра</v>
          </cell>
          <cell r="CS1" t="str">
            <v>Изменение</v>
          </cell>
          <cell r="CV1" t="str">
            <v>За 2023 год</v>
          </cell>
          <cell r="CW1" t="str">
            <v>Стр-ра</v>
          </cell>
          <cell r="CX1" t="str">
            <v>Изменение</v>
          </cell>
          <cell r="DA1" t="str">
            <v>За 2024 год</v>
          </cell>
          <cell r="DB1" t="str">
            <v>Стр-ра</v>
          </cell>
          <cell r="DC1" t="str">
            <v>Изменение</v>
          </cell>
          <cell r="DF1" t="str">
            <v>За 2025 год</v>
          </cell>
          <cell r="DG1" t="str">
            <v>Стр-ра</v>
          </cell>
          <cell r="DH1" t="str">
            <v>Изменение</v>
          </cell>
          <cell r="DK1" t="str">
            <v>За 2026 год</v>
          </cell>
          <cell r="DL1" t="str">
            <v>Стр-ра</v>
          </cell>
          <cell r="DM1" t="str">
            <v>Изменение</v>
          </cell>
          <cell r="DP1" t="str">
            <v>За 2027 год</v>
          </cell>
          <cell r="DQ1" t="str">
            <v>Стр-ра</v>
          </cell>
          <cell r="DR1" t="str">
            <v>Изменение</v>
          </cell>
        </row>
        <row r="2">
          <cell r="A2" t="str">
            <v>АКТИВ</v>
          </cell>
          <cell r="C2">
            <v>37987</v>
          </cell>
          <cell r="D2" t="str">
            <v>отн.</v>
          </cell>
          <cell r="E2">
            <v>38353</v>
          </cell>
          <cell r="F2" t="str">
            <v>отн.</v>
          </cell>
          <cell r="G2" t="str">
            <v>доли</v>
          </cell>
          <cell r="H2" t="str">
            <v>отн.</v>
          </cell>
          <cell r="I2" t="str">
            <v>абс.</v>
          </cell>
          <cell r="J2">
            <v>38718</v>
          </cell>
          <cell r="K2" t="str">
            <v>отн.</v>
          </cell>
          <cell r="L2" t="str">
            <v>доли</v>
          </cell>
          <cell r="M2" t="str">
            <v>отн.</v>
          </cell>
          <cell r="N2" t="str">
            <v>абс.</v>
          </cell>
          <cell r="O2">
            <v>39083</v>
          </cell>
          <cell r="P2" t="str">
            <v>отн.</v>
          </cell>
          <cell r="Q2" t="str">
            <v>доли</v>
          </cell>
          <cell r="R2" t="str">
            <v>отн.</v>
          </cell>
          <cell r="S2" t="str">
            <v>абс.</v>
          </cell>
          <cell r="T2">
            <v>39448</v>
          </cell>
          <cell r="U2" t="str">
            <v>отн.</v>
          </cell>
          <cell r="V2" t="str">
            <v>доли</v>
          </cell>
          <cell r="W2" t="str">
            <v>отн.</v>
          </cell>
          <cell r="X2" t="str">
            <v>абс.</v>
          </cell>
          <cell r="Y2">
            <v>39814</v>
          </cell>
          <cell r="Z2" t="str">
            <v>отн.</v>
          </cell>
          <cell r="AA2" t="str">
            <v>доли</v>
          </cell>
          <cell r="AB2" t="str">
            <v>отн.</v>
          </cell>
          <cell r="AC2" t="str">
            <v>абс.</v>
          </cell>
          <cell r="AD2">
            <v>40179</v>
          </cell>
          <cell r="AE2" t="str">
            <v>отн.</v>
          </cell>
          <cell r="AF2" t="str">
            <v>доли</v>
          </cell>
          <cell r="AG2" t="str">
            <v>отн.</v>
          </cell>
          <cell r="AH2" t="str">
            <v>абс.</v>
          </cell>
          <cell r="AI2">
            <v>40544</v>
          </cell>
          <cell r="AJ2" t="str">
            <v>отн.</v>
          </cell>
          <cell r="AK2" t="str">
            <v>доли</v>
          </cell>
          <cell r="AL2" t="str">
            <v>отн.</v>
          </cell>
          <cell r="AM2" t="str">
            <v>абс.</v>
          </cell>
          <cell r="AN2">
            <v>40909</v>
          </cell>
          <cell r="AO2" t="str">
            <v>отн.</v>
          </cell>
          <cell r="AP2" t="str">
            <v>доли</v>
          </cell>
          <cell r="AQ2" t="str">
            <v>отн.</v>
          </cell>
          <cell r="AR2" t="str">
            <v>абс.</v>
          </cell>
          <cell r="AS2">
            <v>41275</v>
          </cell>
          <cell r="AT2" t="str">
            <v>отн.</v>
          </cell>
          <cell r="AU2" t="str">
            <v>доли</v>
          </cell>
          <cell r="AV2" t="str">
            <v>отн.</v>
          </cell>
          <cell r="AW2" t="str">
            <v>абс.</v>
          </cell>
          <cell r="AX2">
            <v>41640</v>
          </cell>
          <cell r="AY2" t="str">
            <v>отн.</v>
          </cell>
          <cell r="AZ2" t="str">
            <v>доли</v>
          </cell>
          <cell r="BA2" t="str">
            <v>отн.</v>
          </cell>
          <cell r="BB2" t="str">
            <v>абс.</v>
          </cell>
          <cell r="BC2">
            <v>42005</v>
          </cell>
          <cell r="BD2" t="str">
            <v>отн.</v>
          </cell>
          <cell r="BE2" t="str">
            <v>доли</v>
          </cell>
          <cell r="BF2" t="str">
            <v>отн.</v>
          </cell>
          <cell r="BG2" t="str">
            <v>абс.</v>
          </cell>
          <cell r="BH2">
            <v>42370</v>
          </cell>
          <cell r="BI2" t="str">
            <v>отн.</v>
          </cell>
          <cell r="BJ2" t="str">
            <v>доли</v>
          </cell>
          <cell r="BK2" t="str">
            <v>отн.</v>
          </cell>
          <cell r="BL2" t="str">
            <v>абс.</v>
          </cell>
          <cell r="BM2">
            <v>42736</v>
          </cell>
          <cell r="BN2" t="str">
            <v>отн.</v>
          </cell>
          <cell r="BO2" t="str">
            <v>доли</v>
          </cell>
          <cell r="BP2" t="str">
            <v>отн.</v>
          </cell>
          <cell r="BQ2" t="str">
            <v>абс.</v>
          </cell>
          <cell r="BR2">
            <v>43101</v>
          </cell>
          <cell r="BS2" t="str">
            <v>отн.</v>
          </cell>
          <cell r="BT2" t="str">
            <v>доли</v>
          </cell>
          <cell r="BU2" t="str">
            <v>отн.</v>
          </cell>
          <cell r="BV2" t="str">
            <v>абс.</v>
          </cell>
          <cell r="BW2">
            <v>43466</v>
          </cell>
          <cell r="BX2" t="str">
            <v>отн.</v>
          </cell>
          <cell r="BY2" t="str">
            <v>доли</v>
          </cell>
          <cell r="BZ2" t="str">
            <v>отн.</v>
          </cell>
          <cell r="CA2" t="str">
            <v>абс.</v>
          </cell>
          <cell r="CB2">
            <v>43831</v>
          </cell>
          <cell r="CC2" t="str">
            <v>отн.</v>
          </cell>
          <cell r="CD2" t="str">
            <v>доли</v>
          </cell>
          <cell r="CE2" t="str">
            <v>отн.</v>
          </cell>
          <cell r="CF2" t="str">
            <v>абс.</v>
          </cell>
          <cell r="CG2">
            <v>44197</v>
          </cell>
          <cell r="CH2" t="str">
            <v>отн.</v>
          </cell>
          <cell r="CI2" t="str">
            <v>доли</v>
          </cell>
          <cell r="CJ2" t="str">
            <v>отн.</v>
          </cell>
          <cell r="CK2" t="str">
            <v>абс.</v>
          </cell>
          <cell r="CL2">
            <v>44562</v>
          </cell>
          <cell r="CM2" t="str">
            <v>отн.</v>
          </cell>
          <cell r="CN2" t="str">
            <v>доли</v>
          </cell>
          <cell r="CO2" t="str">
            <v>отн.</v>
          </cell>
          <cell r="CP2" t="str">
            <v>абс.</v>
          </cell>
          <cell r="CQ2">
            <v>44927</v>
          </cell>
          <cell r="CR2" t="str">
            <v>отн.</v>
          </cell>
          <cell r="CS2" t="str">
            <v>доли</v>
          </cell>
          <cell r="CT2" t="str">
            <v>отн.</v>
          </cell>
          <cell r="CU2" t="str">
            <v>абс.</v>
          </cell>
          <cell r="CV2">
            <v>45292</v>
          </cell>
          <cell r="CW2" t="str">
            <v>отн.</v>
          </cell>
          <cell r="CX2" t="str">
            <v>доли</v>
          </cell>
          <cell r="CY2" t="str">
            <v>отн.</v>
          </cell>
          <cell r="CZ2" t="str">
            <v>абс.</v>
          </cell>
          <cell r="DA2">
            <v>45658</v>
          </cell>
          <cell r="DB2" t="str">
            <v>отн.</v>
          </cell>
          <cell r="DC2" t="str">
            <v>доли</v>
          </cell>
          <cell r="DD2" t="str">
            <v>отн.</v>
          </cell>
          <cell r="DE2" t="str">
            <v>абс.</v>
          </cell>
          <cell r="DF2">
            <v>46023</v>
          </cell>
          <cell r="DG2" t="str">
            <v>отн.</v>
          </cell>
          <cell r="DH2" t="str">
            <v>доли</v>
          </cell>
          <cell r="DI2" t="str">
            <v>отн.</v>
          </cell>
          <cell r="DJ2" t="str">
            <v>абс.</v>
          </cell>
          <cell r="DK2">
            <v>46388</v>
          </cell>
          <cell r="DL2" t="str">
            <v>отн.</v>
          </cell>
          <cell r="DM2" t="str">
            <v>доли</v>
          </cell>
          <cell r="DN2" t="str">
            <v>отн.</v>
          </cell>
          <cell r="DO2" t="str">
            <v>абс.</v>
          </cell>
          <cell r="DP2">
            <v>46753</v>
          </cell>
          <cell r="DQ2" t="str">
            <v>отн.</v>
          </cell>
          <cell r="DR2" t="str">
            <v>доли</v>
          </cell>
          <cell r="DS2" t="str">
            <v>отн.</v>
          </cell>
          <cell r="DT2" t="str">
            <v>абс.</v>
          </cell>
        </row>
        <row r="3">
          <cell r="A3" t="str">
            <v>I. ВНЕОБОРОТНЫЕ АКТИВЫ</v>
          </cell>
        </row>
        <row r="4">
          <cell r="A4" t="str">
            <v>Нематериальные активы (04,05)</v>
          </cell>
          <cell r="B4">
            <v>110</v>
          </cell>
        </row>
        <row r="5">
          <cell r="A5" t="str">
            <v>в том числе:</v>
          </cell>
        </row>
        <row r="6">
          <cell r="A6" t="str">
            <v>патенты, лицензии, товарные знаки (знаки обслуживания), иные аналогичные с перечисленными права и активы</v>
          </cell>
          <cell r="B6">
            <v>111</v>
          </cell>
        </row>
        <row r="7">
          <cell r="A7" t="str">
            <v>организационные расходы</v>
          </cell>
          <cell r="B7">
            <v>112</v>
          </cell>
        </row>
        <row r="8">
          <cell r="A8" t="str">
            <v>деловая репутация организации</v>
          </cell>
          <cell r="B8">
            <v>113</v>
          </cell>
        </row>
        <row r="9">
          <cell r="A9" t="str">
            <v>Основные средства (01,02,03)</v>
          </cell>
          <cell r="B9">
            <v>120</v>
          </cell>
        </row>
        <row r="10">
          <cell r="A10" t="str">
            <v>в том числе:</v>
          </cell>
        </row>
        <row r="11">
          <cell r="A11" t="str">
            <v>земельные участки и объекты природопользования</v>
          </cell>
          <cell r="B11">
            <v>121</v>
          </cell>
        </row>
        <row r="12">
          <cell r="A12" t="str">
            <v>здания, машины и оборудование</v>
          </cell>
          <cell r="B12">
            <v>122</v>
          </cell>
        </row>
        <row r="13">
          <cell r="A13" t="str">
            <v>Незавершенное строительство (07,08,16,61)</v>
          </cell>
          <cell r="B13">
            <v>130</v>
          </cell>
        </row>
        <row r="14">
          <cell r="A14" t="str">
            <v>Доходные вложение в материальные ценности (03)</v>
          </cell>
          <cell r="B14">
            <v>135</v>
          </cell>
        </row>
        <row r="15">
          <cell r="A15" t="str">
            <v>в том числе:</v>
          </cell>
        </row>
        <row r="16">
          <cell r="A16" t="str">
            <v>имущество для передачи в лизинг</v>
          </cell>
          <cell r="B16">
            <v>136</v>
          </cell>
        </row>
        <row r="17">
          <cell r="A17" t="str">
            <v>имущество, предоставляемое по договору проката</v>
          </cell>
          <cell r="B17">
            <v>137</v>
          </cell>
        </row>
        <row r="18">
          <cell r="A18" t="str">
            <v>Долгосрочные финансовые вложения (06,82)</v>
          </cell>
          <cell r="B18">
            <v>140</v>
          </cell>
        </row>
        <row r="19">
          <cell r="A19" t="str">
            <v>в том числе:</v>
          </cell>
        </row>
        <row r="20">
          <cell r="A20" t="str">
            <v>инвестиции в дочерние общества</v>
          </cell>
          <cell r="B20">
            <v>141</v>
          </cell>
        </row>
        <row r="21">
          <cell r="A21" t="str">
            <v>инвестиции в зависимые общества</v>
          </cell>
          <cell r="B21">
            <v>142</v>
          </cell>
        </row>
        <row r="22">
          <cell r="A22" t="str">
            <v>инвестиции в другие организации</v>
          </cell>
          <cell r="B22">
            <v>143</v>
          </cell>
        </row>
        <row r="23">
          <cell r="A23" t="str">
            <v>займы, предоставленные организациям на срок более 12 месяцев</v>
          </cell>
          <cell r="B23">
            <v>144</v>
          </cell>
        </row>
        <row r="24">
          <cell r="A24" t="str">
            <v>прочие долгосрочные финансовые вложения</v>
          </cell>
          <cell r="B24">
            <v>145</v>
          </cell>
        </row>
        <row r="25">
          <cell r="A25" t="str">
            <v>Прочие внеоборотные активы</v>
          </cell>
          <cell r="B25">
            <v>150</v>
          </cell>
        </row>
        <row r="26">
          <cell r="A26" t="str">
            <v>ИТОГО по разделу I</v>
          </cell>
          <cell r="B26">
            <v>190</v>
          </cell>
        </row>
        <row r="27">
          <cell r="A27" t="str">
            <v>II. ОБОРОТНЫЕ АКТИВЫ</v>
          </cell>
        </row>
        <row r="28">
          <cell r="A28" t="str">
            <v>Запасы</v>
          </cell>
          <cell r="B28">
            <v>210</v>
          </cell>
        </row>
        <row r="29">
          <cell r="A29" t="str">
            <v>в том числе:</v>
          </cell>
        </row>
        <row r="30">
          <cell r="A30" t="str">
            <v>сырье, материалы и другие аналогичные ценности (10,12,13,16)</v>
          </cell>
          <cell r="B30">
            <v>211</v>
          </cell>
        </row>
        <row r="31">
          <cell r="A31" t="str">
            <v>животные на выращивании и откорме (11)</v>
          </cell>
          <cell r="B31">
            <v>212</v>
          </cell>
        </row>
        <row r="32">
          <cell r="A32" t="str">
            <v>затраты в незавершенном производстве (издержках обращения) (20,21,23,29,30,36,44)</v>
          </cell>
          <cell r="B32">
            <v>213</v>
          </cell>
        </row>
        <row r="33">
          <cell r="A33" t="str">
            <v>готовая продукция и товары для перепродажи (16,40,41)</v>
          </cell>
          <cell r="B33">
            <v>214</v>
          </cell>
        </row>
        <row r="34">
          <cell r="A34" t="str">
            <v>товары отгруженные (45)</v>
          </cell>
          <cell r="B34">
            <v>215</v>
          </cell>
        </row>
        <row r="35">
          <cell r="A35" t="str">
            <v>расходы будущих периодов (31)</v>
          </cell>
          <cell r="B35">
            <v>216</v>
          </cell>
        </row>
        <row r="36">
          <cell r="A36" t="str">
            <v>прочие запасы и затраты</v>
          </cell>
          <cell r="B36">
            <v>217</v>
          </cell>
        </row>
        <row r="37">
          <cell r="A37" t="str">
            <v>Налог на добавленную стоимость по приобретенным ценностям (19)</v>
          </cell>
          <cell r="B37">
            <v>220</v>
          </cell>
        </row>
        <row r="38">
          <cell r="A38" t="str">
            <v>Дебиторская задолженность (платежи по которой ожидаются более чем через 12 месяцев после отчетной даты)</v>
          </cell>
          <cell r="B38">
            <v>230</v>
          </cell>
        </row>
        <row r="39">
          <cell r="A39" t="str">
            <v>в том числе:</v>
          </cell>
        </row>
        <row r="40">
          <cell r="A40" t="str">
            <v>покупатели и заказчики (62,76,82)</v>
          </cell>
          <cell r="B40">
            <v>231</v>
          </cell>
        </row>
        <row r="41">
          <cell r="A41" t="str">
            <v>векселя к получению (62)</v>
          </cell>
          <cell r="B41">
            <v>232</v>
          </cell>
        </row>
        <row r="42">
          <cell r="A42" t="str">
            <v>задолженность дочерних и зависимых обществ (78)</v>
          </cell>
          <cell r="B42">
            <v>233</v>
          </cell>
        </row>
        <row r="43">
          <cell r="A43" t="str">
            <v>авансы выданные (61)</v>
          </cell>
          <cell r="B43">
            <v>234</v>
          </cell>
        </row>
        <row r="44">
          <cell r="A44" t="str">
            <v>прочие дебиторы</v>
          </cell>
          <cell r="B44">
            <v>235</v>
          </cell>
        </row>
        <row r="45">
          <cell r="A45" t="str">
            <v>Дебиторская задолженность (платежи по которой ожидаются в течение 12 месяцев после отчетной даты)</v>
          </cell>
          <cell r="B45">
            <v>240</v>
          </cell>
        </row>
        <row r="46">
          <cell r="A46" t="str">
            <v>в том числе:</v>
          </cell>
        </row>
        <row r="47">
          <cell r="A47" t="str">
            <v>покупатели и заказчики (62,76,82)</v>
          </cell>
          <cell r="B47">
            <v>241</v>
          </cell>
        </row>
        <row r="48">
          <cell r="A48" t="str">
            <v>векселя к получению (62)</v>
          </cell>
          <cell r="B48">
            <v>242</v>
          </cell>
        </row>
        <row r="49">
          <cell r="A49" t="str">
            <v>задолженность дочерних и зависимых обществ (78)</v>
          </cell>
          <cell r="B49">
            <v>243</v>
          </cell>
        </row>
        <row r="50">
          <cell r="A50" t="str">
            <v>задолженность участников (учредителей) по взносам в уставный капитал (75)</v>
          </cell>
          <cell r="B50">
            <v>244</v>
          </cell>
        </row>
        <row r="51">
          <cell r="A51" t="str">
            <v>авансы выданные (61)</v>
          </cell>
          <cell r="B51">
            <v>245</v>
          </cell>
        </row>
        <row r="52">
          <cell r="A52" t="str">
            <v>прочие дебиторы</v>
          </cell>
          <cell r="B52">
            <v>246</v>
          </cell>
        </row>
        <row r="53">
          <cell r="A53" t="str">
            <v>Краткосрочные финансовые вложения (56,58,82)</v>
          </cell>
          <cell r="B53">
            <v>250</v>
          </cell>
        </row>
        <row r="54">
          <cell r="A54" t="str">
            <v>в том числе:</v>
          </cell>
        </row>
        <row r="55">
          <cell r="A55" t="str">
            <v>займы, предоставляемые организациям на срок менее 12 месяцев</v>
          </cell>
          <cell r="B55">
            <v>251</v>
          </cell>
        </row>
        <row r="56">
          <cell r="A56" t="str">
            <v>собственные акции, выкупленные у акционеров</v>
          </cell>
          <cell r="B56">
            <v>252</v>
          </cell>
        </row>
        <row r="57">
          <cell r="A57" t="str">
            <v>прочие краткосрочные финансовые вложения</v>
          </cell>
          <cell r="B57">
            <v>253</v>
          </cell>
        </row>
        <row r="58">
          <cell r="A58" t="str">
            <v>Денежные средства</v>
          </cell>
          <cell r="B58">
            <v>260</v>
          </cell>
        </row>
        <row r="59">
          <cell r="A59" t="str">
            <v>в том числе:</v>
          </cell>
        </row>
        <row r="60">
          <cell r="A60" t="str">
            <v>касса (50)</v>
          </cell>
          <cell r="B60">
            <v>261</v>
          </cell>
        </row>
        <row r="61">
          <cell r="A61" t="str">
            <v>расчетные счета (51)</v>
          </cell>
          <cell r="B61">
            <v>262</v>
          </cell>
        </row>
        <row r="62">
          <cell r="A62" t="str">
            <v>валютные счета (52)</v>
          </cell>
          <cell r="B62">
            <v>263</v>
          </cell>
        </row>
        <row r="63">
          <cell r="A63" t="str">
            <v>прочие денежные средства (55,56,57)</v>
          </cell>
          <cell r="B63">
            <v>264</v>
          </cell>
        </row>
        <row r="64">
          <cell r="A64" t="str">
            <v>Прочие оборотные активы</v>
          </cell>
          <cell r="B64">
            <v>270</v>
          </cell>
        </row>
        <row r="65">
          <cell r="A65" t="str">
            <v>ИТОГО по разделу II</v>
          </cell>
          <cell r="B65">
            <v>290</v>
          </cell>
        </row>
        <row r="67">
          <cell r="A67" t="str">
            <v>III. УБЫТКИ</v>
          </cell>
        </row>
        <row r="68">
          <cell r="A68" t="str">
            <v>Непокрытые убытки прошлых лет (88)</v>
          </cell>
          <cell r="B68">
            <v>310</v>
          </cell>
        </row>
        <row r="69">
          <cell r="A69" t="str">
            <v>Непокрытый убыток отчетного года</v>
          </cell>
          <cell r="B69">
            <v>320</v>
          </cell>
        </row>
        <row r="70">
          <cell r="A70" t="str">
            <v>ИТОГО по разделу III</v>
          </cell>
          <cell r="B70">
            <v>390</v>
          </cell>
        </row>
        <row r="72">
          <cell r="A72" t="str">
            <v>БАЛАНС (сумма строк 190+290)</v>
          </cell>
          <cell r="B72">
            <v>300</v>
          </cell>
        </row>
        <row r="73">
          <cell r="A73" t="str">
            <v>ПАССИВ</v>
          </cell>
        </row>
        <row r="74">
          <cell r="A74" t="str">
            <v>III. КАПИТАЛ И РЕЗЕРВЫ</v>
          </cell>
        </row>
        <row r="75">
          <cell r="A75" t="str">
            <v>Уставный капитал (85)</v>
          </cell>
          <cell r="B75">
            <v>410</v>
          </cell>
        </row>
        <row r="76">
          <cell r="A76" t="str">
            <v>Добавочный капитал (87)</v>
          </cell>
          <cell r="B76">
            <v>420</v>
          </cell>
        </row>
        <row r="77">
          <cell r="A77" t="str">
            <v>Резервный капитал (86)</v>
          </cell>
          <cell r="B77">
            <v>430</v>
          </cell>
        </row>
        <row r="78">
          <cell r="A78" t="str">
            <v>в том числе:</v>
          </cell>
        </row>
        <row r="79">
          <cell r="A79" t="str">
            <v>резервы, образованные в соответствии с законодательством</v>
          </cell>
          <cell r="B79">
            <v>431</v>
          </cell>
        </row>
        <row r="80">
          <cell r="A80" t="str">
            <v>резервы, образованные в соответствии с учредительными документами</v>
          </cell>
          <cell r="B80">
            <v>432</v>
          </cell>
        </row>
        <row r="81">
          <cell r="A81" t="str">
            <v>Фонд социальной сферы (88)</v>
          </cell>
          <cell r="B81">
            <v>440</v>
          </cell>
        </row>
        <row r="82">
          <cell r="A82" t="str">
            <v>Целевые финансирование и поступления (96)</v>
          </cell>
          <cell r="B82">
            <v>450</v>
          </cell>
        </row>
        <row r="83">
          <cell r="A83" t="str">
            <v>Нераспределенная прибыль прошлых лет (88)</v>
          </cell>
          <cell r="B83">
            <v>460</v>
          </cell>
        </row>
        <row r="84">
          <cell r="A84" t="str">
            <v>Непокрытый убыток прошлых лет (88)</v>
          </cell>
          <cell r="B84">
            <v>465</v>
          </cell>
        </row>
        <row r="85">
          <cell r="A85" t="str">
            <v>Нераспределенная прибыль отчетного года (88)</v>
          </cell>
          <cell r="B85">
            <v>470</v>
          </cell>
        </row>
        <row r="86">
          <cell r="A86" t="str">
            <v>Непокрытый убыток отчетного года (88)</v>
          </cell>
          <cell r="B86">
            <v>475</v>
          </cell>
        </row>
        <row r="87">
          <cell r="A87" t="str">
            <v>ИТОГО по разделу III</v>
          </cell>
          <cell r="B87">
            <v>490</v>
          </cell>
        </row>
        <row r="88">
          <cell r="A88" t="str">
            <v>IV. ДОЛГОСРОЧНЫЕ ОБЯЗАТЕЛЬСТВА</v>
          </cell>
        </row>
        <row r="89">
          <cell r="A89" t="str">
            <v>Займы и кредиты (92,95)</v>
          </cell>
          <cell r="B89">
            <v>510</v>
          </cell>
        </row>
        <row r="90">
          <cell r="A90" t="str">
            <v>в том числе:</v>
          </cell>
        </row>
        <row r="91">
          <cell r="A91" t="str">
            <v>кредиты банков, подлежащие погашению более чем через 12 месяцев после отчетной даты</v>
          </cell>
          <cell r="B91">
            <v>511</v>
          </cell>
        </row>
        <row r="92">
          <cell r="A92" t="str">
            <v>займы, подлежащие погашению более чем через 12 месяцев после отчетной даты</v>
          </cell>
          <cell r="B92">
            <v>512</v>
          </cell>
        </row>
        <row r="93">
          <cell r="A93" t="str">
            <v>Прочие долгосрочные обязательства</v>
          </cell>
          <cell r="B93">
            <v>520</v>
          </cell>
        </row>
        <row r="94">
          <cell r="A94" t="str">
            <v>ИТОГО по разделу IV</v>
          </cell>
          <cell r="B94">
            <v>590</v>
          </cell>
        </row>
        <row r="95">
          <cell r="A95" t="str">
            <v>V. КРАТКОСРОЧНЫЕ ОБЯЗАТЕЛЬСТВА</v>
          </cell>
        </row>
        <row r="96">
          <cell r="A96" t="str">
            <v>Займы и кредиты (90,94)</v>
          </cell>
          <cell r="B96">
            <v>610</v>
          </cell>
        </row>
        <row r="97">
          <cell r="A97" t="str">
            <v>в том числе:</v>
          </cell>
        </row>
        <row r="98">
          <cell r="A98" t="str">
            <v>кредиты банков, подлежащие погашению в течении 12 месяцев после отчетной даты</v>
          </cell>
          <cell r="B98">
            <v>611</v>
          </cell>
        </row>
        <row r="99">
          <cell r="A99" t="str">
            <v>займы, подлежащие погашению в течении 12 месяцев после отчетной даты</v>
          </cell>
          <cell r="B99">
            <v>612</v>
          </cell>
        </row>
        <row r="100">
          <cell r="A100" t="str">
            <v>Кредиторская задолженность</v>
          </cell>
          <cell r="B100">
            <v>620</v>
          </cell>
        </row>
        <row r="101">
          <cell r="A101" t="str">
            <v>в том числе:</v>
          </cell>
        </row>
        <row r="102">
          <cell r="A102" t="str">
            <v>поставщики и подрядчики (60,76)</v>
          </cell>
          <cell r="B102">
            <v>621</v>
          </cell>
        </row>
        <row r="103">
          <cell r="A103" t="str">
            <v>векселя к уплате (60)</v>
          </cell>
          <cell r="B103">
            <v>622</v>
          </cell>
        </row>
        <row r="104">
          <cell r="A104" t="str">
            <v>задолженность перед дочерними и зависимыми обществами (78)</v>
          </cell>
          <cell r="B104">
            <v>623</v>
          </cell>
        </row>
        <row r="105">
          <cell r="A105" t="str">
            <v>задолженность перед персоналом организации (70)</v>
          </cell>
          <cell r="B105">
            <v>624</v>
          </cell>
        </row>
        <row r="106">
          <cell r="A106" t="str">
            <v>задолженность перед государственными внебюджетными фондами (69)</v>
          </cell>
          <cell r="B106">
            <v>625</v>
          </cell>
        </row>
        <row r="107">
          <cell r="A107" t="str">
            <v>задолженность перед бюджетом (68)</v>
          </cell>
          <cell r="B107">
            <v>626</v>
          </cell>
        </row>
        <row r="108">
          <cell r="A108" t="str">
            <v>авансы полученные (64)</v>
          </cell>
          <cell r="B108">
            <v>627</v>
          </cell>
        </row>
        <row r="109">
          <cell r="A109" t="str">
            <v>прочие кредиторы</v>
          </cell>
          <cell r="B109">
            <v>628</v>
          </cell>
        </row>
        <row r="110">
          <cell r="A110" t="str">
            <v>Задолженность участникам (учредителям) по выплате доходов (75)</v>
          </cell>
          <cell r="B110">
            <v>630</v>
          </cell>
        </row>
        <row r="111">
          <cell r="A111" t="str">
            <v>Доходы будущих периодов (83)</v>
          </cell>
          <cell r="B111">
            <v>640</v>
          </cell>
        </row>
        <row r="112">
          <cell r="A112" t="str">
            <v>Резервы предстоящих расходов (89)</v>
          </cell>
          <cell r="B112">
            <v>650</v>
          </cell>
        </row>
        <row r="113">
          <cell r="A113" t="str">
            <v>Прочие краткосрочные обязательства</v>
          </cell>
          <cell r="B113">
            <v>660</v>
          </cell>
        </row>
        <row r="114">
          <cell r="A114" t="str">
            <v>ИТОГО по разделу V</v>
          </cell>
          <cell r="B114">
            <v>690</v>
          </cell>
        </row>
        <row r="115">
          <cell r="A115" t="str">
            <v>БАЛАНС (сумма строк 490+590+690)</v>
          </cell>
          <cell r="B115">
            <v>700</v>
          </cell>
        </row>
        <row r="116">
          <cell r="A116" t="str">
            <v>Справка о наличие ценностей учитываемых на забалансовых счетах</v>
          </cell>
        </row>
        <row r="117">
          <cell r="A117" t="str">
            <v>Арендованные основные средства (001)</v>
          </cell>
          <cell r="B117">
            <v>910</v>
          </cell>
        </row>
        <row r="118">
          <cell r="A118" t="str">
            <v>В том числе по лизингу</v>
          </cell>
          <cell r="B118">
            <v>911</v>
          </cell>
        </row>
        <row r="119">
          <cell r="A119" t="str">
            <v>Товарно-материальные ценности, принятые на ответственное хранение</v>
          </cell>
          <cell r="B119">
            <v>920</v>
          </cell>
        </row>
        <row r="120">
          <cell r="A120" t="str">
            <v>Товары, принятые на комиссию (004)</v>
          </cell>
          <cell r="B120">
            <v>930</v>
          </cell>
        </row>
        <row r="121">
          <cell r="A121" t="str">
            <v>Списанная в убыток задолженность неплатежеспособных дебиторов (007)</v>
          </cell>
          <cell r="B121">
            <v>940</v>
          </cell>
        </row>
        <row r="122">
          <cell r="A122" t="str">
            <v>Обеспечение обязательств и платежей полученные (008)</v>
          </cell>
          <cell r="B122">
            <v>950</v>
          </cell>
        </row>
        <row r="123">
          <cell r="A123" t="str">
            <v>Обеспечение обязательств и платежей выданные (009)</v>
          </cell>
          <cell r="B123">
            <v>960</v>
          </cell>
        </row>
        <row r="124">
          <cell r="A124" t="str">
            <v>Износ жилощного фонда (014)</v>
          </cell>
          <cell r="B124">
            <v>970</v>
          </cell>
        </row>
        <row r="125">
          <cell r="A125" t="str">
            <v>Износ объектов внешнего благоустройства и других аналогичных объектов (015)</v>
          </cell>
          <cell r="B125">
            <v>980</v>
          </cell>
        </row>
        <row r="126">
          <cell r="B126">
            <v>990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成単価作成・-BLDG"/>
      <sheetName val="График 2 "/>
      <sheetName val="MTL$-INTER"/>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合成単価作成・-BLDG"/>
      <sheetName val="MAIN GATE HOUSE"/>
      <sheetName val="fes"/>
    </sheetNames>
    <sheetDataSet>
      <sheetData sheetId="0" refreshError="1"/>
      <sheetData sheetId="1" refreshError="1">
        <row r="5">
          <cell r="C5" t="str">
            <v>Fertilizer Plant - Petrovietnam - Ca Mau</v>
          </cell>
        </row>
        <row r="7">
          <cell r="C7" t="str">
            <v>NH3 Cryogenic Storage Tank</v>
          </cell>
        </row>
        <row r="9">
          <cell r="C9" t="str">
            <v>6683</v>
          </cell>
        </row>
        <row r="11">
          <cell r="C11" t="str">
            <v>G.L.</v>
          </cell>
        </row>
        <row r="13">
          <cell r="C13" t="str">
            <v>EUR</v>
          </cell>
          <cell r="F13">
            <v>1</v>
          </cell>
        </row>
        <row r="15">
          <cell r="C15">
            <v>1000</v>
          </cell>
        </row>
        <row r="48">
          <cell r="H48">
            <v>0.87</v>
          </cell>
        </row>
        <row r="50">
          <cell r="E50" t="str">
            <v>JPN</v>
          </cell>
          <cell r="H50">
            <v>108.17150837988828</v>
          </cell>
        </row>
        <row r="52">
          <cell r="E52" t="str">
            <v>CU2</v>
          </cell>
          <cell r="H52">
            <v>0</v>
          </cell>
        </row>
        <row r="65">
          <cell r="C65" t="str">
            <v>This software is property of TECHNIP it may not be copied, reproduced and/or circulated without TECHNIP'S authorization.</v>
          </cell>
        </row>
        <row r="77">
          <cell r="C77">
            <v>1</v>
          </cell>
          <cell r="D77" t="str">
            <v>EUR</v>
          </cell>
          <cell r="E77">
            <v>1</v>
          </cell>
        </row>
        <row r="78">
          <cell r="C78">
            <v>2</v>
          </cell>
          <cell r="D78" t="str">
            <v>USD</v>
          </cell>
          <cell r="E78">
            <v>0.87</v>
          </cell>
        </row>
        <row r="79">
          <cell r="C79">
            <v>3</v>
          </cell>
          <cell r="D79" t="str">
            <v>ITL</v>
          </cell>
          <cell r="E79">
            <v>1936.27</v>
          </cell>
        </row>
        <row r="81">
          <cell r="C81">
            <v>1</v>
          </cell>
        </row>
        <row r="82">
          <cell r="C82" t="str">
            <v>EUR</v>
          </cell>
        </row>
        <row r="83">
          <cell r="C83">
            <v>1</v>
          </cell>
        </row>
        <row r="86">
          <cell r="C86" t="str">
            <v>Cost in Euro</v>
          </cell>
        </row>
        <row r="87">
          <cell r="C87" t="str">
            <v>Cost in US Dollar</v>
          </cell>
        </row>
        <row r="88">
          <cell r="C88" t="str">
            <v>Cost in IT Lira</v>
          </cell>
        </row>
      </sheetData>
      <sheetData sheetId="2" refreshError="1">
        <row r="1">
          <cell r="A1" t="str">
            <v>18</v>
          </cell>
        </row>
        <row r="2">
          <cell r="X2" t="str">
            <v>CONTRACT</v>
          </cell>
          <cell r="Y2" t="str">
            <v>UNIT</v>
          </cell>
          <cell r="Z2" t="str">
            <v>REVISION</v>
          </cell>
          <cell r="AA2" t="str">
            <v>SHEET</v>
          </cell>
        </row>
        <row r="3">
          <cell r="H3" t="str">
            <v xml:space="preserve"> CLIENT/PLANT :</v>
          </cell>
          <cell r="I3" t="str">
            <v>Fertilizer Plant - Petrovietnam - Ca Mau</v>
          </cell>
          <cell r="X3" t="str">
            <v>No.</v>
          </cell>
          <cell r="Y3" t="str">
            <v>No.</v>
          </cell>
          <cell r="Z3" t="str">
            <v>No.</v>
          </cell>
          <cell r="AA3" t="str">
            <v>No.</v>
          </cell>
          <cell r="BB3">
            <v>0</v>
          </cell>
        </row>
        <row r="4">
          <cell r="I4" t="str">
            <v>Nh3 Cryogenic Storage Tank</v>
          </cell>
          <cell r="X4" t="str">
            <v>6683</v>
          </cell>
          <cell r="Y4" t="str">
            <v>All</v>
          </cell>
          <cell r="Z4">
            <v>0</v>
          </cell>
          <cell r="AA4" t="str">
            <v>1 of 1</v>
          </cell>
          <cell r="AY4">
            <v>1</v>
          </cell>
          <cell r="AZ4" t="str">
            <v>EUR</v>
          </cell>
        </row>
        <row r="5">
          <cell r="B5" t="str">
            <v>ESTIMATING DEPARTMENT</v>
          </cell>
          <cell r="AF5" t="str">
            <v>$B$14</v>
          </cell>
          <cell r="AG5" t="str">
            <v>$AZ$24</v>
          </cell>
          <cell r="AI5">
            <v>14</v>
          </cell>
          <cell r="AJ5">
            <v>14</v>
          </cell>
          <cell r="AK5" t="str">
            <v>$N$14</v>
          </cell>
          <cell r="AL5" t="str">
            <v>$N$24</v>
          </cell>
          <cell r="AN5" t="str">
            <v>PB995148.XLS</v>
          </cell>
          <cell r="AQ5" t="str">
            <v>C:\6823\[PB-StorageNH3.xls]Dbase (Rel. 9.0 [PBR90M30.XLS] updated to 16/01/2001)</v>
          </cell>
          <cell r="AY5">
            <v>2</v>
          </cell>
          <cell r="AZ5" t="str">
            <v>USD</v>
          </cell>
        </row>
        <row r="6">
          <cell r="V6" t="str">
            <v>TOTAL</v>
          </cell>
          <cell r="W6" t="str">
            <v>TOTAL</v>
          </cell>
          <cell r="X6" t="str">
            <v>MADE BY</v>
          </cell>
          <cell r="Y6" t="str">
            <v>DATE</v>
          </cell>
          <cell r="Z6" t="str">
            <v>COST TYPE</v>
          </cell>
          <cell r="AA6" t="str">
            <v>ACC. No.</v>
          </cell>
          <cell r="AE6">
            <v>24</v>
          </cell>
          <cell r="AI6">
            <v>52</v>
          </cell>
          <cell r="AJ6">
            <v>24</v>
          </cell>
          <cell r="AY6">
            <v>3</v>
          </cell>
          <cell r="AZ6" t="str">
            <v>JPN</v>
          </cell>
        </row>
        <row r="7">
          <cell r="C7" t="str">
            <v>ESTIMATING SHEET FOR</v>
          </cell>
          <cell r="I7" t="str">
            <v>NH3 STORAGE TANK</v>
          </cell>
          <cell r="V7">
            <v>7</v>
          </cell>
          <cell r="W7">
            <v>11</v>
          </cell>
          <cell r="X7" t="str">
            <v>G.L.</v>
          </cell>
          <cell r="Y7" t="str">
            <v>19/03/2002</v>
          </cell>
          <cell r="Z7">
            <v>1</v>
          </cell>
          <cell r="AA7">
            <v>0</v>
          </cell>
          <cell r="AY7">
            <v>4</v>
          </cell>
          <cell r="AZ7" t="str">
            <v>CU2</v>
          </cell>
        </row>
        <row r="8">
          <cell r="B8">
            <v>0</v>
          </cell>
          <cell r="V8" t="str">
            <v>ITEM</v>
          </cell>
          <cell r="W8" t="str">
            <v>PIECES</v>
          </cell>
        </row>
        <row r="9">
          <cell r="B9" t="str">
            <v>DESCRIPTION</v>
          </cell>
          <cell r="I9" t="str">
            <v>TECHNICAL DATA</v>
          </cell>
          <cell r="U9" t="str">
            <v>CURRENCY:</v>
          </cell>
          <cell r="V9" t="str">
            <v>EUR x</v>
          </cell>
          <cell r="W9">
            <v>1000</v>
          </cell>
          <cell r="X9" t="str">
            <v>.</v>
          </cell>
        </row>
        <row r="10">
          <cell r="A10">
            <v>14</v>
          </cell>
          <cell r="B10" t="str">
            <v>EQP.</v>
          </cell>
          <cell r="C10" t="str">
            <v>MAT.</v>
          </cell>
          <cell r="F10" t="str">
            <v>ITEM</v>
          </cell>
          <cell r="J10" t="str">
            <v xml:space="preserve">       DIMENSIONS</v>
          </cell>
          <cell r="L10" t="str">
            <v>C.A.</v>
          </cell>
          <cell r="M10" t="str">
            <v>HEAT.</v>
          </cell>
          <cell r="O10" t="str">
            <v>FOAM</v>
          </cell>
          <cell r="P10" t="str">
            <v>INSULAT.</v>
          </cell>
          <cell r="Q10" t="str">
            <v>INTERNAL</v>
          </cell>
          <cell r="S10" t="str">
            <v>ASS. +</v>
          </cell>
          <cell r="T10" t="str">
            <v>ORIG.</v>
          </cell>
          <cell r="U10" t="str">
            <v>UNIT</v>
          </cell>
          <cell r="V10" t="str">
            <v>QUANTITY</v>
          </cell>
          <cell r="W10" t="str">
            <v>TOTAL</v>
          </cell>
        </row>
        <row r="11">
          <cell r="A11">
            <v>24</v>
          </cell>
          <cell r="B11" t="str">
            <v>CODE</v>
          </cell>
          <cell r="C11" t="str">
            <v>CODE</v>
          </cell>
          <cell r="D11" t="str">
            <v>REV.</v>
          </cell>
          <cell r="E11" t="str">
            <v>UNIT</v>
          </cell>
          <cell r="F11" t="str">
            <v>old</v>
          </cell>
          <cell r="G11" t="str">
            <v>current</v>
          </cell>
          <cell r="H11" t="str">
            <v>SERVICE</v>
          </cell>
          <cell r="I11" t="str">
            <v>CAPACITY</v>
          </cell>
          <cell r="J11" t="str">
            <v>DIA.</v>
          </cell>
          <cell r="K11" t="str">
            <v>H or L</v>
          </cell>
          <cell r="L11" t="str">
            <v>(0, 1.5, 3)</v>
          </cell>
          <cell r="M11" t="str">
            <v>COIL</v>
          </cell>
          <cell r="N11" t="str">
            <v>MIXER</v>
          </cell>
          <cell r="O11" t="str">
            <v>CHAMBER</v>
          </cell>
          <cell r="P11" t="str">
            <v>TYPE</v>
          </cell>
          <cell r="Q11" t="str">
            <v>PROTECT.</v>
          </cell>
          <cell r="R11" t="str">
            <v>TYPE</v>
          </cell>
          <cell r="S11" t="str">
            <v>SUPPLY</v>
          </cell>
          <cell r="T11" t="str">
            <v>CURR.</v>
          </cell>
          <cell r="U11" t="str">
            <v>COST</v>
          </cell>
          <cell r="V11" t="str">
            <v>(Kg.)</v>
          </cell>
          <cell r="W11" t="str">
            <v>COST</v>
          </cell>
          <cell r="X11" t="str">
            <v>REMARKS</v>
          </cell>
        </row>
        <row r="12">
          <cell r="A12">
            <v>11</v>
          </cell>
          <cell r="B12" t="str">
            <v>F1</v>
          </cell>
          <cell r="C12" t="str">
            <v>CODE</v>
          </cell>
          <cell r="D12" t="str">
            <v>REV.</v>
          </cell>
          <cell r="E12" t="str">
            <v>F7</v>
          </cell>
          <cell r="F12" t="str">
            <v>old</v>
          </cell>
          <cell r="G12" t="str">
            <v>F2</v>
          </cell>
          <cell r="H12" t="str">
            <v>F3</v>
          </cell>
          <cell r="I12" t="str">
            <v>m3</v>
          </cell>
          <cell r="J12" t="str">
            <v>m.</v>
          </cell>
          <cell r="K12" t="str">
            <v>m.</v>
          </cell>
          <cell r="L12" t="str">
            <v>mm.</v>
          </cell>
          <cell r="M12" t="str">
            <v>RAD.</v>
          </cell>
          <cell r="N12" t="str">
            <v>CONV.</v>
          </cell>
          <cell r="O12" t="str">
            <v>&amp; RISERS</v>
          </cell>
          <cell r="P12" t="str">
            <v>(1)</v>
          </cell>
          <cell r="Q12" t="str">
            <v>MATERIAL</v>
          </cell>
          <cell r="R12" t="str">
            <v>(2)</v>
          </cell>
          <cell r="S12" t="str">
            <v>(3)+(4)</v>
          </cell>
          <cell r="T12" t="str">
            <v>F8</v>
          </cell>
          <cell r="U12" t="str">
            <v>(Euro)</v>
          </cell>
          <cell r="V12" t="str">
            <v>F4</v>
          </cell>
          <cell r="W12" t="str">
            <v>F5</v>
          </cell>
        </row>
        <row r="13">
          <cell r="B13" t="str">
            <v>F1</v>
          </cell>
          <cell r="C13" t="str">
            <v>.</v>
          </cell>
          <cell r="E13" t="str">
            <v>F7</v>
          </cell>
          <cell r="G13" t="str">
            <v>F2</v>
          </cell>
          <cell r="H13" t="str">
            <v>F3</v>
          </cell>
          <cell r="I13" t="str">
            <v>T/h</v>
          </cell>
          <cell r="J13" t="str">
            <v>MKcal/h</v>
          </cell>
          <cell r="L13" t="str">
            <v>Kg/cm2</v>
          </cell>
          <cell r="O13" t="str">
            <v>(1)</v>
          </cell>
          <cell r="S13" t="str">
            <v>(2)+(3)</v>
          </cell>
          <cell r="T13" t="str">
            <v>F8</v>
          </cell>
          <cell r="U13" t="str">
            <v>(Euro)</v>
          </cell>
          <cell r="V13" t="str">
            <v>F4</v>
          </cell>
          <cell r="W13" t="str">
            <v>F5</v>
          </cell>
        </row>
        <row r="14">
          <cell r="B14" t="str">
            <v>RF</v>
          </cell>
          <cell r="C14" t="str">
            <v>.</v>
          </cell>
          <cell r="E14" t="str">
            <v>26</v>
          </cell>
          <cell r="F14" t="str">
            <v>x</v>
          </cell>
          <cell r="G14" t="str">
            <v>26-PK-01</v>
          </cell>
          <cell r="H14" t="str">
            <v>Ammonia Vapour Refrigeration Pack.</v>
          </cell>
          <cell r="I14" t="str">
            <v>Capacity = 6,000 Kg/h;  Duty = 196,000 Kcal/h (with spare compressor)</v>
          </cell>
          <cell r="T14" t="str">
            <v>EUR</v>
          </cell>
          <cell r="V14">
            <v>60000</v>
          </cell>
          <cell r="AB14" t="str">
            <v>MISC</v>
          </cell>
        </row>
        <row r="15">
          <cell r="B15" t="str">
            <v>MI</v>
          </cell>
          <cell r="C15" t="str">
            <v>.</v>
          </cell>
          <cell r="E15" t="str">
            <v>26</v>
          </cell>
          <cell r="F15" t="str">
            <v>-</v>
          </cell>
          <cell r="G15" t="str">
            <v>26-PK-02</v>
          </cell>
          <cell r="H15" t="str">
            <v>Ammonia Loading Arm (DELETED)</v>
          </cell>
          <cell r="I15" t="str">
            <v>Size : 12";  Material : CS</v>
          </cell>
          <cell r="L15" t="str">
            <v>DESIGN</v>
          </cell>
          <cell r="M15" t="str">
            <v>TUBE MAT. CODE</v>
          </cell>
          <cell r="O15" t="str">
            <v>AIR FANS</v>
          </cell>
          <cell r="Q15" t="str">
            <v>ASS.</v>
          </cell>
          <cell r="T15" t="str">
            <v>EUR</v>
          </cell>
          <cell r="U15" t="str">
            <v>UNIT</v>
          </cell>
          <cell r="V15">
            <v>0</v>
          </cell>
          <cell r="W15" t="str">
            <v>TOTAL</v>
          </cell>
          <cell r="X15" t="str">
            <v>DELETED</v>
          </cell>
          <cell r="AB15" t="str">
            <v>MISC</v>
          </cell>
        </row>
        <row r="16">
          <cell r="B16" t="str">
            <v>CP</v>
          </cell>
          <cell r="C16" t="str">
            <v>.</v>
          </cell>
          <cell r="D16" t="str">
            <v>REV.</v>
          </cell>
          <cell r="E16" t="str">
            <v>26</v>
          </cell>
          <cell r="F16" t="str">
            <v>x</v>
          </cell>
          <cell r="G16" t="str">
            <v>26-P-01 A</v>
          </cell>
          <cell r="H16" t="str">
            <v>Ammonia Transfer Pump</v>
          </cell>
          <cell r="I16">
            <v>85</v>
          </cell>
          <cell r="J16">
            <v>-33</v>
          </cell>
          <cell r="K16">
            <v>25</v>
          </cell>
          <cell r="L16" t="str">
            <v>25 Kg/cm2</v>
          </cell>
          <cell r="M16" t="str">
            <v>1°</v>
          </cell>
          <cell r="N16">
            <v>125</v>
          </cell>
          <cell r="O16" t="str">
            <v>No.</v>
          </cell>
          <cell r="P16" t="str">
            <v>DRIVER</v>
          </cell>
          <cell r="Q16" t="str">
            <v>EM</v>
          </cell>
          <cell r="S16" t="str">
            <v>Vertical</v>
          </cell>
          <cell r="T16" t="str">
            <v>EUR</v>
          </cell>
          <cell r="U16" t="str">
            <v>COST</v>
          </cell>
          <cell r="V16">
            <v>1740</v>
          </cell>
          <cell r="W16" t="str">
            <v>COST</v>
          </cell>
          <cell r="X16" t="str">
            <v>Australia '98 basis + 0%</v>
          </cell>
          <cell r="AB16" t="str">
            <v>CPUM</v>
          </cell>
        </row>
        <row r="17">
          <cell r="B17" t="str">
            <v>CP</v>
          </cell>
          <cell r="C17" t="str">
            <v>.</v>
          </cell>
          <cell r="E17" t="str">
            <v>26</v>
          </cell>
          <cell r="F17" t="str">
            <v>x</v>
          </cell>
          <cell r="G17" t="str">
            <v>26-P-01 B</v>
          </cell>
          <cell r="H17" t="str">
            <v>F3</v>
          </cell>
          <cell r="I17">
            <v>85</v>
          </cell>
          <cell r="J17">
            <v>-33</v>
          </cell>
          <cell r="K17">
            <v>25</v>
          </cell>
          <cell r="L17" t="str">
            <v>25 Kg/cm2</v>
          </cell>
          <cell r="M17" t="str">
            <v>STAGE</v>
          </cell>
          <cell r="N17">
            <v>125</v>
          </cell>
          <cell r="P17" t="str">
            <v>TYPE</v>
          </cell>
          <cell r="Q17" t="str">
            <v>EM</v>
          </cell>
          <cell r="S17" t="str">
            <v>Vertical</v>
          </cell>
          <cell r="T17" t="str">
            <v>EUR</v>
          </cell>
          <cell r="U17" t="str">
            <v>(Euro)</v>
          </cell>
          <cell r="V17">
            <v>1740</v>
          </cell>
          <cell r="W17" t="str">
            <v>F5</v>
          </cell>
          <cell r="X17" t="str">
            <v>Australia '98 basis + 0%</v>
          </cell>
          <cell r="AB17" t="str">
            <v>CPUM</v>
          </cell>
        </row>
        <row r="18">
          <cell r="B18" t="str">
            <v>CP</v>
          </cell>
          <cell r="C18" t="str">
            <v>.</v>
          </cell>
          <cell r="E18" t="str">
            <v>26</v>
          </cell>
          <cell r="F18" t="str">
            <v>-</v>
          </cell>
          <cell r="G18" t="str">
            <v>26-P-02 A</v>
          </cell>
          <cell r="H18" t="str">
            <v>Ammonia Shipping Pump (DELETED)</v>
          </cell>
          <cell r="I18">
            <v>735</v>
          </cell>
          <cell r="J18">
            <v>-33</v>
          </cell>
          <cell r="K18">
            <v>8</v>
          </cell>
          <cell r="L18" t="str">
            <v>8 Kg/cm2</v>
          </cell>
          <cell r="N18">
            <v>350</v>
          </cell>
          <cell r="Q18" t="str">
            <v>EM</v>
          </cell>
          <cell r="S18" t="str">
            <v>Vertical</v>
          </cell>
          <cell r="T18" t="str">
            <v>EUR</v>
          </cell>
          <cell r="V18">
            <v>0</v>
          </cell>
          <cell r="X18" t="str">
            <v>DELETE</v>
          </cell>
          <cell r="AB18" t="str">
            <v>CPUM</v>
          </cell>
        </row>
        <row r="19">
          <cell r="B19" t="str">
            <v>CP</v>
          </cell>
          <cell r="C19" t="str">
            <v>.</v>
          </cell>
          <cell r="E19" t="str">
            <v>26</v>
          </cell>
          <cell r="F19" t="str">
            <v>-</v>
          </cell>
          <cell r="G19" t="str">
            <v>26-P-02 B</v>
          </cell>
          <cell r="I19">
            <v>735</v>
          </cell>
          <cell r="J19">
            <v>-33</v>
          </cell>
          <cell r="K19">
            <v>8</v>
          </cell>
          <cell r="L19" t="str">
            <v>8 Kg/cm2</v>
          </cell>
          <cell r="N19">
            <v>350</v>
          </cell>
          <cell r="P19" t="str">
            <v>DUCTS</v>
          </cell>
          <cell r="Q19" t="str">
            <v>EM</v>
          </cell>
          <cell r="R19" t="str">
            <v>ASS.</v>
          </cell>
          <cell r="S19" t="str">
            <v>Vertical</v>
          </cell>
          <cell r="T19" t="str">
            <v>EUR</v>
          </cell>
          <cell r="U19" t="str">
            <v>UNIT</v>
          </cell>
          <cell r="V19">
            <v>0</v>
          </cell>
          <cell r="W19" t="str">
            <v>TOTAL</v>
          </cell>
          <cell r="X19" t="str">
            <v>DELETE</v>
          </cell>
          <cell r="AB19" t="str">
            <v>CPUM</v>
          </cell>
        </row>
        <row r="20">
          <cell r="B20" t="str">
            <v>LV</v>
          </cell>
          <cell r="C20" t="str">
            <v>.</v>
          </cell>
          <cell r="D20" t="str">
            <v>REV.</v>
          </cell>
          <cell r="E20" t="str">
            <v>26</v>
          </cell>
          <cell r="F20" t="str">
            <v>x</v>
          </cell>
          <cell r="G20" t="str">
            <v>26-MP-01A</v>
          </cell>
          <cell r="H20" t="str">
            <v>Ammonia Transfer Pump Motor</v>
          </cell>
          <cell r="I20">
            <v>125</v>
          </cell>
          <cell r="J20" t="str">
            <v>GAS</v>
          </cell>
          <cell r="K20" t="str">
            <v>BTM</v>
          </cell>
          <cell r="L20" t="str">
            <v>TOP</v>
          </cell>
          <cell r="M20" t="str">
            <v>HEIGHT</v>
          </cell>
          <cell r="N20" t="str">
            <v>TYPE</v>
          </cell>
          <cell r="O20" t="str">
            <v>FONDATION</v>
          </cell>
          <cell r="P20" t="str">
            <v>WIDTH</v>
          </cell>
          <cell r="Q20" t="str">
            <v>LENGTH</v>
          </cell>
          <cell r="T20" t="str">
            <v>EUR</v>
          </cell>
          <cell r="U20" t="str">
            <v>COST</v>
          </cell>
          <cell r="V20">
            <v>780</v>
          </cell>
          <cell r="W20" t="str">
            <v>COST</v>
          </cell>
          <cell r="AB20" t="str">
            <v>DRIV</v>
          </cell>
        </row>
        <row r="21">
          <cell r="B21" t="str">
            <v>LV</v>
          </cell>
          <cell r="C21" t="str">
            <v>.</v>
          </cell>
          <cell r="E21" t="str">
            <v>26</v>
          </cell>
          <cell r="F21" t="str">
            <v>x</v>
          </cell>
          <cell r="G21" t="str">
            <v>26-MP-01B</v>
          </cell>
          <cell r="H21" t="str">
            <v>F3</v>
          </cell>
          <cell r="I21">
            <v>125</v>
          </cell>
          <cell r="J21" t="str">
            <v>TEMP.°C</v>
          </cell>
          <cell r="K21" t="str">
            <v>m.</v>
          </cell>
          <cell r="L21" t="str">
            <v>m.</v>
          </cell>
          <cell r="M21" t="str">
            <v>m.</v>
          </cell>
          <cell r="N21" t="str">
            <v>(1)</v>
          </cell>
          <cell r="P21" t="str">
            <v>m.</v>
          </cell>
          <cell r="Q21" t="str">
            <v>m.</v>
          </cell>
          <cell r="R21" t="str">
            <v>(2)</v>
          </cell>
          <cell r="T21" t="str">
            <v>EUR</v>
          </cell>
          <cell r="U21" t="str">
            <v>(Euro)</v>
          </cell>
          <cell r="V21">
            <v>780</v>
          </cell>
          <cell r="W21" t="str">
            <v>F5</v>
          </cell>
          <cell r="AB21" t="str">
            <v>DRIV</v>
          </cell>
        </row>
        <row r="22">
          <cell r="B22" t="str">
            <v>MV</v>
          </cell>
          <cell r="C22" t="str">
            <v>.</v>
          </cell>
          <cell r="E22" t="str">
            <v>26</v>
          </cell>
          <cell r="F22" t="str">
            <v>-</v>
          </cell>
          <cell r="G22" t="str">
            <v>26-MP-02A</v>
          </cell>
          <cell r="H22" t="str">
            <v>Ammonia Ship. Pump Motor (DELETED)</v>
          </cell>
          <cell r="I22">
            <v>350</v>
          </cell>
          <cell r="T22" t="str">
            <v>EUR</v>
          </cell>
          <cell r="V22">
            <v>0</v>
          </cell>
          <cell r="X22" t="str">
            <v>DELETED</v>
          </cell>
          <cell r="AB22" t="str">
            <v>DRIV</v>
          </cell>
        </row>
        <row r="23">
          <cell r="B23" t="str">
            <v>MV</v>
          </cell>
          <cell r="C23" t="str">
            <v>.</v>
          </cell>
          <cell r="E23" t="str">
            <v>26</v>
          </cell>
          <cell r="F23" t="str">
            <v>-</v>
          </cell>
          <cell r="G23" t="str">
            <v>26-MP-02B</v>
          </cell>
          <cell r="I23">
            <v>350</v>
          </cell>
          <cell r="J23" t="str">
            <v>MOLEC.</v>
          </cell>
          <cell r="K23" t="str">
            <v>OPER.</v>
          </cell>
          <cell r="L23" t="str">
            <v>T I P</v>
          </cell>
          <cell r="N23" t="str">
            <v>R I S E R</v>
          </cell>
          <cell r="P23" t="str">
            <v>MOL.</v>
          </cell>
          <cell r="Q23" t="str">
            <v>TOP</v>
          </cell>
          <cell r="R23" t="str">
            <v>STRUCT.</v>
          </cell>
          <cell r="S23" t="str">
            <v>ASS.</v>
          </cell>
          <cell r="T23" t="str">
            <v>EUR</v>
          </cell>
          <cell r="U23" t="str">
            <v>UNIT</v>
          </cell>
          <cell r="V23">
            <v>0</v>
          </cell>
          <cell r="W23" t="str">
            <v>TOTAL</v>
          </cell>
          <cell r="X23" t="str">
            <v>DELETED</v>
          </cell>
          <cell r="AB23" t="str">
            <v>DRIV</v>
          </cell>
        </row>
        <row r="24">
          <cell r="B24" t="str">
            <v>TK</v>
          </cell>
          <cell r="C24" t="str">
            <v>03</v>
          </cell>
          <cell r="D24" t="str">
            <v>REV.</v>
          </cell>
          <cell r="E24" t="str">
            <v>26</v>
          </cell>
          <cell r="F24" t="str">
            <v>x</v>
          </cell>
          <cell r="G24" t="str">
            <v>26-T-01</v>
          </cell>
          <cell r="H24" t="str">
            <v>Ammonia Storage (Cryogenic)</v>
          </cell>
          <cell r="I24">
            <v>25000</v>
          </cell>
          <cell r="J24" t="str">
            <v>WEIGHT</v>
          </cell>
          <cell r="K24" t="str">
            <v>TEMP.</v>
          </cell>
          <cell r="L24" t="str">
            <v>DIA.</v>
          </cell>
          <cell r="M24" t="str">
            <v>H</v>
          </cell>
          <cell r="N24" t="str">
            <v>DIA.</v>
          </cell>
          <cell r="O24" t="str">
            <v>H</v>
          </cell>
          <cell r="P24" t="str">
            <v>C</v>
          </cell>
          <cell r="Q24" t="str">
            <v>ELEV.</v>
          </cell>
          <cell r="R24" t="str">
            <v>Dome R.</v>
          </cell>
          <cell r="T24" t="str">
            <v>EUR</v>
          </cell>
          <cell r="U24" t="str">
            <v>COST</v>
          </cell>
          <cell r="V24">
            <v>1150000</v>
          </cell>
          <cell r="W24" t="str">
            <v>COST</v>
          </cell>
          <cell r="X24" t="str">
            <v>Type : Double wall, double integrity. Supply only</v>
          </cell>
          <cell r="AB24" t="str">
            <v>TANK</v>
          </cell>
        </row>
        <row r="25">
          <cell r="B25" t="str">
            <v>F1</v>
          </cell>
          <cell r="C25" t="str">
            <v>.</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26">
          <cell r="C26" t="str">
            <v>.</v>
          </cell>
        </row>
        <row r="27">
          <cell r="B27" t="str">
            <v>EQP.</v>
          </cell>
          <cell r="C27" t="str">
            <v>NOTE</v>
          </cell>
          <cell r="F27" t="str">
            <v>ITEM</v>
          </cell>
          <cell r="J27" t="str">
            <v>WATER TEMP.</v>
          </cell>
          <cell r="L27" t="str">
            <v>WET AIR</v>
          </cell>
          <cell r="M27" t="str">
            <v>F A N S</v>
          </cell>
          <cell r="O27" t="str">
            <v>M A T E R I A L</v>
          </cell>
          <cell r="P27" t="str">
            <v>TOTAL NH3 STORAGE TANK</v>
          </cell>
          <cell r="Q27" t="str">
            <v>D R A F T</v>
          </cell>
          <cell r="S27" t="str">
            <v>TYPE</v>
          </cell>
          <cell r="T27" t="str">
            <v>ORIG.</v>
          </cell>
          <cell r="U27" t="str">
            <v>UNIT</v>
          </cell>
          <cell r="V27">
            <v>1215040</v>
          </cell>
          <cell r="W27">
            <v>0</v>
          </cell>
          <cell r="AB27">
            <v>11</v>
          </cell>
          <cell r="AH27" t="str">
            <v>TK</v>
          </cell>
          <cell r="AI27" t="str">
            <v>TANK</v>
          </cell>
        </row>
        <row r="28">
          <cell r="B28" t="str">
            <v>CODE</v>
          </cell>
          <cell r="C28" t="str">
            <v>LV</v>
          </cell>
          <cell r="D28" t="str">
            <v>REV.</v>
          </cell>
          <cell r="E28" t="str">
            <v>UNIT</v>
          </cell>
          <cell r="F28" t="str">
            <v>old</v>
          </cell>
          <cell r="G28" t="str">
            <v>current</v>
          </cell>
          <cell r="H28" t="str">
            <v>SERVICE</v>
          </cell>
          <cell r="I28" t="str">
            <v>CAPACITY</v>
          </cell>
          <cell r="J28" t="str">
            <v>IN</v>
          </cell>
          <cell r="K28" t="str">
            <v>OUT</v>
          </cell>
          <cell r="L28" t="str">
            <v>TEMP.</v>
          </cell>
          <cell r="M28" t="str">
            <v>No.</v>
          </cell>
          <cell r="N28" t="str">
            <v>HP</v>
          </cell>
          <cell r="O28" t="str">
            <v>STRUCT.</v>
          </cell>
          <cell r="P28" t="str">
            <v>FILL.</v>
          </cell>
          <cell r="Q28" t="str">
            <v>INDUC.</v>
          </cell>
          <cell r="R28" t="str">
            <v>FORCED</v>
          </cell>
          <cell r="S28" t="str">
            <v>&amp;</v>
          </cell>
          <cell r="T28" t="str">
            <v>CURR.</v>
          </cell>
          <cell r="U28" t="str">
            <v>COST</v>
          </cell>
          <cell r="V28" t="str">
            <v>(Kg.)</v>
          </cell>
          <cell r="W28" t="str">
            <v>COST</v>
          </cell>
        </row>
        <row r="29">
          <cell r="B29" t="str">
            <v>F1</v>
          </cell>
          <cell r="C29" t="str">
            <v>(1)</v>
          </cell>
          <cell r="D29" t="str">
            <v>H = HOT ; C = COLD</v>
          </cell>
          <cell r="E29" t="str">
            <v>F7</v>
          </cell>
          <cell r="G29" t="str">
            <v>F2</v>
          </cell>
          <cell r="H29" t="str">
            <v>F3</v>
          </cell>
          <cell r="I29" t="str">
            <v>m3/h</v>
          </cell>
          <cell r="J29" t="str">
            <v>°C</v>
          </cell>
          <cell r="K29" t="str">
            <v>°C</v>
          </cell>
          <cell r="L29" t="str">
            <v>°C</v>
          </cell>
          <cell r="S29" t="str">
            <v>CELLS No</v>
          </cell>
          <cell r="T29" t="str">
            <v>F8</v>
          </cell>
          <cell r="U29" t="str">
            <v>(Euro)</v>
          </cell>
          <cell r="V29" t="str">
            <v>F4</v>
          </cell>
          <cell r="W29" t="str">
            <v>F5</v>
          </cell>
        </row>
        <row r="30">
          <cell r="C30" t="str">
            <v>(2)</v>
          </cell>
          <cell r="D30" t="str">
            <v>FR = FLOATING ROOF (WEIGHED) ; CR = CONE ROOF (WEIGHED) ; CRIF = CONE ROOF INTERNAL FLOATING ; DDFR = DOUBLE DECK FLOATING ROOF</v>
          </cell>
        </row>
        <row r="31">
          <cell r="B31" t="str">
            <v>EQP.</v>
          </cell>
          <cell r="C31" t="str">
            <v>(3)</v>
          </cell>
          <cell r="D31" t="str">
            <v>S = SHOP ASSEMBLED ; F = FIELD ASSEMBLED</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(4)</v>
          </cell>
          <cell r="D32" t="str">
            <v>ME = MATERIAL PLUS ERECTION ; PP = PREFABRICATED PLATES ONLY</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C33" t="str">
            <v>(5)</v>
          </cell>
          <cell r="D33" t="str">
            <v>TOTAL WEIGHT OF TANK TYPE FR/CR AS PER A.P.I. STANDARD 650 (Base Weight with Corrosion Allowance =0)</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4">
          <cell r="C34" t="str">
            <v>.</v>
          </cell>
          <cell r="D34" t="str">
            <v>(for capacity ranging : CR from 25 to 5,000 m3 and FR from 1,000 to 50,000 m3)</v>
          </cell>
        </row>
        <row r="35">
          <cell r="B35" t="str">
            <v>C:\6823\[PB-StorageNH3.xls]Dbase (Rel. 9.0 [PBR90M30.XLS] updated to 16/01/2001)</v>
          </cell>
          <cell r="C35" t="str">
            <v>.</v>
          </cell>
          <cell r="F35" t="str">
            <v>ITEM</v>
          </cell>
          <cell r="I35" t="str">
            <v>SECT.</v>
          </cell>
          <cell r="J35" t="str">
            <v>DESIGN</v>
          </cell>
          <cell r="L35" t="str">
            <v>DIMENSIONS</v>
          </cell>
          <cell r="N35" t="str">
            <v>THICK.</v>
          </cell>
          <cell r="O35" t="str">
            <v>CORR.</v>
          </cell>
          <cell r="P35" t="str">
            <v>TRAYS</v>
          </cell>
          <cell r="R35" t="str">
            <v>INSUL. &amp;</v>
          </cell>
          <cell r="S35">
            <v>1</v>
          </cell>
          <cell r="T35" t="str">
            <v>ORIG.</v>
          </cell>
          <cell r="U35" t="str">
            <v>UNIT</v>
          </cell>
          <cell r="V35" t="str">
            <v>QUANTITY</v>
          </cell>
          <cell r="W35" t="str">
            <v>TOTAL</v>
          </cell>
        </row>
        <row r="36">
          <cell r="B36" t="str">
            <v>CODE</v>
          </cell>
          <cell r="C36" t="str">
            <v>.</v>
          </cell>
          <cell r="D36" t="str">
            <v>REV.</v>
          </cell>
          <cell r="E36" t="str">
            <v>UNIT</v>
          </cell>
          <cell r="F36" t="str">
            <v>old</v>
          </cell>
          <cell r="G36" t="str">
            <v>current</v>
          </cell>
          <cell r="H36" t="str">
            <v>SERVICE</v>
          </cell>
          <cell r="I36" t="str">
            <v>T/M/B</v>
          </cell>
          <cell r="J36" t="str">
            <v>TEMP.</v>
          </cell>
          <cell r="K36" t="str">
            <v>PRESS.</v>
          </cell>
          <cell r="L36" t="str">
            <v>DIA.</v>
          </cell>
          <cell r="M36" t="str">
            <v>H or L</v>
          </cell>
          <cell r="N36" t="str">
            <v>SHELL</v>
          </cell>
          <cell r="O36" t="str">
            <v>ALLOW.</v>
          </cell>
          <cell r="P36" t="str">
            <v>No.</v>
          </cell>
          <cell r="Q36" t="str">
            <v>TYPE</v>
          </cell>
          <cell r="R36" t="str">
            <v>INT. CLADD.</v>
          </cell>
          <cell r="S36" t="str">
            <v>X-RAY</v>
          </cell>
          <cell r="T36" t="str">
            <v>CURR.</v>
          </cell>
          <cell r="U36" t="str">
            <v>COST</v>
          </cell>
          <cell r="V36" t="str">
            <v>(Kg.)</v>
          </cell>
          <cell r="W36" t="str">
            <v>COST</v>
          </cell>
        </row>
        <row r="37">
          <cell r="B37">
            <v>5</v>
          </cell>
          <cell r="C37">
            <v>5</v>
          </cell>
          <cell r="D37">
            <v>4</v>
          </cell>
          <cell r="E37">
            <v>5</v>
          </cell>
          <cell r="F37">
            <v>3</v>
          </cell>
          <cell r="G37">
            <v>7</v>
          </cell>
          <cell r="H37">
            <v>23</v>
          </cell>
          <cell r="I37">
            <v>8</v>
          </cell>
          <cell r="J37">
            <v>7</v>
          </cell>
          <cell r="K37">
            <v>7</v>
          </cell>
          <cell r="L37">
            <v>5</v>
          </cell>
          <cell r="M37">
            <v>5</v>
          </cell>
          <cell r="N37">
            <v>5</v>
          </cell>
          <cell r="O37">
            <v>8</v>
          </cell>
          <cell r="P37">
            <v>7</v>
          </cell>
          <cell r="Q37">
            <v>8</v>
          </cell>
          <cell r="R37">
            <v>7</v>
          </cell>
          <cell r="S37">
            <v>7</v>
          </cell>
          <cell r="T37">
            <v>5</v>
          </cell>
          <cell r="U37">
            <v>9</v>
          </cell>
          <cell r="V37">
            <v>8</v>
          </cell>
          <cell r="W37">
            <v>10</v>
          </cell>
          <cell r="X37">
            <v>8</v>
          </cell>
          <cell r="Y37">
            <v>8</v>
          </cell>
          <cell r="Z37">
            <v>9</v>
          </cell>
          <cell r="AA37">
            <v>8</v>
          </cell>
        </row>
      </sheetData>
      <sheetData sheetId="3" refreshError="1">
        <row r="1">
          <cell r="A1" t="str">
            <v>18</v>
          </cell>
        </row>
        <row r="12">
          <cell r="BL12" t="str">
            <v>1</v>
          </cell>
        </row>
        <row r="13">
          <cell r="C13" t="str">
            <v>.</v>
          </cell>
        </row>
        <row r="14">
          <cell r="C14" t="str">
            <v>.</v>
          </cell>
        </row>
        <row r="15">
          <cell r="C15" t="str">
            <v>.</v>
          </cell>
        </row>
        <row r="16">
          <cell r="C16" t="str">
            <v>.</v>
          </cell>
        </row>
        <row r="17">
          <cell r="C17" t="str">
            <v>.</v>
          </cell>
        </row>
        <row r="18">
          <cell r="C18" t="str">
            <v>.</v>
          </cell>
        </row>
        <row r="19">
          <cell r="C19" t="str">
            <v>.</v>
          </cell>
        </row>
        <row r="20">
          <cell r="C20" t="str">
            <v>.</v>
          </cell>
        </row>
        <row r="21">
          <cell r="C21" t="str">
            <v>.</v>
          </cell>
        </row>
        <row r="22">
          <cell r="C22" t="str">
            <v>.</v>
          </cell>
        </row>
        <row r="23">
          <cell r="C23" t="str">
            <v>.</v>
          </cell>
        </row>
        <row r="24">
          <cell r="C24" t="str">
            <v>CP</v>
          </cell>
        </row>
        <row r="25">
          <cell r="C25" t="str">
            <v>.</v>
          </cell>
        </row>
        <row r="26">
          <cell r="C26" t="str">
            <v>.</v>
          </cell>
        </row>
        <row r="27">
          <cell r="C27" t="str">
            <v>.</v>
          </cell>
        </row>
        <row r="28">
          <cell r="C28" t="str">
            <v>LV</v>
          </cell>
          <cell r="AP28" t="str">
            <v>*</v>
          </cell>
        </row>
        <row r="29">
          <cell r="C29" t="str">
            <v>MV</v>
          </cell>
        </row>
        <row r="30">
          <cell r="C30" t="str">
            <v>.</v>
          </cell>
        </row>
        <row r="31">
          <cell r="C31" t="str">
            <v>RF</v>
          </cell>
        </row>
        <row r="32">
          <cell r="C32" t="str">
            <v>MI</v>
          </cell>
        </row>
        <row r="33">
          <cell r="C33" t="str">
            <v>.</v>
          </cell>
        </row>
        <row r="34">
          <cell r="C34" t="str">
            <v>.</v>
          </cell>
        </row>
        <row r="35">
          <cell r="C35" t="str">
            <v>.</v>
          </cell>
        </row>
        <row r="36">
          <cell r="C36" t="str">
            <v>.</v>
          </cell>
        </row>
        <row r="37">
          <cell r="C37" t="str">
            <v>.</v>
          </cell>
        </row>
        <row r="38">
          <cell r="C38" t="str">
            <v>TK</v>
          </cell>
        </row>
        <row r="39">
          <cell r="C39" t="str">
            <v>.</v>
          </cell>
        </row>
        <row r="40">
          <cell r="C40" t="str">
            <v>.</v>
          </cell>
        </row>
        <row r="41">
          <cell r="C41" t="str">
            <v>.</v>
          </cell>
        </row>
        <row r="42">
          <cell r="C42" t="str">
            <v>.</v>
          </cell>
        </row>
        <row r="43">
          <cell r="C43" t="str">
            <v>.</v>
          </cell>
        </row>
        <row r="44">
          <cell r="C44" t="str">
            <v>.</v>
          </cell>
        </row>
        <row r="45">
          <cell r="C45" t="str">
            <v>.</v>
          </cell>
        </row>
        <row r="46">
          <cell r="C46" t="str">
            <v>.</v>
          </cell>
        </row>
        <row r="47">
          <cell r="C47" t="str">
            <v>.</v>
          </cell>
        </row>
        <row r="48">
          <cell r="C48" t="str">
            <v>.</v>
          </cell>
        </row>
        <row r="49">
          <cell r="C49" t="str">
            <v>.</v>
          </cell>
        </row>
        <row r="50">
          <cell r="C50" t="str">
            <v>.</v>
          </cell>
        </row>
        <row r="51">
          <cell r="C51" t="str">
            <v>.</v>
          </cell>
        </row>
        <row r="52">
          <cell r="C52" t="str">
            <v>.</v>
          </cell>
        </row>
        <row r="53">
          <cell r="E53">
            <v>7</v>
          </cell>
        </row>
        <row r="54">
          <cell r="C54" t="str">
            <v>.</v>
          </cell>
        </row>
        <row r="55">
          <cell r="C55" t="str">
            <v>.</v>
          </cell>
        </row>
        <row r="56">
          <cell r="C56" t="str">
            <v>.</v>
          </cell>
        </row>
        <row r="57">
          <cell r="C57" t="str">
            <v>.</v>
          </cell>
        </row>
        <row r="58">
          <cell r="C58" t="str">
            <v>.</v>
          </cell>
        </row>
        <row r="59">
          <cell r="C59" t="str">
            <v>.</v>
          </cell>
          <cell r="BL59">
            <v>0</v>
          </cell>
        </row>
        <row r="60">
          <cell r="C60" t="str">
            <v>.</v>
          </cell>
        </row>
        <row r="61">
          <cell r="C61" t="str">
            <v>.</v>
          </cell>
        </row>
        <row r="62">
          <cell r="C62" t="str">
            <v>.</v>
          </cell>
        </row>
        <row r="63">
          <cell r="C63" t="str">
            <v>.</v>
          </cell>
        </row>
        <row r="64">
          <cell r="C64" t="str">
            <v>.</v>
          </cell>
        </row>
        <row r="65">
          <cell r="C65" t="str">
            <v>.</v>
          </cell>
        </row>
        <row r="66">
          <cell r="C66" t="str">
            <v>.</v>
          </cell>
        </row>
        <row r="70">
          <cell r="C70" t="str">
            <v>.</v>
          </cell>
        </row>
        <row r="71">
          <cell r="C71" t="str">
            <v>.</v>
          </cell>
        </row>
        <row r="72">
          <cell r="C72" t="str">
            <v>.</v>
          </cell>
        </row>
        <row r="73">
          <cell r="C73" t="str">
            <v>.</v>
          </cell>
        </row>
        <row r="79">
          <cell r="C79" t="str">
            <v>.</v>
          </cell>
        </row>
      </sheetData>
      <sheetData sheetId="4" refreshError="1"/>
      <sheetData sheetId="5" refreshError="1"/>
      <sheetData sheetId="6" refreshError="1">
        <row r="1">
          <cell r="A1" t="str">
            <v>04 REACTORS - COST DATA SOURCE</v>
          </cell>
        </row>
        <row r="4">
          <cell r="B4" t="str">
            <v>01</v>
          </cell>
          <cell r="C4">
            <v>1</v>
          </cell>
          <cell r="J4">
            <v>0</v>
          </cell>
        </row>
        <row r="5">
          <cell r="B5" t="str">
            <v>03</v>
          </cell>
          <cell r="C5">
            <v>1</v>
          </cell>
          <cell r="J5">
            <v>0</v>
          </cell>
        </row>
        <row r="6">
          <cell r="B6" t="str">
            <v>12</v>
          </cell>
          <cell r="C6">
            <v>1</v>
          </cell>
          <cell r="J6">
            <v>0</v>
          </cell>
        </row>
        <row r="7">
          <cell r="B7" t="str">
            <v>16</v>
          </cell>
          <cell r="C7">
            <v>1</v>
          </cell>
          <cell r="J7">
            <v>0</v>
          </cell>
        </row>
        <row r="8">
          <cell r="B8" t="str">
            <v>18</v>
          </cell>
          <cell r="C8">
            <v>1</v>
          </cell>
          <cell r="J8">
            <v>0</v>
          </cell>
        </row>
        <row r="9">
          <cell r="B9" t="str">
            <v>26</v>
          </cell>
          <cell r="C9">
            <v>1</v>
          </cell>
          <cell r="J9">
            <v>0</v>
          </cell>
        </row>
        <row r="10">
          <cell r="B10" t="str">
            <v>30</v>
          </cell>
          <cell r="C10">
            <v>1</v>
          </cell>
          <cell r="J10">
            <v>0</v>
          </cell>
        </row>
        <row r="11">
          <cell r="B11" t="str">
            <v>31</v>
          </cell>
          <cell r="C11">
            <v>1</v>
          </cell>
          <cell r="J11">
            <v>0</v>
          </cell>
        </row>
        <row r="12">
          <cell r="B12" t="str">
            <v>33</v>
          </cell>
          <cell r="C12">
            <v>1</v>
          </cell>
          <cell r="J12">
            <v>0</v>
          </cell>
        </row>
        <row r="13">
          <cell r="B13" t="str">
            <v>34</v>
          </cell>
          <cell r="C13">
            <v>1</v>
          </cell>
          <cell r="J13">
            <v>0</v>
          </cell>
        </row>
        <row r="14">
          <cell r="B14" t="str">
            <v>35</v>
          </cell>
          <cell r="C14">
            <v>1</v>
          </cell>
          <cell r="J14">
            <v>0</v>
          </cell>
        </row>
        <row r="15">
          <cell r="B15" t="str">
            <v>99</v>
          </cell>
          <cell r="C15">
            <v>1</v>
          </cell>
          <cell r="J15">
            <v>0</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v>
          </cell>
          <cell r="L113">
            <v>0</v>
          </cell>
        </row>
        <row r="114">
          <cell r="E114" t="str">
            <v>M</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row r="24">
          <cell r="B24" t="str">
            <v>AEM</v>
          </cell>
          <cell r="C24" t="str">
            <v>AES</v>
          </cell>
          <cell r="D24" t="str">
            <v>AET</v>
          </cell>
          <cell r="E24" t="str">
            <v>AEU</v>
          </cell>
          <cell r="F24" t="str">
            <v>AKM</v>
          </cell>
          <cell r="G24" t="str">
            <v>AKS</v>
          </cell>
          <cell r="H24" t="str">
            <v>AKT</v>
          </cell>
          <cell r="I24" t="str">
            <v>AKU</v>
          </cell>
          <cell r="J24" t="str">
            <v>BEM</v>
          </cell>
          <cell r="K24" t="str">
            <v>BES</v>
          </cell>
          <cell r="L24" t="str">
            <v>BET</v>
          </cell>
          <cell r="M24" t="str">
            <v>BEU</v>
          </cell>
          <cell r="N24" t="str">
            <v>BKM</v>
          </cell>
          <cell r="O24" t="str">
            <v>BKS</v>
          </cell>
          <cell r="P24" t="str">
            <v>BKT</v>
          </cell>
          <cell r="Q24" t="str">
            <v>BKU</v>
          </cell>
        </row>
        <row r="25">
          <cell r="B25">
            <v>0.92</v>
          </cell>
          <cell r="C25">
            <v>1</v>
          </cell>
          <cell r="D25">
            <v>1</v>
          </cell>
          <cell r="E25">
            <v>0.9</v>
          </cell>
          <cell r="F25">
            <v>1.1499999999999999</v>
          </cell>
          <cell r="G25">
            <v>1.25</v>
          </cell>
          <cell r="H25">
            <v>1.25</v>
          </cell>
          <cell r="I25">
            <v>0.95</v>
          </cell>
          <cell r="J25">
            <v>0.9</v>
          </cell>
          <cell r="K25">
            <v>0.95</v>
          </cell>
          <cell r="L25">
            <v>0.95</v>
          </cell>
          <cell r="M25">
            <v>0.85</v>
          </cell>
          <cell r="N25">
            <v>1.1000000000000001</v>
          </cell>
          <cell r="O25">
            <v>1.2</v>
          </cell>
          <cell r="P25">
            <v>1.2</v>
          </cell>
          <cell r="Q25">
            <v>0.9</v>
          </cell>
        </row>
        <row r="28">
          <cell r="B28" t="str">
            <v>A</v>
          </cell>
          <cell r="C28" t="str">
            <v>B</v>
          </cell>
          <cell r="D28" t="str">
            <v>C</v>
          </cell>
          <cell r="E28" t="str">
            <v>D</v>
          </cell>
          <cell r="F28" t="str">
            <v>E</v>
          </cell>
          <cell r="G28" t="str">
            <v>F</v>
          </cell>
          <cell r="H28" t="str">
            <v>G</v>
          </cell>
          <cell r="I28" t="str">
            <v>H</v>
          </cell>
          <cell r="J28" t="str">
            <v>I</v>
          </cell>
          <cell r="K28" t="str">
            <v>J</v>
          </cell>
          <cell r="L28" t="str">
            <v>K</v>
          </cell>
          <cell r="M28" t="str">
            <v>L</v>
          </cell>
          <cell r="N28" t="str">
            <v>M</v>
          </cell>
          <cell r="O28" t="str">
            <v>N</v>
          </cell>
          <cell r="P28" t="str">
            <v>O</v>
          </cell>
          <cell r="Q28" t="str">
            <v>P</v>
          </cell>
          <cell r="R28" t="str">
            <v>Q</v>
          </cell>
          <cell r="S28" t="str">
            <v>R</v>
          </cell>
          <cell r="T28" t="str">
            <v>S</v>
          </cell>
          <cell r="U28" t="str">
            <v>T</v>
          </cell>
          <cell r="V28" t="str">
            <v>U</v>
          </cell>
          <cell r="W28" t="str">
            <v>V</v>
          </cell>
          <cell r="X28" t="str">
            <v>W</v>
          </cell>
          <cell r="Y28" t="str">
            <v>X</v>
          </cell>
          <cell r="Z28" t="str">
            <v>Y</v>
          </cell>
          <cell r="AA28" t="str">
            <v>Z</v>
          </cell>
        </row>
        <row r="29">
          <cell r="B29" t="str">
            <v>A</v>
          </cell>
          <cell r="C29" t="str">
            <v>B</v>
          </cell>
          <cell r="D29" t="str">
            <v>A</v>
          </cell>
          <cell r="E29" t="str">
            <v>A</v>
          </cell>
          <cell r="F29" t="str">
            <v>.</v>
          </cell>
          <cell r="G29" t="str">
            <v>.</v>
          </cell>
          <cell r="H29" t="str">
            <v>.</v>
          </cell>
          <cell r="I29" t="str">
            <v>.</v>
          </cell>
          <cell r="J29" t="str">
            <v>.</v>
          </cell>
          <cell r="K29" t="str">
            <v>.</v>
          </cell>
          <cell r="L29" t="str">
            <v>.</v>
          </cell>
          <cell r="M29" t="str">
            <v>.</v>
          </cell>
          <cell r="N29" t="str">
            <v>.</v>
          </cell>
          <cell r="O29" t="str">
            <v>A</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row>
        <row r="30">
          <cell r="B30" t="str">
            <v>.</v>
          </cell>
          <cell r="C30" t="str">
            <v>.</v>
          </cell>
          <cell r="D30" t="str">
            <v>.</v>
          </cell>
          <cell r="E30" t="str">
            <v>.</v>
          </cell>
          <cell r="F30" t="str">
            <v>E</v>
          </cell>
          <cell r="G30" t="str">
            <v>E</v>
          </cell>
          <cell r="H30" t="str">
            <v>E</v>
          </cell>
          <cell r="I30" t="str">
            <v>E</v>
          </cell>
          <cell r="J30" t="str">
            <v>.</v>
          </cell>
          <cell r="K30" t="str">
            <v>E</v>
          </cell>
          <cell r="L30" t="str">
            <v>K</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E</v>
          </cell>
          <cell r="Z30" t="str">
            <v>.</v>
          </cell>
          <cell r="AA30" t="str">
            <v>.</v>
          </cell>
        </row>
        <row r="31">
          <cell r="B31" t="str">
            <v>.</v>
          </cell>
          <cell r="C31" t="str">
            <v>.</v>
          </cell>
          <cell r="D31" t="str">
            <v>.</v>
          </cell>
          <cell r="E31" t="str">
            <v>.</v>
          </cell>
          <cell r="F31" t="str">
            <v>.</v>
          </cell>
          <cell r="G31" t="str">
            <v>.</v>
          </cell>
          <cell r="H31" t="str">
            <v>.</v>
          </cell>
          <cell r="I31" t="str">
            <v>.</v>
          </cell>
          <cell r="J31" t="str">
            <v>.</v>
          </cell>
          <cell r="K31" t="str">
            <v>.</v>
          </cell>
          <cell r="L31" t="str">
            <v>.</v>
          </cell>
          <cell r="M31" t="str">
            <v>M</v>
          </cell>
          <cell r="N31" t="str">
            <v>M</v>
          </cell>
          <cell r="O31" t="str">
            <v>M</v>
          </cell>
          <cell r="P31" t="str">
            <v>.</v>
          </cell>
          <cell r="Q31" t="str">
            <v>S</v>
          </cell>
          <cell r="R31" t="str">
            <v>.</v>
          </cell>
          <cell r="S31" t="str">
            <v>.</v>
          </cell>
          <cell r="T31" t="str">
            <v>S</v>
          </cell>
          <cell r="U31" t="str">
            <v>T</v>
          </cell>
          <cell r="V31" t="str">
            <v>U</v>
          </cell>
          <cell r="W31" t="str">
            <v>.</v>
          </cell>
          <cell r="X31" t="str">
            <v>S</v>
          </cell>
          <cell r="Y31" t="str">
            <v>.</v>
          </cell>
          <cell r="Z31" t="str">
            <v>.</v>
          </cell>
          <cell r="AA31" t="str">
            <v>.</v>
          </cell>
        </row>
      </sheetData>
      <sheetData sheetId="8" refreshError="1">
        <row r="1">
          <cell r="A1" t="str">
            <v>18</v>
          </cell>
        </row>
        <row r="11">
          <cell r="B11" t="str">
            <v>EQP.</v>
          </cell>
          <cell r="C11" t="str">
            <v>MAT.</v>
          </cell>
          <cell r="D11" t="str">
            <v>REV.</v>
          </cell>
          <cell r="E11" t="str">
            <v>UNIT</v>
          </cell>
          <cell r="F11" t="str">
            <v>ITEM</v>
          </cell>
          <cell r="G11" t="str">
            <v>current</v>
          </cell>
          <cell r="H11" t="str">
            <v>SERVICE</v>
          </cell>
          <cell r="I11" t="str">
            <v>FLOW</v>
          </cell>
          <cell r="J11" t="str">
            <v>HEAT</v>
          </cell>
          <cell r="K11" t="str">
            <v>H or L</v>
          </cell>
          <cell r="L11" t="str">
            <v>DESIGN</v>
          </cell>
          <cell r="M11" t="str">
            <v>COILS MATERIAL</v>
          </cell>
          <cell r="N11" t="str">
            <v>MIXER</v>
          </cell>
          <cell r="O11" t="str">
            <v>CHAMBER</v>
          </cell>
          <cell r="P11" t="str">
            <v>TYPE</v>
          </cell>
          <cell r="Q11" t="str">
            <v>PROTECT.</v>
          </cell>
          <cell r="R11" t="str">
            <v>SOOT_</v>
          </cell>
          <cell r="S11" t="str">
            <v>ASS. +</v>
          </cell>
          <cell r="T11" t="str">
            <v>ORIG.</v>
          </cell>
          <cell r="U11" t="str">
            <v>UNIT</v>
          </cell>
          <cell r="V11" t="str">
            <v>QUANTITY</v>
          </cell>
          <cell r="W11" t="str">
            <v>TOTAL</v>
          </cell>
        </row>
        <row r="12">
          <cell r="B12" t="str">
            <v>CODE</v>
          </cell>
          <cell r="C12" t="str">
            <v>CODE</v>
          </cell>
          <cell r="D12" t="str">
            <v>REV.</v>
          </cell>
          <cell r="E12" t="str">
            <v>UNIT</v>
          </cell>
          <cell r="F12" t="str">
            <v>old</v>
          </cell>
          <cell r="G12" t="str">
            <v>current</v>
          </cell>
          <cell r="H12" t="str">
            <v>SERVICE</v>
          </cell>
          <cell r="I12" t="str">
            <v>RATE</v>
          </cell>
          <cell r="J12" t="str">
            <v>ABS.</v>
          </cell>
          <cell r="K12" t="str">
            <v>EFF.</v>
          </cell>
          <cell r="L12" t="str">
            <v>PRESS.</v>
          </cell>
          <cell r="M12" t="str">
            <v>RAD.</v>
          </cell>
          <cell r="N12" t="str">
            <v>CONV.</v>
          </cell>
          <cell r="O12" t="str">
            <v>TYPE</v>
          </cell>
          <cell r="P12" t="str">
            <v>STACK</v>
          </cell>
          <cell r="Q12" t="str">
            <v>DUCTS</v>
          </cell>
          <cell r="R12" t="str">
            <v>BLOW.</v>
          </cell>
          <cell r="S12" t="str">
            <v>SUPPLY</v>
          </cell>
          <cell r="T12" t="str">
            <v>CURR.</v>
          </cell>
          <cell r="U12" t="str">
            <v>COST</v>
          </cell>
          <cell r="V12" t="str">
            <v>(Kg.)</v>
          </cell>
          <cell r="W12" t="str">
            <v>COST</v>
          </cell>
        </row>
        <row r="13">
          <cell r="B13" t="str">
            <v>F1</v>
          </cell>
          <cell r="C13" t="str">
            <v>.</v>
          </cell>
          <cell r="E13" t="str">
            <v>F7</v>
          </cell>
          <cell r="G13" t="str">
            <v>F2</v>
          </cell>
          <cell r="H13" t="str">
            <v>F3</v>
          </cell>
          <cell r="I13" t="str">
            <v>T/h</v>
          </cell>
          <cell r="J13" t="str">
            <v>MKcal/h</v>
          </cell>
          <cell r="L13" t="str">
            <v>Kg/cm2</v>
          </cell>
          <cell r="O13" t="str">
            <v>(1)</v>
          </cell>
          <cell r="S13" t="str">
            <v>(2)+(3)</v>
          </cell>
          <cell r="T13" t="str">
            <v>F8</v>
          </cell>
          <cell r="U13" t="str">
            <v>(Euro)</v>
          </cell>
          <cell r="V13" t="str">
            <v>F4</v>
          </cell>
          <cell r="W13" t="str">
            <v>F5</v>
          </cell>
        </row>
        <row r="15">
          <cell r="B15" t="str">
            <v>EQP.</v>
          </cell>
          <cell r="C15" t="str">
            <v>MAT.</v>
          </cell>
          <cell r="E15" t="str">
            <v>26</v>
          </cell>
          <cell r="F15" t="str">
            <v>ITEM</v>
          </cell>
          <cell r="G15" t="str">
            <v>26-PK-02</v>
          </cell>
          <cell r="H15" t="str">
            <v>Ammonia Loading Arm (DELETED)</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Q16" t="str">
            <v>EM</v>
          </cell>
          <cell r="S16" t="str">
            <v>Vertical</v>
          </cell>
          <cell r="T16" t="str">
            <v>CURR.</v>
          </cell>
          <cell r="U16" t="str">
            <v>COST</v>
          </cell>
          <cell r="V16" t="str">
            <v>(Kg.)</v>
          </cell>
          <cell r="W16" t="str">
            <v>COST</v>
          </cell>
        </row>
        <row r="17">
          <cell r="B17" t="str">
            <v>F1</v>
          </cell>
          <cell r="C17" t="str">
            <v>.</v>
          </cell>
          <cell r="E17" t="str">
            <v>F7</v>
          </cell>
          <cell r="F17" t="str">
            <v>x</v>
          </cell>
          <cell r="G17" t="str">
            <v>F2</v>
          </cell>
          <cell r="H17" t="str">
            <v>F3</v>
          </cell>
          <cell r="I17" t="str">
            <v>T/h</v>
          </cell>
          <cell r="J17" t="str">
            <v>°C</v>
          </cell>
          <cell r="K17">
            <v>25</v>
          </cell>
          <cell r="L17" t="str">
            <v>Kg/cm2</v>
          </cell>
          <cell r="M17" t="str">
            <v>STAGE</v>
          </cell>
          <cell r="N17" t="str">
            <v>STAGE</v>
          </cell>
          <cell r="P17" t="str">
            <v>TYPE</v>
          </cell>
          <cell r="Q17" t="str">
            <v>(1)</v>
          </cell>
          <cell r="S17" t="str">
            <v>Vertical</v>
          </cell>
          <cell r="T17" t="str">
            <v>F8</v>
          </cell>
          <cell r="U17" t="str">
            <v>(Euro)</v>
          </cell>
          <cell r="V17" t="str">
            <v>F4</v>
          </cell>
          <cell r="W17" t="str">
            <v>F5</v>
          </cell>
        </row>
        <row r="19">
          <cell r="B19" t="str">
            <v>EQP.</v>
          </cell>
          <cell r="C19" t="str">
            <v>MAT.</v>
          </cell>
          <cell r="E19" t="str">
            <v>26</v>
          </cell>
          <cell r="F19" t="str">
            <v>ITEM</v>
          </cell>
          <cell r="G19" t="str">
            <v>26-P-02 B</v>
          </cell>
          <cell r="I19">
            <v>735</v>
          </cell>
          <cell r="J19" t="str">
            <v>FLUE</v>
          </cell>
          <cell r="K19" t="str">
            <v>DIAMETER</v>
          </cell>
          <cell r="L19" t="str">
            <v>8 Kg/cm2</v>
          </cell>
          <cell r="N19" t="str">
            <v>MAT.</v>
          </cell>
          <cell r="P19" t="str">
            <v>DUCTS</v>
          </cell>
          <cell r="Q19" t="str">
            <v>EM</v>
          </cell>
          <cell r="R19" t="str">
            <v>ASS.</v>
          </cell>
          <cell r="S19" t="str">
            <v>Vertical</v>
          </cell>
          <cell r="T19" t="str">
            <v>ORIG.</v>
          </cell>
          <cell r="U19" t="str">
            <v>UNIT</v>
          </cell>
          <cell r="V19" t="str">
            <v>QUANTITY</v>
          </cell>
          <cell r="W19" t="str">
            <v>TOTAL</v>
          </cell>
        </row>
        <row r="20">
          <cell r="B20" t="str">
            <v>CODE</v>
          </cell>
          <cell r="C20" t="str">
            <v>CODE</v>
          </cell>
          <cell r="D20" t="str">
            <v>REV.</v>
          </cell>
          <cell r="E20" t="str">
            <v>UNIT</v>
          </cell>
          <cell r="F20" t="str">
            <v>old</v>
          </cell>
          <cell r="G20" t="str">
            <v>current</v>
          </cell>
          <cell r="H20" t="str">
            <v>SERVICE</v>
          </cell>
          <cell r="I20" t="str">
            <v>CAPACITY</v>
          </cell>
          <cell r="J20" t="str">
            <v>GAS</v>
          </cell>
          <cell r="K20" t="str">
            <v>BTM</v>
          </cell>
          <cell r="L20" t="str">
            <v>TOP</v>
          </cell>
          <cell r="M20" t="str">
            <v>HEIGHT</v>
          </cell>
          <cell r="N20" t="str">
            <v>TYPE</v>
          </cell>
          <cell r="O20" t="str">
            <v>FONDATION</v>
          </cell>
          <cell r="P20" t="str">
            <v>WIDTH</v>
          </cell>
          <cell r="Q20" t="str">
            <v>LENGTH</v>
          </cell>
          <cell r="T20" t="str">
            <v>CURR.</v>
          </cell>
          <cell r="U20" t="str">
            <v>COST</v>
          </cell>
          <cell r="V20" t="str">
            <v>(Kg.)</v>
          </cell>
          <cell r="W20" t="str">
            <v>COST</v>
          </cell>
        </row>
        <row r="21">
          <cell r="B21" t="str">
            <v>F1</v>
          </cell>
          <cell r="C21" t="str">
            <v>.</v>
          </cell>
          <cell r="E21" t="str">
            <v>F7</v>
          </cell>
          <cell r="F21" t="str">
            <v>x</v>
          </cell>
          <cell r="G21" t="str">
            <v>F2</v>
          </cell>
          <cell r="H21" t="str">
            <v>F3</v>
          </cell>
          <cell r="I21" t="str">
            <v>m3/h</v>
          </cell>
          <cell r="J21" t="str">
            <v>TEMP.°C</v>
          </cell>
          <cell r="K21" t="str">
            <v>m.</v>
          </cell>
          <cell r="L21" t="str">
            <v>m.</v>
          </cell>
          <cell r="M21" t="str">
            <v>m.</v>
          </cell>
          <cell r="N21" t="str">
            <v>(1)</v>
          </cell>
          <cell r="P21" t="str">
            <v>m.</v>
          </cell>
          <cell r="Q21" t="str">
            <v>m.</v>
          </cell>
          <cell r="R21" t="str">
            <v>(2)</v>
          </cell>
          <cell r="T21" t="str">
            <v>F8</v>
          </cell>
          <cell r="U21" t="str">
            <v>(Euro)</v>
          </cell>
          <cell r="V21" t="str">
            <v>F4</v>
          </cell>
          <cell r="W21" t="str">
            <v>F5</v>
          </cell>
        </row>
        <row r="23">
          <cell r="B23" t="str">
            <v>EQP.</v>
          </cell>
          <cell r="C23" t="str">
            <v>MAT.</v>
          </cell>
          <cell r="E23" t="str">
            <v>26</v>
          </cell>
          <cell r="F23" t="str">
            <v>ITEM</v>
          </cell>
          <cell r="G23" t="str">
            <v>26-MP-02B</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R24" t="str">
            <v>Dome R.</v>
          </cell>
          <cell r="T24" t="str">
            <v>CURR.</v>
          </cell>
          <cell r="U24" t="str">
            <v>COST</v>
          </cell>
          <cell r="V24" t="str">
            <v>(Kg.)</v>
          </cell>
          <cell r="W24" t="str">
            <v>COST</v>
          </cell>
        </row>
        <row r="25">
          <cell r="B25" t="str">
            <v>F1</v>
          </cell>
          <cell r="C25" t="str">
            <v>.</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27">
          <cell r="B27" t="str">
            <v>EQP.</v>
          </cell>
          <cell r="C27" t="str">
            <v>MAT.</v>
          </cell>
          <cell r="F27" t="str">
            <v>ITEM</v>
          </cell>
          <cell r="J27" t="str">
            <v>WATER TEMP.</v>
          </cell>
          <cell r="L27" t="str">
            <v>WET AIR</v>
          </cell>
          <cell r="M27" t="str">
            <v>F A N S</v>
          </cell>
          <cell r="O27" t="str">
            <v>M A T E R I A L</v>
          </cell>
          <cell r="P27" t="str">
            <v>TOTAL NH3 STORAGE TANK</v>
          </cell>
          <cell r="Q27" t="str">
            <v>D R A F T</v>
          </cell>
          <cell r="S27" t="str">
            <v>TYPE</v>
          </cell>
          <cell r="T27" t="str">
            <v>ORIG.</v>
          </cell>
          <cell r="U27" t="str">
            <v>UNIT</v>
          </cell>
          <cell r="V27" t="str">
            <v>QUANTITY</v>
          </cell>
          <cell r="W27" t="str">
            <v>TOTAL</v>
          </cell>
        </row>
        <row r="28">
          <cell r="B28" t="str">
            <v>CODE</v>
          </cell>
          <cell r="C28" t="str">
            <v>CODE</v>
          </cell>
          <cell r="D28" t="str">
            <v>REV.</v>
          </cell>
          <cell r="E28" t="str">
            <v>UNIT</v>
          </cell>
          <cell r="F28" t="str">
            <v>old</v>
          </cell>
          <cell r="G28" t="str">
            <v>current</v>
          </cell>
          <cell r="H28" t="str">
            <v>SERVICE</v>
          </cell>
          <cell r="I28" t="str">
            <v>CAPACITY</v>
          </cell>
          <cell r="J28" t="str">
            <v>IN</v>
          </cell>
          <cell r="K28" t="str">
            <v>OUT</v>
          </cell>
          <cell r="L28" t="str">
            <v>TEMP.</v>
          </cell>
          <cell r="M28" t="str">
            <v>No.</v>
          </cell>
          <cell r="N28" t="str">
            <v>HP</v>
          </cell>
          <cell r="O28" t="str">
            <v>STRUCT.</v>
          </cell>
          <cell r="P28" t="str">
            <v>FILL.</v>
          </cell>
          <cell r="Q28" t="str">
            <v>INDUC.</v>
          </cell>
          <cell r="R28" t="str">
            <v>FORCED</v>
          </cell>
          <cell r="S28" t="str">
            <v>&amp;</v>
          </cell>
          <cell r="T28" t="str">
            <v>CURR.</v>
          </cell>
          <cell r="U28" t="str">
            <v>COST</v>
          </cell>
          <cell r="V28" t="str">
            <v>(Kg.)</v>
          </cell>
          <cell r="W28" t="str">
            <v>COST</v>
          </cell>
        </row>
        <row r="29">
          <cell r="B29" t="str">
            <v>F1</v>
          </cell>
          <cell r="C29" t="str">
            <v>(1)</v>
          </cell>
          <cell r="D29" t="str">
            <v>H = HOT ; C = COLD</v>
          </cell>
          <cell r="E29" t="str">
            <v>F7</v>
          </cell>
          <cell r="G29" t="str">
            <v>F2</v>
          </cell>
          <cell r="H29" t="str">
            <v>F3</v>
          </cell>
          <cell r="I29" t="str">
            <v>m3/h</v>
          </cell>
          <cell r="J29" t="str">
            <v>°C</v>
          </cell>
          <cell r="K29" t="str">
            <v>°C</v>
          </cell>
          <cell r="L29" t="str">
            <v>°C</v>
          </cell>
          <cell r="S29" t="str">
            <v>CELLS No</v>
          </cell>
          <cell r="T29" t="str">
            <v>F8</v>
          </cell>
          <cell r="U29" t="str">
            <v>(Euro)</v>
          </cell>
          <cell r="V29" t="str">
            <v>F4</v>
          </cell>
          <cell r="W29" t="str">
            <v>F5</v>
          </cell>
        </row>
        <row r="31">
          <cell r="B31" t="str">
            <v>EQP.</v>
          </cell>
          <cell r="C31" t="str">
            <v>MAT.</v>
          </cell>
          <cell r="D31" t="str">
            <v>S = SHOP ASSEMBLED ; F = FIELD ASSEMBLED</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C33" t="str">
            <v>(5)</v>
          </cell>
          <cell r="D33" t="str">
            <v>TOTAL WEIGHT OF TANK TYPE FR/CR AS PER A.P.I. STANDARD 650 (Base Weight with Corrosion Allowance =0)</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5">
          <cell r="B35" t="str">
            <v>EQP.</v>
          </cell>
          <cell r="C35" t="str">
            <v>MAT.</v>
          </cell>
          <cell r="F35" t="str">
            <v>ITEM</v>
          </cell>
          <cell r="I35" t="str">
            <v>SECT.</v>
          </cell>
          <cell r="J35" t="str">
            <v>DESIGN</v>
          </cell>
          <cell r="L35" t="str">
            <v>DIMENSIONS</v>
          </cell>
          <cell r="N35" t="str">
            <v>THICK.</v>
          </cell>
          <cell r="O35" t="str">
            <v>CORR.</v>
          </cell>
          <cell r="P35" t="str">
            <v>TRAYS</v>
          </cell>
          <cell r="R35" t="str">
            <v>INSUL. &amp;</v>
          </cell>
          <cell r="S35">
            <v>1</v>
          </cell>
          <cell r="T35" t="str">
            <v>ORIG.</v>
          </cell>
          <cell r="U35" t="str">
            <v>UNIT</v>
          </cell>
          <cell r="V35" t="str">
            <v>QUANTITY</v>
          </cell>
          <cell r="W35" t="str">
            <v>TOTAL</v>
          </cell>
        </row>
        <row r="36">
          <cell r="B36" t="str">
            <v>CODE</v>
          </cell>
          <cell r="C36" t="str">
            <v>CODE</v>
          </cell>
          <cell r="D36" t="str">
            <v>REV.</v>
          </cell>
          <cell r="E36" t="str">
            <v>UNIT</v>
          </cell>
          <cell r="F36" t="str">
            <v>old</v>
          </cell>
          <cell r="G36" t="str">
            <v>current</v>
          </cell>
          <cell r="H36" t="str">
            <v>SERVICE</v>
          </cell>
          <cell r="I36" t="str">
            <v>T/M/B</v>
          </cell>
          <cell r="J36" t="str">
            <v>TEMP.</v>
          </cell>
          <cell r="K36" t="str">
            <v>PRESS.</v>
          </cell>
          <cell r="L36" t="str">
            <v>DIA.</v>
          </cell>
          <cell r="M36" t="str">
            <v>H or L</v>
          </cell>
          <cell r="N36" t="str">
            <v>SHELL</v>
          </cell>
          <cell r="O36" t="str">
            <v>ALLOW.</v>
          </cell>
          <cell r="P36" t="str">
            <v>No.</v>
          </cell>
          <cell r="Q36" t="str">
            <v>TYPE</v>
          </cell>
          <cell r="R36" t="str">
            <v>INT. CLADD.</v>
          </cell>
          <cell r="S36" t="str">
            <v>X-RAY</v>
          </cell>
          <cell r="T36" t="str">
            <v>CURR.</v>
          </cell>
          <cell r="U36" t="str">
            <v>COST</v>
          </cell>
          <cell r="V36" t="str">
            <v>(Kg.)</v>
          </cell>
          <cell r="W36" t="str">
            <v>COST</v>
          </cell>
        </row>
        <row r="37">
          <cell r="B37" t="str">
            <v>F1</v>
          </cell>
          <cell r="C37">
            <v>5</v>
          </cell>
          <cell r="D37">
            <v>4</v>
          </cell>
          <cell r="E37" t="str">
            <v>F7</v>
          </cell>
          <cell r="F37">
            <v>3</v>
          </cell>
          <cell r="G37" t="str">
            <v>F2</v>
          </cell>
          <cell r="H37" t="str">
            <v>F3</v>
          </cell>
          <cell r="I37" t="str">
            <v>(1)</v>
          </cell>
          <cell r="J37" t="str">
            <v>°C</v>
          </cell>
          <cell r="K37" t="str">
            <v>Kg/cm2</v>
          </cell>
          <cell r="L37" t="str">
            <v>mm.</v>
          </cell>
          <cell r="M37" t="str">
            <v>mm.</v>
          </cell>
          <cell r="N37" t="str">
            <v>(2) mm.</v>
          </cell>
          <cell r="O37" t="str">
            <v>mm.</v>
          </cell>
          <cell r="P37">
            <v>7</v>
          </cell>
          <cell r="Q37" t="str">
            <v>(3)</v>
          </cell>
          <cell r="R37" t="str">
            <v>(4)</v>
          </cell>
          <cell r="S37">
            <v>7</v>
          </cell>
          <cell r="T37" t="str">
            <v>F8</v>
          </cell>
          <cell r="U37" t="str">
            <v>(Euro)</v>
          </cell>
          <cell r="V37" t="str">
            <v>F4</v>
          </cell>
          <cell r="W37"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3">
          <cell r="B43" t="str">
            <v>EQP.</v>
          </cell>
          <cell r="C43" t="str">
            <v>MAT.</v>
          </cell>
          <cell r="F43" t="str">
            <v>ITEM</v>
          </cell>
          <cell r="I43" t="str">
            <v>TEMA</v>
          </cell>
          <cell r="K43" t="str">
            <v>SURFACE</v>
          </cell>
          <cell r="L43" t="str">
            <v>SHELL SIDE DESIGN</v>
          </cell>
          <cell r="N43" t="str">
            <v xml:space="preserve">  TUBE SIDE DESIGN</v>
          </cell>
          <cell r="P43" t="str">
            <v>TUBE DATA</v>
          </cell>
          <cell r="R43" t="str">
            <v>MAT. CODES</v>
          </cell>
          <cell r="T43" t="str">
            <v>ORIG.</v>
          </cell>
          <cell r="U43" t="str">
            <v>UNIT</v>
          </cell>
          <cell r="V43" t="str">
            <v>QUANTITY</v>
          </cell>
          <cell r="W43" t="str">
            <v>TOTAL</v>
          </cell>
        </row>
        <row r="44">
          <cell r="B44" t="str">
            <v>CODE</v>
          </cell>
          <cell r="C44" t="str">
            <v>CODE</v>
          </cell>
          <cell r="D44" t="str">
            <v>REV.</v>
          </cell>
          <cell r="E44" t="str">
            <v>UNIT</v>
          </cell>
          <cell r="F44" t="str">
            <v>old</v>
          </cell>
          <cell r="G44" t="str">
            <v>current</v>
          </cell>
          <cell r="H44" t="str">
            <v>SERVICE</v>
          </cell>
          <cell r="I44" t="str">
            <v>"R"</v>
          </cell>
          <cell r="J44" t="str">
            <v>DUTY</v>
          </cell>
          <cell r="K44" t="str">
            <v>PER SHELL</v>
          </cell>
          <cell r="L44" t="str">
            <v>TEMP.</v>
          </cell>
          <cell r="M44" t="str">
            <v>PRESS.</v>
          </cell>
          <cell r="N44" t="str">
            <v>TEMP.</v>
          </cell>
          <cell r="O44" t="str">
            <v>PRESS.</v>
          </cell>
          <cell r="P44" t="str">
            <v>LENGTH</v>
          </cell>
          <cell r="Q44" t="str">
            <v>PATT.</v>
          </cell>
          <cell r="R44" t="str">
            <v>SHELL</v>
          </cell>
          <cell r="S44" t="str">
            <v>TUBE</v>
          </cell>
          <cell r="T44" t="str">
            <v>CURR.</v>
          </cell>
          <cell r="U44" t="str">
            <v>COST</v>
          </cell>
          <cell r="V44" t="str">
            <v>(Kg.)</v>
          </cell>
          <cell r="W44" t="str">
            <v>COST</v>
          </cell>
        </row>
        <row r="45">
          <cell r="B45" t="str">
            <v>F1</v>
          </cell>
          <cell r="C45" t="str">
            <v>S+T</v>
          </cell>
          <cell r="E45" t="str">
            <v>F7</v>
          </cell>
          <cell r="G45" t="str">
            <v>F2</v>
          </cell>
          <cell r="H45" t="str">
            <v>F3</v>
          </cell>
          <cell r="I45" t="str">
            <v>TYPE</v>
          </cell>
          <cell r="J45" t="str">
            <v>MKcal/h</v>
          </cell>
          <cell r="K45" t="str">
            <v>m2</v>
          </cell>
          <cell r="L45" t="str">
            <v>°C</v>
          </cell>
          <cell r="M45" t="str">
            <v>Kg/cm2</v>
          </cell>
          <cell r="N45" t="str">
            <v>°C</v>
          </cell>
          <cell r="O45" t="str">
            <v>Kg/cm2</v>
          </cell>
          <cell r="P45" t="str">
            <v>mm.</v>
          </cell>
          <cell r="Q45" t="str">
            <v>(1)</v>
          </cell>
          <cell r="T45" t="str">
            <v>F8</v>
          </cell>
          <cell r="U45" t="str">
            <v>(Euro)</v>
          </cell>
          <cell r="V45" t="str">
            <v>F4</v>
          </cell>
          <cell r="W45"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1">
          <cell r="B51" t="str">
            <v>EQP.</v>
          </cell>
          <cell r="C51" t="str">
            <v>MAT.</v>
          </cell>
          <cell r="F51" t="str">
            <v>ITEM</v>
          </cell>
          <cell r="I51" t="str">
            <v>TYPE</v>
          </cell>
          <cell r="J51" t="str">
            <v>DESIGN</v>
          </cell>
          <cell r="L51" t="str">
            <v>DIMENSIONS</v>
          </cell>
          <cell r="N51" t="str">
            <v>THICK.</v>
          </cell>
          <cell r="O51" t="str">
            <v>CORR.</v>
          </cell>
          <cell r="P51" t="str">
            <v>DEM.</v>
          </cell>
          <cell r="Q51" t="str">
            <v>INSULAT.</v>
          </cell>
          <cell r="R51" t="str">
            <v>INTERNAL</v>
          </cell>
          <cell r="S51">
            <v>1</v>
          </cell>
          <cell r="T51" t="str">
            <v>ORIG.</v>
          </cell>
          <cell r="U51" t="str">
            <v>UNIT</v>
          </cell>
          <cell r="V51" t="str">
            <v>QUANTITY</v>
          </cell>
          <cell r="W51" t="str">
            <v>TOTAL</v>
          </cell>
        </row>
        <row r="52">
          <cell r="B52" t="str">
            <v>CODE</v>
          </cell>
          <cell r="C52" t="str">
            <v>CODE</v>
          </cell>
          <cell r="D52" t="str">
            <v>REV.</v>
          </cell>
          <cell r="E52" t="str">
            <v>UNIT</v>
          </cell>
          <cell r="F52" t="str">
            <v>old</v>
          </cell>
          <cell r="G52" t="str">
            <v>current</v>
          </cell>
          <cell r="H52" t="str">
            <v>SERVICE</v>
          </cell>
          <cell r="J52" t="str">
            <v>TEMP.</v>
          </cell>
          <cell r="K52" t="str">
            <v>PRESS.</v>
          </cell>
          <cell r="L52" t="str">
            <v>DIA.</v>
          </cell>
          <cell r="M52" t="str">
            <v>H or L</v>
          </cell>
          <cell r="N52" t="str">
            <v>SHELL</v>
          </cell>
          <cell r="O52" t="str">
            <v>ALLOW.</v>
          </cell>
          <cell r="P52" t="str">
            <v>(Y/N)</v>
          </cell>
          <cell r="Q52" t="str">
            <v>TYPE</v>
          </cell>
          <cell r="R52" t="str">
            <v>LINING</v>
          </cell>
          <cell r="S52" t="str">
            <v>X-RAY</v>
          </cell>
          <cell r="T52" t="str">
            <v>CURR.</v>
          </cell>
          <cell r="U52" t="str">
            <v>COST</v>
          </cell>
          <cell r="V52" t="str">
            <v>(Kg.)</v>
          </cell>
          <cell r="W52" t="str">
            <v>COST</v>
          </cell>
        </row>
        <row r="53">
          <cell r="B53" t="str">
            <v>F1</v>
          </cell>
          <cell r="E53" t="str">
            <v>F7</v>
          </cell>
          <cell r="G53" t="str">
            <v>F2</v>
          </cell>
          <cell r="H53" t="str">
            <v>F3</v>
          </cell>
          <cell r="I53" t="str">
            <v>(1)</v>
          </cell>
          <cell r="J53" t="str">
            <v>°C</v>
          </cell>
          <cell r="K53" t="str">
            <v>Kg/cm2</v>
          </cell>
          <cell r="L53" t="str">
            <v>mm.</v>
          </cell>
          <cell r="M53" t="str">
            <v>mm.</v>
          </cell>
          <cell r="N53" t="str">
            <v>mm.</v>
          </cell>
          <cell r="O53" t="str">
            <v>mm.</v>
          </cell>
          <cell r="Q53" t="str">
            <v>(2)</v>
          </cell>
          <cell r="T53" t="str">
            <v>F8</v>
          </cell>
          <cell r="U53" t="str">
            <v>(Euro)</v>
          </cell>
          <cell r="V53" t="str">
            <v>F4</v>
          </cell>
          <cell r="W53" t="str">
            <v>F5</v>
          </cell>
        </row>
        <row r="55">
          <cell r="B55" t="str">
            <v>EQP.</v>
          </cell>
          <cell r="C55" t="str">
            <v>(1)</v>
          </cell>
          <cell r="F55" t="str">
            <v>ITEM</v>
          </cell>
          <cell r="I55" t="str">
            <v>FLOW</v>
          </cell>
          <cell r="J55" t="str">
            <v>DESIGN</v>
          </cell>
          <cell r="L55" t="str">
            <v>DIFF.</v>
          </cell>
          <cell r="O55" t="str">
            <v>IMPELLER</v>
          </cell>
          <cell r="P55" t="str">
            <v>INSULAT.</v>
          </cell>
          <cell r="R55" t="str">
            <v>STAGE</v>
          </cell>
          <cell r="T55" t="str">
            <v>ORIG.</v>
          </cell>
          <cell r="U55" t="str">
            <v>UNIT</v>
          </cell>
          <cell r="V55" t="str">
            <v>QUANTITY</v>
          </cell>
          <cell r="W55" t="str">
            <v>TOTAL</v>
          </cell>
        </row>
        <row r="56">
          <cell r="B56" t="str">
            <v>CODE</v>
          </cell>
          <cell r="C56" t="str">
            <v>CODE</v>
          </cell>
          <cell r="D56" t="str">
            <v>REV.</v>
          </cell>
          <cell r="E56" t="str">
            <v>UNIT</v>
          </cell>
          <cell r="F56" t="str">
            <v>old</v>
          </cell>
          <cell r="G56" t="str">
            <v>current</v>
          </cell>
          <cell r="H56" t="str">
            <v>SERVICE</v>
          </cell>
          <cell r="I56" t="str">
            <v>RATE</v>
          </cell>
          <cell r="J56" t="str">
            <v>TEMP.</v>
          </cell>
          <cell r="K56" t="str">
            <v>PRESS.</v>
          </cell>
          <cell r="L56" t="str">
            <v>HEAD</v>
          </cell>
          <cell r="M56" t="str">
            <v>NPSH</v>
          </cell>
          <cell r="N56" t="str">
            <v>BHP</v>
          </cell>
          <cell r="O56" t="str">
            <v>MATERIAL</v>
          </cell>
          <cell r="P56" t="str">
            <v>TYPE</v>
          </cell>
          <cell r="Q56" t="str">
            <v>DRIVER</v>
          </cell>
          <cell r="R56" t="str">
            <v>No.</v>
          </cell>
          <cell r="S56" t="str">
            <v>POS.</v>
          </cell>
          <cell r="T56" t="str">
            <v>CURR.</v>
          </cell>
          <cell r="U56" t="str">
            <v>COST</v>
          </cell>
          <cell r="V56" t="str">
            <v>(Kg.)</v>
          </cell>
          <cell r="W56" t="str">
            <v>COST</v>
          </cell>
        </row>
        <row r="57">
          <cell r="B57" t="str">
            <v>F1</v>
          </cell>
          <cell r="E57" t="str">
            <v>F7</v>
          </cell>
          <cell r="G57" t="str">
            <v>F2</v>
          </cell>
          <cell r="H57" t="str">
            <v>F3</v>
          </cell>
          <cell r="I57" t="str">
            <v>m3/h</v>
          </cell>
          <cell r="J57" t="str">
            <v>°C</v>
          </cell>
          <cell r="K57" t="str">
            <v>Kg/cm2</v>
          </cell>
          <cell r="L57" t="str">
            <v>mt</v>
          </cell>
          <cell r="M57" t="str">
            <v>m</v>
          </cell>
          <cell r="O57" t="str">
            <v>CODE</v>
          </cell>
          <cell r="P57" t="str">
            <v>(2)</v>
          </cell>
          <cell r="Q57" t="str">
            <v>(3)</v>
          </cell>
          <cell r="S57" t="str">
            <v>(4)</v>
          </cell>
          <cell r="T57" t="str">
            <v>F8</v>
          </cell>
          <cell r="U57" t="str">
            <v>(Euro)</v>
          </cell>
          <cell r="V57" t="str">
            <v>F4</v>
          </cell>
          <cell r="W57"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3">
          <cell r="B63" t="str">
            <v>EQP.</v>
          </cell>
          <cell r="C63" t="str">
            <v>(1)</v>
          </cell>
          <cell r="F63" t="str">
            <v>ITEM</v>
          </cell>
          <cell r="J63" t="str">
            <v>MOLEC.</v>
          </cell>
          <cell r="K63" t="str">
            <v>DESIGN INLET</v>
          </cell>
          <cell r="M63" t="str">
            <v>DESIGN OUTLET</v>
          </cell>
          <cell r="O63" t="str">
            <v>STAGES</v>
          </cell>
          <cell r="R63" t="str">
            <v>MATERIAL</v>
          </cell>
          <cell r="T63" t="str">
            <v>ORIG.</v>
          </cell>
          <cell r="U63" t="str">
            <v>UNIT</v>
          </cell>
          <cell r="V63" t="str">
            <v>QUANTITY</v>
          </cell>
          <cell r="W63" t="str">
            <v>TOTAL</v>
          </cell>
        </row>
        <row r="64">
          <cell r="B64" t="str">
            <v>CODE</v>
          </cell>
          <cell r="C64" t="str">
            <v>CODE</v>
          </cell>
          <cell r="D64" t="str">
            <v>REV.</v>
          </cell>
          <cell r="E64" t="str">
            <v>UNIT</v>
          </cell>
          <cell r="F64" t="str">
            <v>old</v>
          </cell>
          <cell r="G64" t="str">
            <v>current</v>
          </cell>
          <cell r="H64" t="str">
            <v>SERVICE</v>
          </cell>
          <cell r="I64" t="str">
            <v>CAPACITY</v>
          </cell>
          <cell r="J64" t="str">
            <v>WEIGHT</v>
          </cell>
          <cell r="K64" t="str">
            <v>TEMP.</v>
          </cell>
          <cell r="L64" t="str">
            <v>PRESS.</v>
          </cell>
          <cell r="M64" t="str">
            <v>TEMP.</v>
          </cell>
          <cell r="N64" t="str">
            <v>PRESS.</v>
          </cell>
          <cell r="O64" t="str">
            <v>No.</v>
          </cell>
          <cell r="P64" t="str">
            <v>BHP</v>
          </cell>
          <cell r="Q64" t="str">
            <v>RPM</v>
          </cell>
          <cell r="R64" t="str">
            <v>CODE</v>
          </cell>
          <cell r="T64" t="str">
            <v>CURR.</v>
          </cell>
          <cell r="U64" t="str">
            <v>COST</v>
          </cell>
          <cell r="V64" t="str">
            <v>(Kg.)</v>
          </cell>
          <cell r="W64" t="str">
            <v>COST</v>
          </cell>
        </row>
        <row r="65">
          <cell r="B65" t="str">
            <v>F1</v>
          </cell>
          <cell r="E65" t="str">
            <v>F7</v>
          </cell>
          <cell r="G65" t="str">
            <v>F2</v>
          </cell>
          <cell r="H65" t="str">
            <v>F3</v>
          </cell>
          <cell r="I65" t="str">
            <v>m3/h</v>
          </cell>
          <cell r="K65" t="str">
            <v>°C</v>
          </cell>
          <cell r="L65" t="str">
            <v>Kg/cm2</v>
          </cell>
          <cell r="M65" t="str">
            <v>°C</v>
          </cell>
          <cell r="N65" t="str">
            <v>Kg/cm2</v>
          </cell>
          <cell r="R65" t="str">
            <v>(2)</v>
          </cell>
          <cell r="T65" t="str">
            <v>F8</v>
          </cell>
          <cell r="U65" t="str">
            <v>(Euro)</v>
          </cell>
          <cell r="V65" t="str">
            <v>F4</v>
          </cell>
          <cell r="W65"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71">
          <cell r="B71" t="str">
            <v>EQP.</v>
          </cell>
          <cell r="C71" t="str">
            <v>MAT.</v>
          </cell>
          <cell r="F71" t="str">
            <v>ITEM</v>
          </cell>
          <cell r="I71" t="str">
            <v>ELECTRIC MOTOR</v>
          </cell>
          <cell r="L71" t="str">
            <v>S T E A M / G A S  T U R B I N E  A N D  O T H E R S</v>
          </cell>
          <cell r="R71" t="str">
            <v>M.</v>
          </cell>
          <cell r="T71" t="str">
            <v>ORIG.</v>
          </cell>
          <cell r="U71" t="str">
            <v>UNIT</v>
          </cell>
          <cell r="V71" t="str">
            <v>QUANTITY</v>
          </cell>
          <cell r="W71" t="str">
            <v>TOTAL</v>
          </cell>
        </row>
        <row r="72">
          <cell r="B72" t="str">
            <v>CODE</v>
          </cell>
          <cell r="C72" t="str">
            <v>CODE</v>
          </cell>
          <cell r="D72" t="str">
            <v>REV.</v>
          </cell>
          <cell r="E72" t="str">
            <v>UNIT</v>
          </cell>
          <cell r="F72" t="str">
            <v>old</v>
          </cell>
          <cell r="G72" t="str">
            <v>current</v>
          </cell>
          <cell r="H72" t="str">
            <v>SERVICE</v>
          </cell>
          <cell r="I72" t="str">
            <v>HP</v>
          </cell>
          <cell r="J72" t="str">
            <v>ENCLOS.</v>
          </cell>
          <cell r="K72" t="str">
            <v>POLES</v>
          </cell>
          <cell r="L72" t="str">
            <v>ST. FLOW RATE</v>
          </cell>
          <cell r="M72" t="str">
            <v>ST. PRESS. IN</v>
          </cell>
          <cell r="N72" t="str">
            <v>ST. PRESS. OUT</v>
          </cell>
          <cell r="O72" t="str">
            <v>RPM</v>
          </cell>
          <cell r="P72" t="str">
            <v>TYPE</v>
          </cell>
          <cell r="Q72" t="str">
            <v>Kw</v>
          </cell>
          <cell r="R72" t="str">
            <v>W.</v>
          </cell>
          <cell r="T72" t="str">
            <v>CURR.</v>
          </cell>
          <cell r="U72" t="str">
            <v>COST</v>
          </cell>
          <cell r="V72" t="str">
            <v>(Kg.)</v>
          </cell>
          <cell r="W72" t="str">
            <v>COST</v>
          </cell>
        </row>
        <row r="73">
          <cell r="B73" t="str">
            <v>F1</v>
          </cell>
          <cell r="E73" t="str">
            <v>F7</v>
          </cell>
          <cell r="G73" t="str">
            <v>F2</v>
          </cell>
          <cell r="H73" t="str">
            <v>F3</v>
          </cell>
          <cell r="K73" t="str">
            <v>No.</v>
          </cell>
          <cell r="L73" t="str">
            <v>Kg/h</v>
          </cell>
          <cell r="M73" t="str">
            <v>Kg/cm2</v>
          </cell>
          <cell r="N73" t="str">
            <v>Kg/cm2</v>
          </cell>
          <cell r="R73" t="str">
            <v>(1)</v>
          </cell>
          <cell r="T73" t="str">
            <v>F8</v>
          </cell>
          <cell r="U73" t="str">
            <v>(Euro)</v>
          </cell>
          <cell r="V73" t="str">
            <v>F4</v>
          </cell>
          <cell r="W73" t="str">
            <v>F5</v>
          </cell>
        </row>
        <row r="75">
          <cell r="B75" t="str">
            <v>EQP.</v>
          </cell>
          <cell r="C75" t="str">
            <v>MAT.</v>
          </cell>
          <cell r="F75" t="str">
            <v>ITEM</v>
          </cell>
          <cell r="T75" t="str">
            <v>ORIG.</v>
          </cell>
          <cell r="U75" t="str">
            <v>UNIT</v>
          </cell>
          <cell r="V75" t="str">
            <v>QUANTITY</v>
          </cell>
          <cell r="W75" t="str">
            <v>TOTAL</v>
          </cell>
        </row>
        <row r="76">
          <cell r="B76" t="str">
            <v>CODE</v>
          </cell>
          <cell r="C76" t="str">
            <v>CODE</v>
          </cell>
          <cell r="D76" t="str">
            <v>REV.</v>
          </cell>
          <cell r="E76" t="str">
            <v>UNIT</v>
          </cell>
          <cell r="F76" t="str">
            <v>old</v>
          </cell>
          <cell r="G76" t="str">
            <v>current</v>
          </cell>
          <cell r="H76" t="str">
            <v>SERVICE</v>
          </cell>
          <cell r="I76" t="str">
            <v>D E S C R I P T I O N</v>
          </cell>
          <cell r="T76" t="str">
            <v>CURR.</v>
          </cell>
          <cell r="U76" t="str">
            <v>COST</v>
          </cell>
          <cell r="V76" t="str">
            <v>(Kg.)</v>
          </cell>
          <cell r="W76" t="str">
            <v>COST</v>
          </cell>
        </row>
        <row r="77">
          <cell r="B77" t="str">
            <v>F1</v>
          </cell>
          <cell r="E77" t="str">
            <v>F7</v>
          </cell>
          <cell r="G77" t="str">
            <v>F2</v>
          </cell>
          <cell r="H77" t="str">
            <v>F3</v>
          </cell>
          <cell r="T77" t="str">
            <v>F8</v>
          </cell>
          <cell r="U77" t="str">
            <v>(Euro)</v>
          </cell>
          <cell r="V77" t="str">
            <v>F4</v>
          </cell>
          <cell r="W77" t="str">
            <v>F5</v>
          </cell>
        </row>
        <row r="79">
          <cell r="B79" t="str">
            <v>EQP.</v>
          </cell>
          <cell r="C79" t="str">
            <v>MAT.</v>
          </cell>
          <cell r="F79" t="str">
            <v>ITEM</v>
          </cell>
          <cell r="J79" t="str">
            <v xml:space="preserve">       DIMENSIONS</v>
          </cell>
          <cell r="L79" t="str">
            <v>C.A.</v>
          </cell>
          <cell r="M79" t="str">
            <v>HEAT.</v>
          </cell>
          <cell r="O79" t="str">
            <v>FOAM</v>
          </cell>
          <cell r="P79" t="str">
            <v>INSULAT.</v>
          </cell>
          <cell r="Q79" t="str">
            <v>INTERNAL</v>
          </cell>
          <cell r="S79" t="str">
            <v>ASS. +</v>
          </cell>
          <cell r="T79" t="str">
            <v>ORIG.</v>
          </cell>
          <cell r="U79" t="str">
            <v>UNIT</v>
          </cell>
          <cell r="V79" t="str">
            <v>QUANTITY</v>
          </cell>
          <cell r="W79" t="str">
            <v>TOTAL</v>
          </cell>
        </row>
        <row r="80">
          <cell r="B80" t="str">
            <v>CODE</v>
          </cell>
          <cell r="C80" t="str">
            <v>CODE</v>
          </cell>
          <cell r="D80" t="str">
            <v>REV.</v>
          </cell>
          <cell r="E80" t="str">
            <v>UNIT</v>
          </cell>
          <cell r="F80" t="str">
            <v>old</v>
          </cell>
          <cell r="G80" t="str">
            <v>current</v>
          </cell>
          <cell r="H80" t="str">
            <v>SERVICE</v>
          </cell>
          <cell r="I80" t="str">
            <v>CAPACITY</v>
          </cell>
          <cell r="J80" t="str">
            <v>DIA.</v>
          </cell>
          <cell r="K80" t="str">
            <v>H or L</v>
          </cell>
          <cell r="L80" t="str">
            <v>(0, 1.5, 3)</v>
          </cell>
          <cell r="M80" t="str">
            <v>COIL</v>
          </cell>
          <cell r="N80" t="str">
            <v>MIXER</v>
          </cell>
          <cell r="O80" t="str">
            <v>CHAMBER</v>
          </cell>
          <cell r="P80" t="str">
            <v>TYPE</v>
          </cell>
          <cell r="Q80" t="str">
            <v>PROTECT.</v>
          </cell>
          <cell r="R80" t="str">
            <v>TYPE</v>
          </cell>
          <cell r="S80" t="str">
            <v>SUPPLY</v>
          </cell>
          <cell r="T80" t="str">
            <v>CURR.</v>
          </cell>
          <cell r="U80" t="str">
            <v>COST</v>
          </cell>
          <cell r="V80" t="str">
            <v>(Kg.)</v>
          </cell>
          <cell r="W80" t="str">
            <v>COST</v>
          </cell>
        </row>
        <row r="81">
          <cell r="B81" t="str">
            <v>F1</v>
          </cell>
          <cell r="E81" t="str">
            <v>F7</v>
          </cell>
          <cell r="G81" t="str">
            <v>F2</v>
          </cell>
          <cell r="H81" t="str">
            <v>F3</v>
          </cell>
          <cell r="I81" t="str">
            <v>m3</v>
          </cell>
          <cell r="J81" t="str">
            <v>m.</v>
          </cell>
          <cell r="K81" t="str">
            <v>m.</v>
          </cell>
          <cell r="L81" t="str">
            <v>mm.</v>
          </cell>
          <cell r="O81" t="str">
            <v>&amp; RISERS</v>
          </cell>
          <cell r="P81" t="str">
            <v>(1)</v>
          </cell>
          <cell r="Q81" t="str">
            <v>MATERIAL</v>
          </cell>
          <cell r="R81" t="str">
            <v>(2)</v>
          </cell>
          <cell r="S81" t="str">
            <v>(3)+(4)</v>
          </cell>
          <cell r="T81" t="str">
            <v>F8</v>
          </cell>
          <cell r="U81" t="str">
            <v>(Euro)</v>
          </cell>
          <cell r="V81" t="str">
            <v>F4</v>
          </cell>
          <cell r="W81"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v>0</v>
          </cell>
          <cell r="U129">
            <v>0</v>
          </cell>
          <cell r="V129">
            <v>0</v>
          </cell>
          <cell r="W129">
            <v>0</v>
          </cell>
          <cell r="AB129" t="str">
            <v>FURN</v>
          </cell>
        </row>
        <row r="131">
          <cell r="B131" t="str">
            <v>BO</v>
          </cell>
          <cell r="E131">
            <v>0</v>
          </cell>
          <cell r="U131">
            <v>0</v>
          </cell>
          <cell r="V131">
            <v>0</v>
          </cell>
          <cell r="W131">
            <v>0</v>
          </cell>
          <cell r="AB131" t="str">
            <v>BOIL</v>
          </cell>
        </row>
        <row r="133">
          <cell r="B133" t="str">
            <v>ST</v>
          </cell>
          <cell r="E133">
            <v>0</v>
          </cell>
          <cell r="U133">
            <v>0</v>
          </cell>
          <cell r="V133">
            <v>0</v>
          </cell>
          <cell r="W133">
            <v>0</v>
          </cell>
          <cell r="AB133" t="str">
            <v>STAC</v>
          </cell>
        </row>
        <row r="135">
          <cell r="B135" t="str">
            <v>FL</v>
          </cell>
          <cell r="E135">
            <v>0</v>
          </cell>
          <cell r="U135">
            <v>0</v>
          </cell>
          <cell r="V135">
            <v>0</v>
          </cell>
          <cell r="W135">
            <v>0</v>
          </cell>
          <cell r="AB135" t="str">
            <v>FLAR</v>
          </cell>
        </row>
        <row r="137">
          <cell r="B137" t="str">
            <v>CO</v>
          </cell>
          <cell r="E137">
            <v>0</v>
          </cell>
          <cell r="U137">
            <v>0</v>
          </cell>
          <cell r="V137">
            <v>0</v>
          </cell>
          <cell r="W137">
            <v>0</v>
          </cell>
          <cell r="AB137" t="str">
            <v>COOL</v>
          </cell>
        </row>
        <row r="139">
          <cell r="B139" t="str">
            <v>RE</v>
          </cell>
          <cell r="E139">
            <v>0</v>
          </cell>
          <cell r="N139">
            <v>0</v>
          </cell>
          <cell r="U139">
            <v>0</v>
          </cell>
          <cell r="V139">
            <v>0</v>
          </cell>
          <cell r="W139">
            <v>0</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v>0</v>
          </cell>
          <cell r="N141">
            <v>0</v>
          </cell>
          <cell r="S141" t="str">
            <v>-</v>
          </cell>
          <cell r="U141">
            <v>0</v>
          </cell>
          <cell r="V141">
            <v>0</v>
          </cell>
          <cell r="W141">
            <v>0</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v>0</v>
          </cell>
          <cell r="U143">
            <v>0</v>
          </cell>
          <cell r="V143">
            <v>0</v>
          </cell>
          <cell r="W143">
            <v>0</v>
          </cell>
          <cell r="AB143" t="str">
            <v>TRAY</v>
          </cell>
        </row>
        <row r="145">
          <cell r="B145" t="str">
            <v>EX</v>
          </cell>
          <cell r="C145" t="str">
            <v>.</v>
          </cell>
          <cell r="E145">
            <v>0</v>
          </cell>
          <cell r="U145">
            <v>0</v>
          </cell>
          <cell r="V145">
            <v>0</v>
          </cell>
          <cell r="W145">
            <v>0</v>
          </cell>
          <cell r="X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v>0</v>
          </cell>
          <cell r="U147">
            <v>0</v>
          </cell>
          <cell r="V147">
            <v>0</v>
          </cell>
          <cell r="W147">
            <v>0</v>
          </cell>
          <cell r="AB147" t="str">
            <v>AIRC</v>
          </cell>
          <cell r="AC147">
            <v>0</v>
          </cell>
        </row>
        <row r="149">
          <cell r="B149" t="str">
            <v>VE</v>
          </cell>
          <cell r="E149">
            <v>0</v>
          </cell>
          <cell r="N149">
            <v>0</v>
          </cell>
          <cell r="S149" t="str">
            <v>-</v>
          </cell>
          <cell r="U149">
            <v>0</v>
          </cell>
          <cell r="V149">
            <v>0</v>
          </cell>
          <cell r="W149">
            <v>0</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v>0</v>
          </cell>
          <cell r="U151">
            <v>0</v>
          </cell>
          <cell r="V151">
            <v>0</v>
          </cell>
          <cell r="W151">
            <v>0</v>
          </cell>
          <cell r="AB151" t="str">
            <v>CPUM</v>
          </cell>
        </row>
        <row r="153">
          <cell r="B153" t="str">
            <v>RP</v>
          </cell>
          <cell r="E153">
            <v>0</v>
          </cell>
          <cell r="U153">
            <v>0</v>
          </cell>
          <cell r="V153">
            <v>0</v>
          </cell>
          <cell r="W153">
            <v>0</v>
          </cell>
          <cell r="AB153" t="str">
            <v>RPUM</v>
          </cell>
        </row>
        <row r="155">
          <cell r="B155" t="str">
            <v>CC</v>
          </cell>
          <cell r="E155">
            <v>0</v>
          </cell>
          <cell r="U155">
            <v>0</v>
          </cell>
          <cell r="V155">
            <v>0</v>
          </cell>
          <cell r="W155">
            <v>0</v>
          </cell>
          <cell r="AB155" t="str">
            <v>CCOM</v>
          </cell>
        </row>
        <row r="157">
          <cell r="B157" t="str">
            <v>RC</v>
          </cell>
          <cell r="E157">
            <v>0</v>
          </cell>
          <cell r="U157">
            <v>0</v>
          </cell>
          <cell r="V157">
            <v>0</v>
          </cell>
          <cell r="W157">
            <v>0</v>
          </cell>
          <cell r="AB157" t="str">
            <v>RCOM</v>
          </cell>
        </row>
        <row r="159">
          <cell r="B159" t="str">
            <v>DR</v>
          </cell>
          <cell r="E159">
            <v>0</v>
          </cell>
          <cell r="U159">
            <v>0</v>
          </cell>
          <cell r="V159">
            <v>0</v>
          </cell>
          <cell r="W159">
            <v>0</v>
          </cell>
          <cell r="AB159" t="str">
            <v>DRIV</v>
          </cell>
        </row>
        <row r="161">
          <cell r="B161" t="str">
            <v>MI</v>
          </cell>
          <cell r="E161">
            <v>0</v>
          </cell>
          <cell r="U161">
            <v>0</v>
          </cell>
          <cell r="V161">
            <v>0</v>
          </cell>
          <cell r="W161">
            <v>0</v>
          </cell>
          <cell r="AB161" t="str">
            <v>MISC</v>
          </cell>
        </row>
        <row r="163">
          <cell r="B163" t="str">
            <v>TK</v>
          </cell>
          <cell r="E163">
            <v>0</v>
          </cell>
          <cell r="U163">
            <v>0</v>
          </cell>
          <cell r="V163">
            <v>0</v>
          </cell>
          <cell r="W163">
            <v>0</v>
          </cell>
          <cell r="AB163" t="str">
            <v>TANK</v>
          </cell>
          <cell r="AC163" t="b">
            <v>0</v>
          </cell>
          <cell r="AD163" t="b">
            <v>0</v>
          </cell>
          <cell r="AE163">
            <v>0</v>
          </cell>
          <cell r="AF163">
            <v>0</v>
          </cell>
        </row>
        <row r="165">
          <cell r="B165" t="str">
            <v>MX</v>
          </cell>
          <cell r="E165">
            <v>0</v>
          </cell>
          <cell r="U165">
            <v>0</v>
          </cell>
          <cell r="V165">
            <v>0</v>
          </cell>
          <cell r="W165">
            <v>0</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WEIGHT/COST DATA</v>
          </cell>
        </row>
        <row r="209">
          <cell r="B209" t="str">
            <v>T</v>
          </cell>
          <cell r="C209" t="str">
            <v>LOWER TEMPERATURE TO - 29 °C</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WEIGHT/COST DATA</v>
          </cell>
        </row>
        <row r="217">
          <cell r="B217" t="str">
            <v>T</v>
          </cell>
          <cell r="C217" t="str">
            <v>LOWER TEMPERATURE TO - 29 °C</v>
          </cell>
        </row>
        <row r="219">
          <cell r="B219" t="str">
            <v>(1)</v>
          </cell>
          <cell r="C219" t="str">
            <v>S = SIEVE ; V = VALVE ; B = BUBBLE CAP</v>
          </cell>
        </row>
        <row r="226">
          <cell r="B226" t="str">
            <v>(1)</v>
          </cell>
          <cell r="C226" t="str">
            <v>PATTERN : T = TRIANGULAR ; Q = SQUARE</v>
          </cell>
        </row>
        <row r="227">
          <cell r="B227" t="str">
            <v>?</v>
          </cell>
          <cell r="C227" t="str">
            <v>MODIFIED = WEIGHT/COST DATA</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WEIGHT/COST DATA</v>
          </cell>
        </row>
        <row r="243">
          <cell r="B243" t="str">
            <v>T</v>
          </cell>
          <cell r="C243" t="str">
            <v>LOWER TEMPERATURE TO - 29 °C</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ПРОГНОЗ_1"/>
      <sheetName val="на 1 ту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справочник"/>
      <sheetName val="Топливо"/>
      <sheetName val="Форэм-тепло"/>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Легенда"/>
      <sheetName val="T25"/>
      <sheetName val="T31"/>
      <sheetName val="T0"/>
      <sheetName val="Работы "/>
      <sheetName val="Служебная"/>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SMetstrait"/>
      <sheetName val="2001"/>
      <sheetName val="Данные для расчета"/>
      <sheetName val="Справочни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форма-прил к ф№1"/>
      <sheetName val="ИТ-бюджет"/>
      <sheetName val="Исходные"/>
      <sheetName val="t_проверки"/>
      <sheetName val="Сценарные условия"/>
      <sheetName val="Список ДЗО"/>
      <sheetName val="3 Программа реализации"/>
      <sheetName val="Топливо2009"/>
      <sheetName val="2009"/>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9. Смета затрат"/>
      <sheetName val="11 Прочие_расчет"/>
      <sheetName val="10. БДР"/>
      <sheetName val=""/>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ВОД (с новой москвой)"/>
      <sheetName val="Корр ИП _2016_2017"/>
      <sheetName val="Расчет НВВ по RAB (2011-2017)"/>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ЭЛТ"/>
      <sheetName val="Фьючерсы на доллар"/>
      <sheetName val="Валютный межбанк"/>
      <sheetName val="Курсы валют ЦБ"/>
      <sheetName val="&quot;Мягкие&quot; валюты"/>
      <sheetName val="Кросс-курсы"/>
      <sheetName val="Обменные пункты"/>
      <sheetName val="Драгоценные металлы"/>
      <sheetName val="&quot;Золотой червонец&quot;"/>
      <sheetName val="Нью-йоркская биржа"/>
      <sheetName val="Ставки межбанковских кредитов"/>
      <sheetName val="Ставки ЦБ РФ"/>
      <sheetName val="LIBOR"/>
      <sheetName val="Ставки привлечения депозитов"/>
      <sheetName val="Привлечение-размещение "/>
      <sheetName val="ГКО"/>
      <sheetName val="ОВГВЗ"/>
      <sheetName val="Рынок ОФЗ"/>
      <sheetName val="Нефть &quot;Brent&quot;"/>
      <sheetName val="Service"/>
      <sheetName val="Adjustments"/>
      <sheetName val="10"/>
      <sheetName val="5"/>
      <sheetName val="6"/>
      <sheetName val="13"/>
      <sheetName val="16"/>
      <sheetName val="14"/>
      <sheetName val="Проводки'02"/>
      <sheetName val="АКРасч"/>
      <sheetName val="Rin3112x"/>
      <sheetName val="УрРасч"/>
      <sheetName val="Paramètres"/>
      <sheetName val="UnadjBS"/>
      <sheetName val="23"/>
      <sheetName val="СашаГузель"/>
      <sheetName val="Василя4"/>
      <sheetName val="Василя2"/>
      <sheetName val="Инвестиции"/>
      <sheetName val="Лист1"/>
      <sheetName val="Data"/>
      <sheetName val="Standing_Data"/>
      <sheetName val="KEY"/>
      <sheetName val="Списки (скрыть)"/>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設"/>
      <sheetName val="共機J"/>
      <sheetName val="共機計算"/>
      <sheetName val="共機輸送"/>
      <sheetName val="Curves"/>
      <sheetName val="Note"/>
      <sheetName val="Heads"/>
      <sheetName val="Dbase"/>
      <sheetName val="Tables"/>
      <sheetName val="Page 2"/>
      <sheetName val="Справочники"/>
      <sheetName val="29"/>
      <sheetName val="20"/>
      <sheetName val="21"/>
      <sheetName val="23"/>
      <sheetName val="25"/>
      <sheetName val="26"/>
      <sheetName val="27"/>
      <sheetName val="28"/>
      <sheetName val="19"/>
      <sheetName val="22"/>
      <sheetName val="24"/>
      <sheetName val="control"/>
      <sheetName val="Гр5(о)"/>
      <sheetName val="Регионы"/>
      <sheetName val="FES"/>
      <sheetName val="Смета2 проект. раб."/>
      <sheetName val="на 1 тут"/>
      <sheetName val="Сводка-20"/>
      <sheetName val="Сводка"/>
    </sheetNames>
    <sheetDataSet>
      <sheetData sheetId="0" refreshError="1"/>
      <sheetData sheetId="1" refreshError="1"/>
      <sheetData sheetId="2" refreshError="1">
        <row r="2">
          <cell r="B2" t="str">
            <v>Project :Underground power lines</v>
          </cell>
        </row>
        <row r="3">
          <cell r="B3" t="str">
            <v>2.0</v>
          </cell>
          <cell r="C3" t="str">
            <v>共通機械車輌費計算書  C-1</v>
          </cell>
        </row>
        <row r="5">
          <cell r="K5" t="str">
            <v>Machinery</v>
          </cell>
          <cell r="P5" t="str">
            <v>Maintenance(parts)</v>
          </cell>
          <cell r="S5" t="str">
            <v>Oparation</v>
          </cell>
          <cell r="U5" t="str">
            <v>Fuel &amp; oil</v>
          </cell>
        </row>
        <row r="6">
          <cell r="B6" t="str">
            <v>Item</v>
          </cell>
          <cell r="C6" t="str">
            <v>Description</v>
          </cell>
          <cell r="F6" t="str">
            <v>Capa.&amp; Grade</v>
          </cell>
          <cell r="I6" t="str">
            <v>unit</v>
          </cell>
          <cell r="J6" t="str">
            <v>Q'ty</v>
          </cell>
          <cell r="K6" t="str">
            <v>pricr</v>
          </cell>
          <cell r="L6" t="str">
            <v>amount</v>
          </cell>
          <cell r="M6" t="str">
            <v>Amount of sale</v>
          </cell>
          <cell r="O6" t="str">
            <v>Book Value</v>
          </cell>
          <cell r="P6" t="str">
            <v>Rate</v>
          </cell>
          <cell r="Q6" t="str">
            <v>period</v>
          </cell>
          <cell r="R6" t="str">
            <v xml:space="preserve"> Amount</v>
          </cell>
          <cell r="S6" t="str">
            <v xml:space="preserve"> Rate</v>
          </cell>
          <cell r="T6" t="str">
            <v xml:space="preserve"> Amount</v>
          </cell>
          <cell r="U6" t="str">
            <v xml:space="preserve"> HP</v>
          </cell>
          <cell r="V6" t="str">
            <v>Ps-hr</v>
          </cell>
          <cell r="W6" t="str">
            <v>Active</v>
          </cell>
          <cell r="X6" t="str">
            <v>rate</v>
          </cell>
          <cell r="Y6" t="str">
            <v>Amount</v>
          </cell>
          <cell r="Z6" t="str">
            <v>Total Amount</v>
          </cell>
        </row>
        <row r="7">
          <cell r="F7" t="str">
            <v>Capa.</v>
          </cell>
          <cell r="H7" t="str">
            <v xml:space="preserve">New or </v>
          </cell>
          <cell r="I7" t="str">
            <v>a</v>
          </cell>
          <cell r="J7" t="str">
            <v>a</v>
          </cell>
          <cell r="K7" t="str">
            <v>b</v>
          </cell>
          <cell r="L7" t="str">
            <v>c=a*b</v>
          </cell>
          <cell r="M7" t="str">
            <v>d</v>
          </cell>
          <cell r="N7" t="str">
            <v>e=cXd</v>
          </cell>
          <cell r="O7" t="str">
            <v>f=c-e</v>
          </cell>
          <cell r="P7" t="str">
            <v>g</v>
          </cell>
          <cell r="Q7" t="str">
            <v>h</v>
          </cell>
          <cell r="R7" t="str">
            <v>i=c*g*h</v>
          </cell>
          <cell r="S7" t="str">
            <v>l</v>
          </cell>
          <cell r="T7" t="str">
            <v>M=j*k*l</v>
          </cell>
          <cell r="U7" t="str">
            <v>n</v>
          </cell>
          <cell r="V7" t="str">
            <v>o</v>
          </cell>
          <cell r="W7" t="str">
            <v>p</v>
          </cell>
          <cell r="X7" t="str">
            <v>q</v>
          </cell>
          <cell r="Y7" t="str">
            <v xml:space="preserve"> R=j*n*o*p*q</v>
          </cell>
          <cell r="Z7" t="str">
            <v>S=G+I+M+R</v>
          </cell>
        </row>
        <row r="8">
          <cell r="H8" t="str">
            <v xml:space="preserve"> Used</v>
          </cell>
          <cell r="K8" t="str">
            <v>(\)</v>
          </cell>
          <cell r="L8" t="str">
            <v>(\)</v>
          </cell>
          <cell r="M8" t="str">
            <v>%</v>
          </cell>
          <cell r="N8" t="str">
            <v>(\)</v>
          </cell>
          <cell r="O8" t="str">
            <v>(\)</v>
          </cell>
          <cell r="P8" t="str">
            <v>%</v>
          </cell>
          <cell r="Q8" t="str">
            <v>mth</v>
          </cell>
          <cell r="R8" t="str">
            <v>(\)</v>
          </cell>
          <cell r="S8" t="str">
            <v>(\)</v>
          </cell>
          <cell r="T8" t="str">
            <v>(   )</v>
          </cell>
          <cell r="W8" t="str">
            <v>Hr/mth</v>
          </cell>
          <cell r="X8" t="str">
            <v>( \ )</v>
          </cell>
          <cell r="Y8" t="str">
            <v>(   )</v>
          </cell>
          <cell r="Z8" t="str">
            <v>( \ )</v>
          </cell>
        </row>
        <row r="10">
          <cell r="B10" t="str">
            <v>2.1</v>
          </cell>
          <cell r="C10" t="str">
            <v>Supplied in Japan</v>
          </cell>
        </row>
        <row r="11">
          <cell r="B11" t="str">
            <v>(1)</v>
          </cell>
          <cell r="C11" t="str">
            <v>Loading &amp; transportation</v>
          </cell>
        </row>
        <row r="12">
          <cell r="C12" t="str">
            <v>a.</v>
          </cell>
          <cell r="D12" t="str">
            <v>Lorry Crane</v>
          </cell>
          <cell r="F12">
            <v>4.5</v>
          </cell>
          <cell r="G12" t="str">
            <v>t</v>
          </cell>
          <cell r="H12" t="str">
            <v>Used</v>
          </cell>
          <cell r="I12" t="str">
            <v>no</v>
          </cell>
          <cell r="J12">
            <v>1</v>
          </cell>
          <cell r="K12">
            <v>973000</v>
          </cell>
          <cell r="L12">
            <v>973000</v>
          </cell>
          <cell r="M12">
            <v>15</v>
          </cell>
          <cell r="N12">
            <v>145950</v>
          </cell>
          <cell r="O12">
            <v>827050</v>
          </cell>
          <cell r="P12">
            <v>5.3200000000000001E-3</v>
          </cell>
          <cell r="Q12">
            <v>30</v>
          </cell>
          <cell r="R12">
            <v>155290.79999999999</v>
          </cell>
          <cell r="S12">
            <v>25000</v>
          </cell>
          <cell r="T12">
            <v>750000</v>
          </cell>
          <cell r="U12">
            <v>180</v>
          </cell>
          <cell r="V12">
            <v>3.4000000000000002E-2</v>
          </cell>
          <cell r="W12">
            <v>182</v>
          </cell>
          <cell r="X12">
            <v>12</v>
          </cell>
          <cell r="Y12">
            <v>13366</v>
          </cell>
          <cell r="Z12">
            <v>1745706.8</v>
          </cell>
        </row>
        <row r="13">
          <cell r="C13" t="str">
            <v>b.</v>
          </cell>
          <cell r="D13" t="str">
            <v>Dump Truck</v>
          </cell>
          <cell r="F13">
            <v>4</v>
          </cell>
          <cell r="G13" t="str">
            <v>t</v>
          </cell>
          <cell r="H13" t="str">
            <v>Used</v>
          </cell>
          <cell r="I13" t="str">
            <v>no</v>
          </cell>
          <cell r="J13">
            <v>2</v>
          </cell>
          <cell r="K13">
            <v>541000</v>
          </cell>
          <cell r="L13">
            <v>1082000</v>
          </cell>
          <cell r="M13">
            <v>15</v>
          </cell>
          <cell r="N13">
            <v>162300</v>
          </cell>
          <cell r="O13">
            <v>919700</v>
          </cell>
          <cell r="P13">
            <v>1.2449999999999999E-2</v>
          </cell>
          <cell r="Q13">
            <v>30</v>
          </cell>
          <cell r="R13">
            <v>404127</v>
          </cell>
          <cell r="S13">
            <v>18000</v>
          </cell>
          <cell r="T13">
            <v>1080000</v>
          </cell>
          <cell r="U13">
            <v>186</v>
          </cell>
          <cell r="V13">
            <v>5.7000000000000002E-2</v>
          </cell>
          <cell r="W13">
            <v>182</v>
          </cell>
          <cell r="X13">
            <v>12</v>
          </cell>
          <cell r="Y13">
            <v>46310</v>
          </cell>
          <cell r="Z13">
            <v>2450137</v>
          </cell>
        </row>
        <row r="14">
          <cell r="C14" t="str">
            <v>c.</v>
          </cell>
          <cell r="D14" t="str">
            <v>Pick up</v>
          </cell>
          <cell r="F14">
            <v>1</v>
          </cell>
          <cell r="G14" t="str">
            <v>t</v>
          </cell>
          <cell r="H14" t="str">
            <v>New</v>
          </cell>
          <cell r="I14" t="str">
            <v>no</v>
          </cell>
          <cell r="J14">
            <v>2</v>
          </cell>
          <cell r="K14">
            <v>541000</v>
          </cell>
          <cell r="L14">
            <v>1082000</v>
          </cell>
          <cell r="M14">
            <v>25</v>
          </cell>
          <cell r="N14">
            <v>270500</v>
          </cell>
          <cell r="O14">
            <v>811500</v>
          </cell>
          <cell r="P14">
            <v>4.1999999999999997E-3</v>
          </cell>
          <cell r="Q14">
            <v>30</v>
          </cell>
          <cell r="R14">
            <v>136332</v>
          </cell>
          <cell r="S14">
            <v>18000</v>
          </cell>
          <cell r="T14">
            <v>1080000</v>
          </cell>
          <cell r="U14">
            <v>84</v>
          </cell>
          <cell r="V14">
            <v>3.5999999999999997E-2</v>
          </cell>
          <cell r="W14">
            <v>182</v>
          </cell>
          <cell r="X14">
            <v>12</v>
          </cell>
          <cell r="Y14">
            <v>13209</v>
          </cell>
          <cell r="Z14">
            <v>2041041</v>
          </cell>
        </row>
        <row r="15">
          <cell r="C15" t="str">
            <v>d.</v>
          </cell>
        </row>
        <row r="16">
          <cell r="C16" t="str">
            <v>e.</v>
          </cell>
        </row>
        <row r="17">
          <cell r="C17" t="str">
            <v>f.</v>
          </cell>
        </row>
        <row r="18">
          <cell r="C18" t="str">
            <v>g.</v>
          </cell>
        </row>
        <row r="19">
          <cell r="C19" t="str">
            <v>h.</v>
          </cell>
        </row>
        <row r="20">
          <cell r="C20" t="str">
            <v>i.</v>
          </cell>
        </row>
        <row r="23">
          <cell r="C23" t="str">
            <v>(2) 土工事</v>
          </cell>
        </row>
        <row r="24">
          <cell r="C24" t="str">
            <v>a.</v>
          </cell>
        </row>
        <row r="25">
          <cell r="C25" t="str">
            <v>b.</v>
          </cell>
        </row>
        <row r="26">
          <cell r="C26" t="str">
            <v>c.</v>
          </cell>
        </row>
        <row r="27">
          <cell r="C27" t="str">
            <v>d.</v>
          </cell>
        </row>
        <row r="28">
          <cell r="C28" t="str">
            <v>e.</v>
          </cell>
        </row>
        <row r="29">
          <cell r="C29" t="str">
            <v>f.</v>
          </cell>
        </row>
        <row r="30">
          <cell r="C30" t="str">
            <v>g.</v>
          </cell>
        </row>
        <row r="31">
          <cell r="C31" t="str">
            <v>h.</v>
          </cell>
        </row>
        <row r="32">
          <cell r="C32" t="str">
            <v>i.</v>
          </cell>
        </row>
        <row r="35">
          <cell r="C35" t="str">
            <v>(3) ｺﾝｸﾘｰﾄ,鉄筋工事</v>
          </cell>
        </row>
        <row r="36">
          <cell r="C36" t="str">
            <v>a.</v>
          </cell>
        </row>
        <row r="37">
          <cell r="C37" t="str">
            <v>b.</v>
          </cell>
        </row>
        <row r="38">
          <cell r="C38" t="str">
            <v>c.</v>
          </cell>
        </row>
        <row r="39">
          <cell r="C39" t="str">
            <v>d.</v>
          </cell>
        </row>
        <row r="40">
          <cell r="C40" t="str">
            <v>e.</v>
          </cell>
        </row>
        <row r="41">
          <cell r="C41" t="str">
            <v>f.</v>
          </cell>
        </row>
        <row r="44">
          <cell r="C44" t="str">
            <v>(4) 汎用機械器具</v>
          </cell>
        </row>
        <row r="45">
          <cell r="C45" t="str">
            <v>a.</v>
          </cell>
        </row>
        <row r="46">
          <cell r="C46" t="str">
            <v>b.</v>
          </cell>
        </row>
        <row r="47">
          <cell r="C47" t="str">
            <v>c.</v>
          </cell>
        </row>
        <row r="48">
          <cell r="C48" t="str">
            <v>d.</v>
          </cell>
        </row>
        <row r="49">
          <cell r="C49" t="str">
            <v>e.</v>
          </cell>
        </row>
        <row r="50">
          <cell r="C50" t="str">
            <v>f.</v>
          </cell>
        </row>
        <row r="54">
          <cell r="D54" t="str">
            <v xml:space="preserve">  TOTAL  (     )</v>
          </cell>
          <cell r="O54">
            <v>2558250</v>
          </cell>
          <cell r="R54">
            <v>695749.8</v>
          </cell>
          <cell r="T54">
            <v>2910000</v>
          </cell>
          <cell r="Y54">
            <v>72885</v>
          </cell>
          <cell r="Z54">
            <v>6236884.7999999998</v>
          </cell>
        </row>
        <row r="56">
          <cell r="D56" t="str">
            <v xml:space="preserve">  TOTAL  (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設"/>
      <sheetName val="共機J"/>
      <sheetName val="共機計算"/>
      <sheetName val="共機輸送"/>
      <sheetName val="Curves"/>
      <sheetName val="Note"/>
      <sheetName val="Heads"/>
      <sheetName val="Dbase"/>
      <sheetName val="Tables"/>
      <sheetName val="Page 2"/>
      <sheetName val="Справочники"/>
      <sheetName val="29"/>
      <sheetName val="20"/>
      <sheetName val="21"/>
      <sheetName val="23"/>
      <sheetName val="25"/>
      <sheetName val="26"/>
      <sheetName val="27"/>
      <sheetName val="28"/>
      <sheetName val="19"/>
      <sheetName val="22"/>
      <sheetName val="24"/>
      <sheetName val="control"/>
      <sheetName val="Гр5(о)"/>
      <sheetName val="на 1 тут"/>
      <sheetName val="Смета2 проект. ра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 val="справочник"/>
      <sheetName val="共機J"/>
      <sheetName val="Титульный"/>
      <sheetName val="TSheet"/>
      <sheetName val="ПРОГНОЗ_1"/>
      <sheetName val="Calc"/>
      <sheetName val="ID"/>
      <sheetName val="расчет НВВ РСК по RAB"/>
      <sheetName val="Свод"/>
      <sheetName val="Curves"/>
      <sheetName val="Note"/>
      <sheetName val="Heads"/>
      <sheetName val="Dbase"/>
      <sheetName val="Tables"/>
      <sheetName val="Page 2"/>
      <sheetName val="Input-Mosc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Свод"/>
      <sheetName val="Этапы проекта"/>
      <sheetName val="Бюджет ДДС"/>
      <sheetName val="ДДС сводный"/>
      <sheetName val="Поставщики и субподрядчики"/>
      <sheetName val="ПСП"/>
      <sheetName val="Расчет премии"/>
      <sheetName val="Set"/>
      <sheetName val="Set Rates"/>
      <sheetName val="Калькуляторы"/>
      <sheetName val="Checks"/>
      <sheetName val="УФ-61"/>
      <sheetName val="共機J"/>
      <sheetName val="共機計算"/>
    </sheetNames>
    <sheetDataSet>
      <sheetData sheetId="0">
        <row r="2">
          <cell r="A2" t="str">
            <v>6.0</v>
          </cell>
        </row>
      </sheetData>
      <sheetData sheetId="1">
        <row r="18">
          <cell r="C18">
            <v>40918</v>
          </cell>
        </row>
        <row r="28">
          <cell r="D28" t="str">
            <v>Этап 1</v>
          </cell>
          <cell r="E28" t="str">
            <v>Этап 2</v>
          </cell>
          <cell r="F28" t="str">
            <v>Этап 3</v>
          </cell>
          <cell r="G28" t="str">
            <v>Этап 4</v>
          </cell>
          <cell r="H28" t="str">
            <v>Этап 5</v>
          </cell>
          <cell r="I28" t="str">
            <v>Этап 6</v>
          </cell>
          <cell r="J28" t="str">
            <v>Этап 7</v>
          </cell>
          <cell r="K28" t="str">
            <v>Этап 8</v>
          </cell>
          <cell r="L28" t="str">
            <v>Этап 9</v>
          </cell>
          <cell r="M28" t="str">
            <v>Этап 10</v>
          </cell>
          <cell r="N28" t="str">
            <v>Этап 11</v>
          </cell>
          <cell r="O28" t="str">
            <v>Этап 12</v>
          </cell>
        </row>
      </sheetData>
      <sheetData sheetId="2" refreshError="1"/>
      <sheetData sheetId="3" refreshError="1"/>
      <sheetData sheetId="4" refreshError="1"/>
      <sheetData sheetId="5">
        <row r="10">
          <cell r="B10" t="str">
            <v>Поставщик  материалов</v>
          </cell>
        </row>
        <row r="32">
          <cell r="B32" t="str">
            <v>Строймонтаж</v>
          </cell>
        </row>
        <row r="33">
          <cell r="B33" t="str">
            <v>Шеф-наладка произв. оборудования</v>
          </cell>
        </row>
      </sheetData>
      <sheetData sheetId="6" refreshError="1"/>
      <sheetData sheetId="7" refreshError="1"/>
      <sheetData sheetId="8">
        <row r="2">
          <cell r="A2" t="str">
            <v>6.0</v>
          </cell>
          <cell r="B2" t="str">
            <v>10310 Corp. Sales / рук. Гуревич</v>
          </cell>
          <cell r="D2" t="str">
            <v>нет</v>
          </cell>
        </row>
        <row r="3">
          <cell r="B3" t="str">
            <v>10930 ГКС Продажи группы</v>
          </cell>
          <cell r="D3" t="str">
            <v>12000 CONS</v>
          </cell>
        </row>
        <row r="4">
          <cell r="A4" t="str">
            <v>факт</v>
          </cell>
          <cell r="B4" t="str">
            <v>15030 DET Продажи</v>
          </cell>
          <cell r="D4" t="str">
            <v>13000 ERPO</v>
          </cell>
        </row>
        <row r="5">
          <cell r="A5" t="str">
            <v>план</v>
          </cell>
          <cell r="B5" t="str">
            <v>17030 DSI  Продажи</v>
          </cell>
          <cell r="D5" t="str">
            <v>14000 ERPS</v>
          </cell>
        </row>
        <row r="6">
          <cell r="D6" t="str">
            <v>15000 DET</v>
          </cell>
        </row>
        <row r="7">
          <cell r="D7" t="str">
            <v>16100 EB - Документум</v>
          </cell>
        </row>
        <row r="8">
          <cell r="D8" t="str">
            <v>16200 EB - Майкрософт</v>
          </cell>
        </row>
        <row r="9">
          <cell r="D9" t="str">
            <v>16300 EB - Разработка</v>
          </cell>
        </row>
        <row r="10">
          <cell r="D10" t="str">
            <v>17000 DSI Комплексный проект</v>
          </cell>
        </row>
        <row r="11">
          <cell r="D11" t="str">
            <v>17100 DSI Контакт центры и унифицированные коммуникации</v>
          </cell>
        </row>
        <row r="12">
          <cell r="A12" t="str">
            <v>RUB</v>
          </cell>
          <cell r="D12" t="str">
            <v>17200 DSI Инфраструктурные решения</v>
          </cell>
        </row>
        <row r="13">
          <cell r="A13" t="str">
            <v>USD</v>
          </cell>
          <cell r="D13" t="str">
            <v>17300 DSI IT безопасность</v>
          </cell>
        </row>
        <row r="14">
          <cell r="A14" t="str">
            <v>EUR</v>
          </cell>
          <cell r="D14" t="str">
            <v>17400 DSI ITSM</v>
          </cell>
        </row>
        <row r="17">
          <cell r="A17">
            <v>0.1</v>
          </cell>
          <cell r="D17">
            <v>0.05</v>
          </cell>
        </row>
        <row r="18">
          <cell r="A18">
            <v>0.05</v>
          </cell>
        </row>
        <row r="19">
          <cell r="A19">
            <v>1.6500000000000001E-2</v>
          </cell>
        </row>
        <row r="20">
          <cell r="A20">
            <v>0</v>
          </cell>
        </row>
        <row r="27">
          <cell r="A27">
            <v>0</v>
          </cell>
          <cell r="B27">
            <v>0.25</v>
          </cell>
          <cell r="C27">
            <v>0</v>
          </cell>
        </row>
        <row r="28">
          <cell r="A28">
            <v>0.1</v>
          </cell>
          <cell r="B28">
            <v>0.2</v>
          </cell>
        </row>
        <row r="29">
          <cell r="A29">
            <v>0.11111111111111115</v>
          </cell>
          <cell r="B29">
            <v>0.17647058823529421</v>
          </cell>
        </row>
        <row r="30">
          <cell r="A30">
            <v>0.15</v>
          </cell>
          <cell r="B30">
            <v>0.15</v>
          </cell>
        </row>
        <row r="31">
          <cell r="A31">
            <v>0.17647058823529421</v>
          </cell>
          <cell r="B31">
            <v>0.11111111111111115</v>
          </cell>
        </row>
        <row r="32">
          <cell r="B32">
            <v>0.1</v>
          </cell>
        </row>
        <row r="33">
          <cell r="B33">
            <v>5.2631578947368494E-2</v>
          </cell>
        </row>
        <row r="34">
          <cell r="B34">
            <v>0.05</v>
          </cell>
        </row>
        <row r="35">
          <cell r="B35">
            <v>0</v>
          </cell>
        </row>
        <row r="38">
          <cell r="A38" t="str">
            <v>HW&amp;SW</v>
          </cell>
        </row>
        <row r="39">
          <cell r="A39" t="str">
            <v>Support (товары)</v>
          </cell>
        </row>
        <row r="40">
          <cell r="A40" t="str">
            <v>Services (в т.ч. Support services)</v>
          </cell>
        </row>
        <row r="48">
          <cell r="A48" t="str">
            <v>Поступл.(аванс) от клиента за оборуд./ПО</v>
          </cell>
          <cell r="B48" t="str">
            <v>1.1</v>
          </cell>
        </row>
        <row r="49">
          <cell r="A49" t="str">
            <v>Поступл.(факт) от клиента за оборуд./ПО</v>
          </cell>
          <cell r="B49" t="str">
            <v>1.1</v>
          </cell>
        </row>
        <row r="50">
          <cell r="A50" t="str">
            <v>Поступл.(аванс) от клиента за ПО без НДС</v>
          </cell>
          <cell r="B50" t="str">
            <v>1.1</v>
          </cell>
        </row>
        <row r="51">
          <cell r="A51" t="str">
            <v>Поступл.(факт) от клиента за ПО без НДС</v>
          </cell>
          <cell r="B51" t="str">
            <v>1.1</v>
          </cell>
        </row>
        <row r="52">
          <cell r="A52" t="str">
            <v>Поступл.(аванс) от клиента за поддержку (товары)</v>
          </cell>
          <cell r="B52" t="str">
            <v>1.2</v>
          </cell>
        </row>
        <row r="53">
          <cell r="A53" t="str">
            <v>Поступл.(факт) от клиента за поддержку (товары)</v>
          </cell>
          <cell r="B53" t="str">
            <v>1.2</v>
          </cell>
        </row>
        <row r="54">
          <cell r="A54" t="str">
            <v>Поступл.(аванс) от клиента за услуги</v>
          </cell>
          <cell r="B54" t="str">
            <v>1.3</v>
          </cell>
        </row>
        <row r="55">
          <cell r="A55" t="str">
            <v>Поступл.(факт) от клиента за услуги</v>
          </cell>
          <cell r="B55" t="str">
            <v>1.3</v>
          </cell>
        </row>
        <row r="56">
          <cell r="A56" t="str">
            <v>Поступл.(аванс) от клиента за услуги НИОКР (без НДС)</v>
          </cell>
          <cell r="B56" t="str">
            <v>1.3</v>
          </cell>
        </row>
        <row r="57">
          <cell r="A57" t="str">
            <v>Поступл.(факт) от клиента за услуги НИОКР (без НДС)</v>
          </cell>
          <cell r="B57" t="str">
            <v>1.3</v>
          </cell>
        </row>
        <row r="58">
          <cell r="A58" t="str">
            <v>Поступл.(аванс) от клиента услуги Госконтракт (без НДС)</v>
          </cell>
          <cell r="B58" t="str">
            <v>1.3</v>
          </cell>
        </row>
        <row r="59">
          <cell r="A59" t="str">
            <v>Поступл.(факт) от клиента услуги Госконтракт (без НДС)</v>
          </cell>
          <cell r="B59" t="str">
            <v>1.3</v>
          </cell>
        </row>
        <row r="60">
          <cell r="A60" t="str">
            <v>Оплата (аванс) оборудования/ПО/поддержки</v>
          </cell>
          <cell r="B60" t="str">
            <v>2.1.1</v>
          </cell>
        </row>
        <row r="61">
          <cell r="A61" t="str">
            <v>Оплата (факт) оборудования/ПО/поддержки</v>
          </cell>
          <cell r="B61" t="str">
            <v>2.1.1</v>
          </cell>
        </row>
        <row r="62">
          <cell r="A62" t="str">
            <v>Оплата (аванс) лицензий без НДС</v>
          </cell>
          <cell r="B62" t="str">
            <v>2.1.1</v>
          </cell>
        </row>
        <row r="63">
          <cell r="A63" t="str">
            <v>Оплата (факт) лицензий без НДС</v>
          </cell>
          <cell r="B63" t="str">
            <v>2.1.1</v>
          </cell>
        </row>
        <row r="64">
          <cell r="A64" t="str">
            <v>Выплата ПСП (вкл РКО)</v>
          </cell>
          <cell r="B64" t="str">
            <v>2.7</v>
          </cell>
        </row>
        <row r="65">
          <cell r="A65" t="str">
            <v>Оплата (авансом) субподряда</v>
          </cell>
          <cell r="B65" t="str">
            <v>2.2</v>
          </cell>
        </row>
        <row r="66">
          <cell r="A66" t="str">
            <v>Оплата (факт) субподряда</v>
          </cell>
          <cell r="B66" t="str">
            <v>2.2</v>
          </cell>
        </row>
        <row r="67">
          <cell r="A67" t="str">
            <v>Оплата (аванс) субподряда без НДС</v>
          </cell>
          <cell r="B67" t="str">
            <v>2.2</v>
          </cell>
        </row>
        <row r="68">
          <cell r="A68" t="str">
            <v>Оплата (факт) субподряда без НДС</v>
          </cell>
          <cell r="B68" t="str">
            <v>2.2</v>
          </cell>
        </row>
        <row r="69">
          <cell r="A69" t="str">
            <v>Оплата наличными без НДС</v>
          </cell>
          <cell r="B69" t="str">
            <v>2.2</v>
          </cell>
        </row>
        <row r="70">
          <cell r="A70" t="str">
            <v>Представительские расходы</v>
          </cell>
          <cell r="B70" t="str">
            <v>3.3</v>
          </cell>
        </row>
        <row r="71">
          <cell r="A71" t="str">
            <v>Командировочные расходы</v>
          </cell>
          <cell r="B71" t="str">
            <v>2.4</v>
          </cell>
        </row>
        <row r="72">
          <cell r="A72" t="str">
            <v>Логистические расходы</v>
          </cell>
          <cell r="B72" t="str">
            <v>2.4</v>
          </cell>
        </row>
        <row r="73">
          <cell r="A73" t="str">
            <v>Расход на получ. банк. гарантии</v>
          </cell>
          <cell r="B73" t="str">
            <v>3.5</v>
          </cell>
        </row>
        <row r="112">
          <cell r="A112">
            <v>40522</v>
          </cell>
          <cell r="B112">
            <v>0</v>
          </cell>
        </row>
        <row r="113">
          <cell r="A113">
            <v>40553</v>
          </cell>
          <cell r="B113">
            <v>1</v>
          </cell>
        </row>
        <row r="114">
          <cell r="A114">
            <v>40584</v>
          </cell>
          <cell r="B114">
            <v>2</v>
          </cell>
        </row>
        <row r="115">
          <cell r="A115">
            <v>40612</v>
          </cell>
          <cell r="B115">
            <v>3</v>
          </cell>
        </row>
        <row r="116">
          <cell r="A116">
            <v>40643</v>
          </cell>
          <cell r="B116">
            <v>4</v>
          </cell>
        </row>
        <row r="117">
          <cell r="A117">
            <v>40673</v>
          </cell>
          <cell r="B117">
            <v>5</v>
          </cell>
        </row>
        <row r="118">
          <cell r="A118">
            <v>40704</v>
          </cell>
          <cell r="B118">
            <v>6</v>
          </cell>
        </row>
        <row r="119">
          <cell r="A119">
            <v>40734</v>
          </cell>
          <cell r="B119">
            <v>7</v>
          </cell>
        </row>
        <row r="120">
          <cell r="A120">
            <v>40765</v>
          </cell>
          <cell r="B120">
            <v>8</v>
          </cell>
        </row>
        <row r="121">
          <cell r="A121">
            <v>40796</v>
          </cell>
          <cell r="B121">
            <v>9</v>
          </cell>
        </row>
        <row r="122">
          <cell r="A122">
            <v>40826</v>
          </cell>
        </row>
        <row r="123">
          <cell r="A123">
            <v>40857</v>
          </cell>
        </row>
        <row r="124">
          <cell r="A124">
            <v>40887</v>
          </cell>
        </row>
        <row r="125">
          <cell r="A125">
            <v>40918</v>
          </cell>
        </row>
        <row r="126">
          <cell r="A126">
            <v>40949</v>
          </cell>
        </row>
        <row r="127">
          <cell r="A127">
            <v>40978</v>
          </cell>
        </row>
        <row r="128">
          <cell r="A128">
            <v>41009</v>
          </cell>
        </row>
        <row r="129">
          <cell r="A129">
            <v>41039</v>
          </cell>
        </row>
        <row r="130">
          <cell r="A130">
            <v>41070</v>
          </cell>
        </row>
        <row r="131">
          <cell r="A131">
            <v>41100</v>
          </cell>
        </row>
        <row r="132">
          <cell r="A132">
            <v>41131</v>
          </cell>
        </row>
        <row r="133">
          <cell r="A133">
            <v>41162</v>
          </cell>
        </row>
        <row r="134">
          <cell r="A134">
            <v>41192</v>
          </cell>
        </row>
        <row r="135">
          <cell r="A135">
            <v>41223</v>
          </cell>
        </row>
        <row r="136">
          <cell r="A136">
            <v>41253</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ПРОГНОЗ_1"/>
      <sheetName val=""/>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Read me first"/>
      <sheetName val="LDE"/>
      <sheetName val="Sheet5"/>
      <sheetName val="табл.1"/>
      <sheetName val="с выходом на ПЗ"/>
      <sheetName val="EUR"/>
      <sheetName val="Controls"/>
      <sheetName val="mto rev.2(armor)"/>
      <sheetName val="Curves"/>
      <sheetName val="Note"/>
      <sheetName val="Heads"/>
      <sheetName val="main gate house"/>
      <sheetName val="Dbase"/>
      <sheetName val="Tables"/>
      <sheetName val="Page 2"/>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39">
          <cell r="B39" t="str">
            <v>Сумма общехозяйственных расходов</v>
          </cell>
        </row>
      </sheetData>
      <sheetData sheetId="278">
        <row r="5">
          <cell r="A5" t="str">
            <v>Производство электроэнергии</v>
          </cell>
        </row>
      </sheetData>
      <sheetData sheetId="279">
        <row r="39">
          <cell r="B39" t="str">
            <v>Сумма общехозяйственных расходов</v>
          </cell>
        </row>
      </sheetData>
      <sheetData sheetId="280">
        <row r="39">
          <cell r="B39" t="str">
            <v>Сумма общехозяйственных расходов</v>
          </cell>
        </row>
      </sheetData>
      <sheetData sheetId="281">
        <row r="39">
          <cell r="B39" t="str">
            <v>Сумма общехозяйственных расходов</v>
          </cell>
        </row>
      </sheetData>
      <sheetData sheetId="282">
        <row r="39">
          <cell r="B39" t="str">
            <v>Сумма общехозяйственных расходов</v>
          </cell>
        </row>
      </sheetData>
      <sheetData sheetId="283">
        <row r="39">
          <cell r="B39" t="str">
            <v>Сумма общехозяйственных расходов</v>
          </cell>
        </row>
      </sheetData>
      <sheetData sheetId="284">
        <row r="39">
          <cell r="B39" t="str">
            <v>Сумма общехозяйственных расходов</v>
          </cell>
        </row>
      </sheetData>
      <sheetData sheetId="285">
        <row r="39">
          <cell r="B39" t="str">
            <v>Сумма общехозяйственных расходов</v>
          </cell>
        </row>
      </sheetData>
      <sheetData sheetId="286">
        <row r="39">
          <cell r="B39" t="str">
            <v>Сумма общехозяйственных расходов</v>
          </cell>
        </row>
      </sheetData>
      <sheetData sheetId="287">
        <row r="39">
          <cell r="B39" t="str">
            <v>Сумма общехозяйственных расходов</v>
          </cell>
        </row>
      </sheetData>
      <sheetData sheetId="288">
        <row r="39">
          <cell r="B39" t="str">
            <v>Сумма общехозяйственных расходов</v>
          </cell>
        </row>
      </sheetData>
      <sheetData sheetId="289">
        <row r="39">
          <cell r="B39" t="str">
            <v>Сумма общехозяйственных расходов</v>
          </cell>
        </row>
      </sheetData>
      <sheetData sheetId="290">
        <row r="39">
          <cell r="B39" t="str">
            <v>Сумма общехозяйственных расходов</v>
          </cell>
        </row>
      </sheetData>
      <sheetData sheetId="291">
        <row r="39">
          <cell r="B39" t="str">
            <v>Сумма общехозяйственных расходов</v>
          </cell>
        </row>
      </sheetData>
      <sheetData sheetId="292">
        <row r="39">
          <cell r="B39" t="str">
            <v>Сумма общехозяйственных расходов</v>
          </cell>
        </row>
      </sheetData>
      <sheetData sheetId="293">
        <row r="39">
          <cell r="B39" t="str">
            <v>Сумма общехозяйственных расходов</v>
          </cell>
        </row>
      </sheetData>
      <sheetData sheetId="294">
        <row r="39">
          <cell r="B39" t="str">
            <v>Сумма общехозяйственных расходов</v>
          </cell>
        </row>
      </sheetData>
      <sheetData sheetId="295">
        <row r="39">
          <cell r="B39" t="str">
            <v>Сумма общехозяйственных расходов</v>
          </cell>
        </row>
      </sheetData>
      <sheetData sheetId="296">
        <row r="39">
          <cell r="B39" t="str">
            <v>Сумма общехозяйственных расходов</v>
          </cell>
        </row>
      </sheetData>
      <sheetData sheetId="297">
        <row r="39">
          <cell r="B39" t="str">
            <v>Сумма общехозяйственных расходов</v>
          </cell>
        </row>
      </sheetData>
      <sheetData sheetId="298">
        <row r="39">
          <cell r="B39" t="str">
            <v>Сумма общехозяйственных расходов</v>
          </cell>
        </row>
      </sheetData>
      <sheetData sheetId="299"/>
      <sheetData sheetId="300">
        <row r="39">
          <cell r="B39" t="str">
            <v>Сумма общехозяйственных расходов</v>
          </cell>
        </row>
      </sheetData>
      <sheetData sheetId="301"/>
      <sheetData sheetId="302"/>
      <sheetData sheetId="303"/>
      <sheetData sheetId="304"/>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ow r="39">
          <cell r="B39" t="str">
            <v>Сумма общехозяйственных расходов</v>
          </cell>
        </row>
      </sheetData>
      <sheetData sheetId="318">
        <row r="39">
          <cell r="B39" t="str">
            <v>Сумма общехозяйственных расходов</v>
          </cell>
        </row>
      </sheetData>
      <sheetData sheetId="319">
        <row r="39">
          <cell r="B39" t="str">
            <v>Сумма общехозяйственных расходов</v>
          </cell>
        </row>
      </sheetData>
      <sheetData sheetId="320">
        <row r="39">
          <cell r="B39" t="str">
            <v>Сумма общехозяйственных расходов</v>
          </cell>
        </row>
      </sheetData>
      <sheetData sheetId="321">
        <row r="39">
          <cell r="B39" t="str">
            <v>Сумма общехозяйственных расходов</v>
          </cell>
        </row>
      </sheetData>
      <sheetData sheetId="322">
        <row r="39">
          <cell r="B39" t="str">
            <v>Сумма общехозяйственных расходов</v>
          </cell>
        </row>
      </sheetData>
      <sheetData sheetId="323">
        <row r="39">
          <cell r="B39" t="str">
            <v>Сумма общехозяйственных расходов</v>
          </cell>
        </row>
      </sheetData>
      <sheetData sheetId="324">
        <row r="39">
          <cell r="B39" t="str">
            <v>Сумма общехозяйственных расходов</v>
          </cell>
        </row>
      </sheetData>
      <sheetData sheetId="325">
        <row r="39">
          <cell r="B39" t="str">
            <v>Сумма общехозяйственных расходов</v>
          </cell>
        </row>
      </sheetData>
      <sheetData sheetId="326">
        <row r="39">
          <cell r="B39" t="str">
            <v>Сумма общехозяйственных расходов</v>
          </cell>
        </row>
      </sheetData>
      <sheetData sheetId="327">
        <row r="39">
          <cell r="B39" t="str">
            <v>Сумма общехозяйственных расходов</v>
          </cell>
        </row>
      </sheetData>
      <sheetData sheetId="328">
        <row r="39">
          <cell r="B39" t="str">
            <v>Сумма общехозяйственных расходов</v>
          </cell>
        </row>
      </sheetData>
      <sheetData sheetId="329">
        <row r="39">
          <cell r="B39" t="str">
            <v>Сумма общехозяйственных расходов</v>
          </cell>
        </row>
      </sheetData>
      <sheetData sheetId="330">
        <row r="39">
          <cell r="B39" t="str">
            <v>Сумма общехозяйственных расходов</v>
          </cell>
        </row>
      </sheetData>
      <sheetData sheetId="331">
        <row r="39">
          <cell r="B39" t="str">
            <v>Сумма общехозяйственных расходов</v>
          </cell>
        </row>
      </sheetData>
      <sheetData sheetId="332">
        <row r="39">
          <cell r="B39" t="str">
            <v>Сумма общехозяйственных расходов</v>
          </cell>
        </row>
      </sheetData>
      <sheetData sheetId="333">
        <row r="39">
          <cell r="B39" t="str">
            <v>Сумма общехозяйственных расходов</v>
          </cell>
        </row>
      </sheetData>
      <sheetData sheetId="334">
        <row r="39">
          <cell r="B39" t="str">
            <v>Сумма общехозяйственных расходов</v>
          </cell>
        </row>
      </sheetData>
      <sheetData sheetId="335">
        <row r="39">
          <cell r="B39" t="str">
            <v>Сумма общехозяйственных расходов</v>
          </cell>
        </row>
      </sheetData>
      <sheetData sheetId="336">
        <row r="39">
          <cell r="B39" t="str">
            <v>Сумма общехозяйственных расходов</v>
          </cell>
        </row>
      </sheetData>
      <sheetData sheetId="337">
        <row r="39">
          <cell r="B39" t="str">
            <v>Сумма общехозяйственных расходов</v>
          </cell>
        </row>
      </sheetData>
      <sheetData sheetId="338">
        <row r="39">
          <cell r="B39" t="str">
            <v>Сумма общехозяйственных расходов</v>
          </cell>
        </row>
      </sheetData>
      <sheetData sheetId="339">
        <row r="39">
          <cell r="B39" t="str">
            <v>Сумма общехозяйственных расходов</v>
          </cell>
        </row>
      </sheetData>
      <sheetData sheetId="340">
        <row r="39">
          <cell r="B39" t="str">
            <v>Сумма общехозяйственных расходов</v>
          </cell>
        </row>
      </sheetData>
      <sheetData sheetId="341">
        <row r="39">
          <cell r="B39" t="str">
            <v>Сумма общехозяйственных расходов</v>
          </cell>
        </row>
      </sheetData>
      <sheetData sheetId="342">
        <row r="39">
          <cell r="B39" t="str">
            <v>Сумма общехозяйственных расходов</v>
          </cell>
        </row>
      </sheetData>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s>
    <sheetDataSet>
      <sheetData sheetId="0"/>
      <sheetData sheetId="1"/>
      <sheetData sheetId="2">
        <row r="2">
          <cell r="B2" t="str">
            <v>Алтайский край</v>
          </cell>
        </row>
      </sheetData>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Set"/>
      <sheetName val="Свод"/>
      <sheetName val="Поставщики и субподрядчики"/>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Read me first"/>
      <sheetName val="УФ-61"/>
    </sheetNames>
    <sheetDataSet>
      <sheetData sheetId="0" refreshError="1"/>
      <sheetData sheetId="1" refreshError="1">
        <row r="1">
          <cell r="A1" t="str">
            <v>PRICE BREAKDOWN FOR ELECTRICAL INSTALLATION WORK</v>
          </cell>
          <cell r="G1">
            <v>0</v>
          </cell>
          <cell r="K1">
            <v>0</v>
          </cell>
        </row>
        <row r="2">
          <cell r="B2" t="str">
            <v>東鼎  LNG TERMINAL</v>
          </cell>
          <cell r="G2">
            <v>0</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v>0</v>
          </cell>
          <cell r="D46">
            <v>0</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v>0</v>
          </cell>
          <cell r="D82">
            <v>0</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v>0</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v>0</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v>0</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v>0</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Курсы валют ЦБ"/>
      <sheetName val="СЭЛТ"/>
      <sheetName val="Q-0015"/>
      <sheetName val="Q-0135"/>
      <sheetName val="Q-0140"/>
      <sheetName val="Q-0145"/>
      <sheetName val="Q-0150"/>
      <sheetName val="Q-0160"/>
      <sheetName val="Referenzen"/>
      <sheetName val="UnadjBS"/>
      <sheetName val="Vars"/>
      <sheetName val="Баланс ээ"/>
      <sheetName val="Баланс мощности"/>
      <sheetName val="regs"/>
      <sheetName val="Проводки'02"/>
      <sheetName val="УрРасч"/>
      <sheetName val="АКРасч"/>
      <sheetName val="Tier1"/>
      <sheetName val="#REF"/>
      <sheetName val="wages and others"/>
      <sheetName val="PL"/>
      <sheetName val="Adjustments"/>
      <sheetName val="Title"/>
      <sheetName val="transf"/>
      <sheetName val="TB_08"/>
      <sheetName val="movements"/>
      <sheetName val="ProdType"/>
      <sheetName val="Перечень"/>
      <sheetName val="Prelim. adj."/>
      <sheetName val="FL"/>
      <sheetName val="Test"/>
      <sheetName val="XLR_NoRangeSheet"/>
      <sheetName val="движение руды"/>
      <sheetName val="автобаза"/>
      <sheetName val="АТТ"/>
      <sheetName val="Дт 21-х"/>
      <sheetName val="01.03"/>
      <sheetName val="Проводки"/>
      <sheetName val="12-ть мес. 2002 год"/>
      <sheetName val="02.03"/>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Adj2002"/>
      <sheetName val="Контр. лист"/>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Ӂтрока 135"/>
      <sheetName val="OS01_6OZ"/>
      <sheetName val="Проводки_02"/>
      <sheetName val="ТоКС-э"/>
      <sheetName val="Overview"/>
      <sheetName val="Drop Down"/>
      <sheetName val="IAS"/>
      <sheetName val="Journals"/>
      <sheetName val="CW PPE"/>
      <sheetName val="$ IS"/>
      <sheetName val="Прочие внеоборотные активы.1"/>
      <sheetName val="Капитал и Резервы.1"/>
      <sheetName val="Справочники"/>
      <sheetName val="Inputs"/>
      <sheetName val="ÀÍÀËÈÒ"/>
      <sheetName val="реестр отгрузка"/>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_FES"/>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9. Смета затрат"/>
      <sheetName val="11 Прочие_расчет"/>
      <sheetName val="10. БДР"/>
      <sheetName val="1"/>
      <sheetName val="на 1 тут"/>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ССЫЛКА"/>
      <sheetName val=""/>
      <sheetName val="перечень бизнес-систем"/>
      <sheetName val="перечень ОИК"/>
      <sheetName val="перечень СКО"/>
      <sheetName val="оргструктура"/>
      <sheetName val="10"/>
      <sheetName val="11"/>
      <sheetName val="14"/>
      <sheetName val="16"/>
      <sheetName val="18"/>
      <sheetName val="19"/>
      <sheetName val="25"/>
      <sheetName val="22"/>
      <sheetName val="27"/>
      <sheetName val="28"/>
      <sheetName val="3"/>
      <sheetName val="4.1"/>
      <sheetName val="4"/>
      <sheetName val="InputTI"/>
      <sheetName val="Позиция"/>
      <sheetName val="map_nat"/>
      <sheetName val="map_RPG"/>
      <sheetName val="Profit &amp; Loss Total"/>
      <sheetName val="Контроль"/>
      <sheetName val="Отопление"/>
      <sheetName val="постоянные затраты"/>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Выпадающие списки"/>
      <sheetName val="СБП_Списки"/>
      <sheetName val="2.ГСМ"/>
      <sheetName val="СВОД (с новой москвой)"/>
      <sheetName val="Корр ИП _2016_2017"/>
      <sheetName val="Расчет НВВ по RAB (2011-2017)"/>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УФ-61"/>
      <sheetName val="4.3 Лимит изм ДЗ и КЗ"/>
      <sheetName val="Справка"/>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3"/>
      <sheetName val="4"/>
      <sheetName val="5"/>
      <sheetName val="Расчет RAB"/>
      <sheetName val="Критерий_коррект"/>
      <sheetName val="Расчет критериев"/>
      <sheetName val="распределение НВВ"/>
      <sheetName val="24"/>
      <sheetName val="25"/>
      <sheetName val="P2.1"/>
      <sheetName val="P2.2"/>
      <sheetName val="ИП 2011_2015"/>
      <sheetName val="16"/>
      <sheetName val="Индексы роста"/>
      <sheetName val="Выпад.дох."/>
      <sheetName val="Расчет потерь и ФСК"/>
      <sheetName val="Приложение 1.1. параметры "/>
      <sheetName val="Капитал_свод"/>
      <sheetName val="Приложение 1 НВВ"/>
      <sheetName val="Приложение 2"/>
      <sheetName val="Свод показателей"/>
      <sheetName val="Итог"/>
      <sheetName val="лист согласования"/>
      <sheetName val="TEHSHEET"/>
      <sheetName val="Приложение 2 (2)"/>
      <sheetName val="Лист1"/>
      <sheetName val="Содержание"/>
      <sheetName val="1.1. НВВ переход"/>
      <sheetName val="2.1. Расходы переход"/>
      <sheetName val="3. Стоимость потерь"/>
      <sheetName val="4. ИП"/>
      <sheetName val="5. Тариф"/>
      <sheetName val="6. Показатели перехода"/>
      <sheetName val="Расчет ЧОКа"/>
      <sheetName val="т.1"/>
      <sheetName val="Индексация"/>
      <sheetName val="Индексация (2)"/>
      <sheetName val="Д_1"/>
      <sheetName val="Д_2"/>
      <sheetName val="Д_3"/>
      <sheetName val="Д_4"/>
      <sheetName val="Д_5"/>
      <sheetName val="Д_6"/>
    </sheetNames>
    <sheetDataSet>
      <sheetData sheetId="0" refreshError="1"/>
      <sheetData sheetId="1"/>
      <sheetData sheetId="2"/>
      <sheetData sheetId="3">
        <row r="14">
          <cell r="F14">
            <v>6603.0320000000002</v>
          </cell>
        </row>
      </sheetData>
      <sheetData sheetId="4">
        <row r="14">
          <cell r="F14">
            <v>1539.4696430318245</v>
          </cell>
        </row>
      </sheetData>
      <sheetData sheetId="5" refreshError="1"/>
      <sheetData sheetId="6" refreshError="1"/>
      <sheetData sheetId="7" refreshError="1"/>
      <sheetData sheetId="8"/>
      <sheetData sheetId="9">
        <row r="8">
          <cell r="E8">
            <v>6599775.1331309341</v>
          </cell>
        </row>
      </sheetData>
      <sheetData sheetId="10"/>
      <sheetData sheetId="1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группировка"/>
      <sheetName val="Лист1"/>
      <sheetName val="Лист2"/>
    </sheetNames>
    <sheetDataSet>
      <sheetData sheetId="0"/>
      <sheetData sheetId="1">
        <row r="12">
          <cell r="CH12">
            <v>265697.41000000003</v>
          </cell>
        </row>
      </sheetData>
      <sheetData sheetId="2">
        <row r="1">
          <cell r="A1" t="str">
            <v>Чувашэнерго</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1_РСБУ"/>
      <sheetName val="Ф.2_РСБУ"/>
      <sheetName val="Рабочие бумаги"/>
      <sheetName val="РСБУ_МСФО"/>
      <sheetName val="Поправки"/>
      <sheetName val="МСФО"/>
      <sheetName val="ОН"/>
      <sheetName val="ОН 01.01.05"/>
      <sheetName val="2-3"/>
      <sheetName val="30"/>
      <sheetName val="30-1"/>
      <sheetName val="OS01_6OZ"/>
      <sheetName val="АКРасч"/>
      <sheetName val="1.1. НВВ переход"/>
      <sheetName val="Курсы валют ЦБ"/>
      <sheetName val="СЭЛ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UnadjBS"/>
      <sheetName val="UnadjPL"/>
      <sheetName val="RecatBS"/>
      <sheetName val="RecatPL"/>
      <sheetName val="Adjustments"/>
      <sheetName val="IAS_BS"/>
      <sheetName val="IAS_PL"/>
      <sheetName val="Cash Flow preparation"/>
      <sheetName val="Cash flow final"/>
      <sheetName val="Cash"/>
      <sheetName val="PrecMetals"/>
      <sheetName val="Loans&amp;Adv"/>
      <sheetName val="BankLoans"/>
      <sheetName val="Invest"/>
      <sheetName val="FA"/>
      <sheetName val="OA"/>
      <sheetName val="Deposits"/>
      <sheetName val="BankDeposit"/>
      <sheetName val="OL"/>
      <sheetName val="Capital"/>
      <sheetName val="Reserves"/>
      <sheetName val="Source BS"/>
      <sheetName val="Source P&amp;L"/>
      <sheetName val="Unadj BS"/>
      <sheetName val="Unadj P&amp;L"/>
      <sheetName val="Unadj Off BS"/>
      <sheetName val="Recat BS"/>
      <sheetName val="Recat PL"/>
      <sheetName val="Investments restmnt"/>
      <sheetName val="IAS_BS_graph"/>
      <sheetName val="IAS_PL_graph"/>
      <sheetName val="Published BS"/>
      <sheetName val="Published PL"/>
      <sheetName val="Reconciliation"/>
      <sheetName val="BoEs purchased"/>
      <sheetName val="securities"/>
      <sheetName val="other invest"/>
      <sheetName val="Custaccounts"/>
      <sheetName val="SecIssued"/>
      <sheetName val="Investments restatement"/>
      <sheetName val="DT summary"/>
      <sheetName val="Treasury Shares "/>
      <sheetName val="Inflation"/>
      <sheetName val="PL_detailed"/>
      <sheetName val="PL_USD"/>
      <sheetName val="Sheet3"/>
      <sheetName val="Проводки'02"/>
      <sheetName val="АКРасч"/>
      <sheetName val="Проводки_02"/>
      <sheetName val="conv_E1"/>
      <sheetName val="д-р 9 м-в 2005"/>
      <sheetName val="Лист4"/>
      <sheetName val="Лист1"/>
      <sheetName val="база основная"/>
      <sheetName val="$"/>
      <sheetName val="векселя в обращении"/>
      <sheetName val="Лист2"/>
      <sheetName val="реестр домиц. векселей"/>
      <sheetName val="реестр от 06-02-02"/>
      <sheetName val="сводная"/>
      <sheetName val="реестр от 07-03-02"/>
      <sheetName val="табл 18 для ПРАЙСА"/>
      <sheetName val="табл 18 для ПРАЙСА на 01-01-01"/>
      <sheetName val="IAS_5"/>
      <sheetName val="УрРасч"/>
      <sheetName val="Поправки"/>
      <sheetName val="TIC"/>
      <sheetName val="Баланс"/>
      <sheetName val="tresorerie97-98"/>
      <sheetName val="PN_CONS"/>
      <sheetName val="30"/>
      <sheetName val="23"/>
      <sheetName val="28"/>
      <sheetName val="18-2"/>
      <sheetName val="22"/>
      <sheetName val="18"/>
      <sheetName val="Anlagevermögen"/>
      <sheetName val="FA_300904"/>
      <sheetName val="Tier1"/>
      <sheetName val="ИТОГИ  по Н,Р,Э,Q"/>
      <sheetName val="P&amp;L"/>
      <sheetName val="PL_Analysis"/>
      <sheetName val="Ф_115"/>
      <sheetName val="Ф_101"/>
      <sheetName val="Трансформация"/>
      <sheetName val="Списки"/>
      <sheetName val="Инфо"/>
      <sheetName val="language"/>
      <sheetName val="CPI"/>
      <sheetName val="Links"/>
      <sheetName val="Lead"/>
      <sheetName val="Prom_norm"/>
      <sheetName val="J120.3"/>
      <sheetName val="Standing data"/>
      <sheetName val="Debt Schedule"/>
      <sheetName val="RAS BS"/>
      <sheetName val="SERV"/>
      <sheetName val="inputs"/>
      <sheetName val="XLR_NoRangeSheet"/>
      <sheetName val="ETC"/>
      <sheetName val="Angaben"/>
      <sheetName val="Daten"/>
      <sheetName val="стат данные по кредитам"/>
      <sheetName val="40-10"/>
      <sheetName val="Data_BS"/>
      <sheetName val="Макро-прогноз"/>
      <sheetName val="tab3d"/>
      <sheetName val="tab4b"/>
      <sheetName val="tab5a"/>
      <sheetName val="tab5b"/>
      <sheetName val="tab5с"/>
      <sheetName val="tab1a"/>
      <sheetName val="tab5d"/>
      <sheetName val="Tab6g"/>
      <sheetName val="Tab7"/>
      <sheetName val="Tab9a"/>
      <sheetName val="Tab9b"/>
      <sheetName val="Tab9c"/>
      <sheetName val="tab1с"/>
      <sheetName val="tab2b"/>
      <sheetName val="merger"/>
      <sheetName val="Premises"/>
      <sheetName val="AVP"/>
      <sheetName val="Лист3"/>
      <sheetName val="БДДС"/>
      <sheetName val="Anlage 1"/>
      <sheetName val="Addi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таблиц"/>
      <sheetName val="Список предприятий"/>
      <sheetName val="Список подразделений"/>
      <sheetName val="IAS Proforma"/>
      <sheetName val="Ф-1-2"/>
      <sheetName val="Invent'02"/>
      <sheetName val="Adj2002"/>
      <sheetName val="Consol"/>
      <sheetName val="model '02"/>
      <sheetName val="MG '02"/>
      <sheetName val="DTX '02"/>
      <sheetName val="Долгосрочные вложения"/>
      <sheetName val="PPE'02"/>
      <sheetName val="PL_2002"/>
      <sheetName val="Reconciliat"/>
      <sheetName val="Движение капитала"/>
      <sheetName val="PL_2002 (бел.руб)"/>
      <sheetName val="Adj 2001"/>
      <sheetName val="Белорусский рубль"/>
      <sheetName val="Деб. и кред. на 31.12.02 "/>
      <sheetName val="Налоговые платежи 2002"/>
      <sheetName val="Доходы-расходы (год)"/>
      <sheetName val="ТМЦ 2001-2002"/>
      <sheetName val="Расшифр РБП и проч выб"/>
      <sheetName val="Выручка 2002"/>
      <sheetName val="Доходы-расходы 1 квартал"/>
      <sheetName val="Доходы-расходы 2 квартал"/>
      <sheetName val="Доходы-расходы 3 квартал"/>
      <sheetName val="Доходы-расходы 4 квартал"/>
      <sheetName val="Денежные средства 2002"/>
      <sheetName val="Check Other"/>
      <sheetName val="Табл. 5.3"/>
      <sheetName val="Табл. 6.4"/>
      <sheetName val="Табл. 6.5"/>
      <sheetName val="Собственные акции"/>
      <sheetName val="Краткосроч. вложения 2001-2002"/>
      <sheetName val="Внутригрупп расчеты 31.12.02"/>
      <sheetName val="Убытки на балансе"/>
      <sheetName val="Связанные стороны на 31.12. 02"/>
      <sheetName val="денежные потоки2002"/>
      <sheetName val="Векселя у эмитента "/>
      <sheetName val="Групповые операции с векселями"/>
      <sheetName val="Долгоср. займы и кредиты  2002"/>
      <sheetName val="Краткоср. займы и кредиты  2002"/>
      <sheetName val="Выданные гарантии 2002"/>
      <sheetName val="Судебные иски"/>
      <sheetName val="Резервы предстоящих расходов"/>
      <sheetName val=" Общие таблицы"/>
      <sheetName val="хищения аварии"/>
      <sheetName val="замена труб"/>
      <sheetName val="Проводки'02"/>
      <sheetName val="УрРасч"/>
      <sheetName val="АКРасч"/>
      <sheetName val="Контр. лист"/>
      <sheetName val="Баланс"/>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AJEs"/>
      <sheetName val="RAS P&amp;L"/>
      <sheetName val="Проводки_02"/>
      <sheetName val="Grouplist"/>
      <sheetName val="Форма 7 (Скважины)"/>
      <sheetName val="ф сплавы"/>
      <sheetName val="список"/>
      <sheetName val="C"/>
      <sheetName val="Инвест.программа"/>
      <sheetName val="Группа"/>
      <sheetName val="Salary"/>
      <sheetName val="Capex PER CITY"/>
      <sheetName val="Валюта"/>
      <sheetName val="Adjustments"/>
      <sheetName val="Белорусский ЦЭС"/>
      <sheetName val="Client"/>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Р нов"/>
      <sheetName val="Затраты на сырье"/>
      <sheetName val="БДДС"/>
      <sheetName val="Налоги"/>
      <sheetName val="Отчет о прибылях и убытках"/>
      <sheetName val="Кредиты"/>
      <sheetName val="Постоянные активы"/>
      <sheetName val="Доходы от эл. и теплоэнергии"/>
      <sheetName val="Налог на прибыль"/>
      <sheetName val="Налоги (2)"/>
      <sheetName val="Баланс"/>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MTO REV.0"/>
      <sheetName val="F5"/>
      <sheetName val="Set"/>
      <sheetName val="Свод"/>
      <sheetName val="Поставщики и субподрядчики"/>
      <sheetName val=""/>
    </sheetNames>
    <sheetDataSet>
      <sheetData sheetId="0">
        <row r="15">
          <cell r="B15">
            <v>0</v>
          </cell>
        </row>
      </sheetData>
      <sheetData sheetId="1">
        <row r="15">
          <cell r="B15">
            <v>0</v>
          </cell>
        </row>
      </sheetData>
      <sheetData sheetId="2">
        <row r="15">
          <cell r="B15">
            <v>0</v>
          </cell>
        </row>
      </sheetData>
      <sheetData sheetId="3">
        <row r="15">
          <cell r="B15">
            <v>0</v>
          </cell>
        </row>
      </sheetData>
      <sheetData sheetId="4">
        <row r="15">
          <cell r="B15">
            <v>0</v>
          </cell>
        </row>
      </sheetData>
      <sheetData sheetId="5">
        <row r="15">
          <cell r="B15">
            <v>0</v>
          </cell>
        </row>
      </sheetData>
      <sheetData sheetId="6">
        <row r="15">
          <cell r="B15">
            <v>0</v>
          </cell>
        </row>
      </sheetData>
      <sheetData sheetId="7" refreshError="1">
        <row r="15">
          <cell r="B15">
            <v>0</v>
          </cell>
        </row>
      </sheetData>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5">
          <cell r="B15">
            <v>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1.1. нвв переход"/>
      <sheetName val="6. Показатели перехода"/>
      <sheetName val="Лист1"/>
      <sheetName val="УФ-61"/>
      <sheetName val="FES"/>
      <sheetName val="Баланс ээ"/>
      <sheetName val="Баланс мощности"/>
      <sheetName val="regs"/>
      <sheetName val="Gen"/>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 val="Генер"/>
      <sheetName val="ПС"/>
      <sheetName val="Генерация"/>
      <sheetName val="классификатор"/>
      <sheetName val="Проводки'02"/>
      <sheetName val="УрРасч"/>
      <sheetName val="АКРасч"/>
      <sheetName val="vec"/>
      <sheetName val="Set"/>
      <sheetName val="Поставщики и субподрядчики"/>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sheetName val="II"/>
      <sheetName val="III"/>
      <sheetName val="IV"/>
      <sheetName val="год"/>
      <sheetName val="1"/>
      <sheetName val="2"/>
      <sheetName val="3"/>
      <sheetName val="4"/>
      <sheetName val="год (2)"/>
      <sheetName val="WACC"/>
      <sheetName val="rates"/>
      <sheetName val="Input_Assumptions"/>
      <sheetName val="REESTR_STATION"/>
      <sheetName val="TEHSHEET"/>
      <sheetName val="Титульный"/>
      <sheetName val="Gen"/>
      <sheetName val="Заголовок"/>
      <sheetName val="Остаток на складе"/>
      <sheetName val="MTO REV.0"/>
      <sheetName val="ис.смета"/>
      <sheetName val="ээ"/>
      <sheetName val="Свод"/>
      <sheetName val="2.1.5.1."/>
      <sheetName val="2.1.10.1. "/>
      <sheetName val="2.2.11.11."/>
      <sheetName val="ИТОГИ  по Н,Р,Э,Q"/>
      <sheetName val="Настройки"/>
    </sheetNames>
    <sheetDataSet>
      <sheetData sheetId="0" refreshError="1">
        <row r="2">
          <cell r="C2">
            <v>33.700000000000003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на 1 тут"/>
      <sheetName val="PARAMETRES"/>
      <sheetName val="расчет НВВ РСК по RAB"/>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XL4Poppy"/>
      <sheetName val="I"/>
      <sheetName val="Доходы от эл. и теплоэнергии"/>
      <sheetName val="#REF"/>
      <sheetName val="PIPE-03E.XLS"/>
    </sheetNames>
    <definedNames>
      <definedName name="DataFilter"/>
      <definedName name="DataSort"/>
      <definedName name="GoBa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ределение"/>
      <sheetName val="Перечень объектов"/>
      <sheetName val="КАЛЕДАРНЫЙ ПЛАН"/>
      <sheetName val="СВОДНАЯ СМЕТА"/>
      <sheetName val="смета1 изыскание"/>
      <sheetName val="Смета2 проект. раб."/>
      <sheetName val="См3 Командиров"/>
      <sheetName val="свод смета ПОДГОН)"/>
      <sheetName val="Лист1"/>
      <sheetName val="Лист2"/>
      <sheetName val="Лист3"/>
      <sheetName val="FES"/>
      <sheetName val="Смета2 проект_ раб_"/>
      <sheetName val="FST5"/>
      <sheetName val="Предлагаемая новая форма СТРС"/>
      <sheetName val="Сводка-20"/>
      <sheetName val="Сводка"/>
      <sheetName val="14б ДПН отчет"/>
      <sheetName val="16а Сводный анализ"/>
      <sheetName val="control"/>
      <sheetName val="Гр5(о)"/>
      <sheetName val="Регионы"/>
      <sheetName val="NEW-PANEL"/>
      <sheetName val="Справочники"/>
      <sheetName val="29"/>
      <sheetName val="20"/>
      <sheetName val="21"/>
      <sheetName val="23"/>
      <sheetName val="25"/>
      <sheetName val="26"/>
      <sheetName val="27"/>
      <sheetName val="28"/>
      <sheetName val="133-2003 СОГЛ Ногин3"/>
      <sheetName val="19"/>
      <sheetName val="22"/>
      <sheetName val="24"/>
      <sheetName val="I"/>
      <sheetName val="Dati Caricati"/>
      <sheetName val="11.БДДС (ДПН)"/>
      <sheetName val="t_настройки"/>
      <sheetName val="Сводка - лизинг"/>
    </sheetNames>
    <sheetDataSet>
      <sheetData sheetId="0" refreshError="1"/>
      <sheetData sheetId="1" refreshError="1"/>
      <sheetData sheetId="2" refreshError="1"/>
      <sheetData sheetId="3">
        <row r="93">
          <cell r="B93" t="str">
            <v>2.</v>
          </cell>
        </row>
      </sheetData>
      <sheetData sheetId="4">
        <row r="93">
          <cell r="B93" t="str">
            <v>2.</v>
          </cell>
        </row>
      </sheetData>
      <sheetData sheetId="5">
        <row r="93">
          <cell r="B93" t="str">
            <v>2.</v>
          </cell>
          <cell r="C93">
            <v>19.896000000000001</v>
          </cell>
          <cell r="D93" t="str">
            <v>инд. цен в энерг стр-ве по капвложениям по данным Госкомстата РФ к ценам на 01.01.1991 (без НДС);</v>
          </cell>
        </row>
        <row r="94">
          <cell r="B94" t="str">
            <v>3.</v>
          </cell>
          <cell r="C94">
            <v>1.3280000000000001</v>
          </cell>
          <cell r="D94" t="str">
            <v>=31,702:1,2 = 26,418 (без НДС) : 19,896 инд. цен в энерг стр-ве по капвложза IV кв. 2002 к 01.01.2001 ;</v>
          </cell>
        </row>
        <row r="95">
          <cell r="B95" t="str">
            <v>4.</v>
          </cell>
          <cell r="C95">
            <v>31.702000000000002</v>
          </cell>
          <cell r="D95" t="str">
            <v>инд. цен по капвложениям на 1 кв. 2003 (по данным Госкомстата РФ);</v>
          </cell>
        </row>
        <row r="96">
          <cell r="B96" t="str">
            <v>5.</v>
          </cell>
          <cell r="C96">
            <v>3.87</v>
          </cell>
          <cell r="D96" t="str">
            <v>к-т инфл. по проектным работам для объектов капстроительства из уровня цен 84 г. к ценам 98 г.;</v>
          </cell>
        </row>
      </sheetData>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Caricati"/>
      <sheetName val="Prospetto"/>
      <sheetName val="PPEES Module"/>
      <sheetName val="summary"/>
      <sheetName val="F4"/>
      <sheetName val="Заголовок"/>
      <sheetName val="Доходы от эл. и теплоэнергии"/>
    </sheetNames>
    <sheetDataSet>
      <sheetData sheetId="0" refreshError="1">
        <row r="7">
          <cell r="B7" t="str">
            <v>CS0</v>
          </cell>
          <cell r="D7">
            <v>18</v>
          </cell>
          <cell r="E7">
            <v>2</v>
          </cell>
          <cell r="F7">
            <v>12</v>
          </cell>
          <cell r="G7">
            <v>9</v>
          </cell>
          <cell r="H7">
            <v>0.04</v>
          </cell>
          <cell r="I7">
            <v>0.01</v>
          </cell>
          <cell r="J7">
            <v>0.01</v>
          </cell>
          <cell r="K7">
            <v>0.09</v>
          </cell>
          <cell r="L7">
            <v>1</v>
          </cell>
          <cell r="M7">
            <v>21.9</v>
          </cell>
          <cell r="N7">
            <v>2</v>
          </cell>
          <cell r="O7">
            <v>44</v>
          </cell>
          <cell r="Q7">
            <v>0.15</v>
          </cell>
          <cell r="R7">
            <v>46</v>
          </cell>
          <cell r="S7">
            <v>22.9</v>
          </cell>
          <cell r="X7">
            <v>0</v>
          </cell>
          <cell r="Y7">
            <v>9</v>
          </cell>
          <cell r="Z7">
            <v>111.6</v>
          </cell>
        </row>
        <row r="8">
          <cell r="B8" t="str">
            <v>CS1</v>
          </cell>
          <cell r="D8">
            <v>1700</v>
          </cell>
          <cell r="E8">
            <v>2017</v>
          </cell>
          <cell r="F8">
            <v>3332</v>
          </cell>
          <cell r="G8">
            <v>1008</v>
          </cell>
          <cell r="H8">
            <v>2.75</v>
          </cell>
          <cell r="I8">
            <v>1.82</v>
          </cell>
          <cell r="J8">
            <v>0.72</v>
          </cell>
          <cell r="K8">
            <v>7.56</v>
          </cell>
          <cell r="L8">
            <v>39.5</v>
          </cell>
          <cell r="M8">
            <v>6442.8</v>
          </cell>
          <cell r="N8">
            <v>79</v>
          </cell>
          <cell r="O8">
            <v>12914</v>
          </cell>
          <cell r="Q8">
            <v>12.85</v>
          </cell>
          <cell r="R8">
            <v>12993</v>
          </cell>
          <cell r="S8">
            <v>6482.3</v>
          </cell>
          <cell r="X8">
            <v>0</v>
          </cell>
          <cell r="Y8">
            <v>850</v>
          </cell>
          <cell r="Z8">
            <v>8789</v>
          </cell>
        </row>
        <row r="9">
          <cell r="B9" t="str">
            <v>CS1</v>
          </cell>
          <cell r="D9">
            <v>2670</v>
          </cell>
          <cell r="E9">
            <v>92</v>
          </cell>
          <cell r="F9">
            <v>1373</v>
          </cell>
          <cell r="G9">
            <v>223</v>
          </cell>
          <cell r="H9">
            <v>4.3099999999999996</v>
          </cell>
          <cell r="I9">
            <v>0.1</v>
          </cell>
          <cell r="J9">
            <v>0.31</v>
          </cell>
          <cell r="K9">
            <v>0.49</v>
          </cell>
          <cell r="L9">
            <v>16</v>
          </cell>
          <cell r="M9">
            <v>1786.1</v>
          </cell>
          <cell r="N9">
            <v>32</v>
          </cell>
          <cell r="O9">
            <v>3584</v>
          </cell>
          <cell r="Q9">
            <v>5.21</v>
          </cell>
          <cell r="R9">
            <v>3616</v>
          </cell>
          <cell r="S9">
            <v>1802.1</v>
          </cell>
          <cell r="X9">
            <v>0</v>
          </cell>
          <cell r="Y9">
            <v>1335</v>
          </cell>
          <cell r="Z9">
            <v>13750.5</v>
          </cell>
        </row>
        <row r="10">
          <cell r="B10" t="str">
            <v>CS8</v>
          </cell>
          <cell r="D10">
            <v>145</v>
          </cell>
          <cell r="E10">
            <v>0</v>
          </cell>
          <cell r="F10">
            <v>36</v>
          </cell>
          <cell r="G10">
            <v>1</v>
          </cell>
          <cell r="H10">
            <v>0.24</v>
          </cell>
          <cell r="I10">
            <v>0</v>
          </cell>
          <cell r="J10">
            <v>0.01</v>
          </cell>
          <cell r="K10">
            <v>0.01</v>
          </cell>
          <cell r="L10">
            <v>0</v>
          </cell>
          <cell r="M10">
            <v>38.4</v>
          </cell>
          <cell r="N10">
            <v>0</v>
          </cell>
          <cell r="O10">
            <v>77</v>
          </cell>
          <cell r="Q10">
            <v>0.26</v>
          </cell>
          <cell r="R10">
            <v>77</v>
          </cell>
          <cell r="S10">
            <v>38.4</v>
          </cell>
          <cell r="X10">
            <v>0</v>
          </cell>
          <cell r="Y10">
            <v>72.5</v>
          </cell>
          <cell r="Z10">
            <v>749.65</v>
          </cell>
        </row>
        <row r="11">
          <cell r="B11" t="str">
            <v>CST</v>
          </cell>
          <cell r="D11">
            <v>2655</v>
          </cell>
          <cell r="E11">
            <v>227</v>
          </cell>
          <cell r="F11">
            <v>3026</v>
          </cell>
          <cell r="G11">
            <v>529</v>
          </cell>
          <cell r="H11">
            <v>4.3</v>
          </cell>
          <cell r="I11">
            <v>0.2</v>
          </cell>
          <cell r="J11">
            <v>0.67</v>
          </cell>
          <cell r="K11">
            <v>0.95</v>
          </cell>
          <cell r="L11">
            <v>35.5</v>
          </cell>
          <cell r="M11">
            <v>3997.1</v>
          </cell>
          <cell r="N11">
            <v>71</v>
          </cell>
          <cell r="O11">
            <v>8021</v>
          </cell>
          <cell r="Q11">
            <v>6.12</v>
          </cell>
          <cell r="R11">
            <v>8092</v>
          </cell>
          <cell r="S11">
            <v>4032.6</v>
          </cell>
          <cell r="X11">
            <v>0</v>
          </cell>
          <cell r="Y11">
            <v>1327.5</v>
          </cell>
          <cell r="Z11">
            <v>13726.35</v>
          </cell>
        </row>
        <row r="12">
          <cell r="B12" t="str">
            <v>KC1</v>
          </cell>
          <cell r="D12">
            <v>30</v>
          </cell>
          <cell r="E12">
            <v>0</v>
          </cell>
          <cell r="F12">
            <v>6</v>
          </cell>
          <cell r="G12">
            <v>3</v>
          </cell>
          <cell r="H12">
            <v>0.05</v>
          </cell>
          <cell r="I12">
            <v>0</v>
          </cell>
          <cell r="J12">
            <v>0</v>
          </cell>
          <cell r="K12">
            <v>0.01</v>
          </cell>
          <cell r="L12">
            <v>0</v>
          </cell>
          <cell r="M12">
            <v>9</v>
          </cell>
          <cell r="N12">
            <v>0</v>
          </cell>
          <cell r="O12">
            <v>18</v>
          </cell>
          <cell r="Q12">
            <v>0.06</v>
          </cell>
          <cell r="R12">
            <v>18</v>
          </cell>
          <cell r="S12">
            <v>9</v>
          </cell>
          <cell r="X12">
            <v>0</v>
          </cell>
          <cell r="Y12">
            <v>15</v>
          </cell>
          <cell r="Z12">
            <v>153</v>
          </cell>
        </row>
        <row r="13">
          <cell r="B13" t="str">
            <v>KC2</v>
          </cell>
          <cell r="D13">
            <v>59</v>
          </cell>
          <cell r="E13">
            <v>1</v>
          </cell>
          <cell r="F13">
            <v>42</v>
          </cell>
          <cell r="G13">
            <v>12</v>
          </cell>
          <cell r="H13">
            <v>0.09</v>
          </cell>
          <cell r="I13">
            <v>0</v>
          </cell>
          <cell r="J13">
            <v>0.01</v>
          </cell>
          <cell r="K13">
            <v>0.02</v>
          </cell>
          <cell r="L13">
            <v>0</v>
          </cell>
          <cell r="M13">
            <v>56.4</v>
          </cell>
          <cell r="N13">
            <v>0</v>
          </cell>
          <cell r="O13">
            <v>113</v>
          </cell>
          <cell r="Q13">
            <v>0.12</v>
          </cell>
          <cell r="R13">
            <v>113</v>
          </cell>
          <cell r="S13">
            <v>56.4</v>
          </cell>
          <cell r="X13">
            <v>0</v>
          </cell>
          <cell r="Y13">
            <v>29.5</v>
          </cell>
          <cell r="Z13">
            <v>299.72000000000003</v>
          </cell>
        </row>
        <row r="14">
          <cell r="B14" t="str">
            <v>LA6</v>
          </cell>
          <cell r="D14">
            <v>6</v>
          </cell>
          <cell r="E14">
            <v>0</v>
          </cell>
          <cell r="F14">
            <v>5</v>
          </cell>
          <cell r="G14">
            <v>1</v>
          </cell>
          <cell r="H14">
            <v>0.01</v>
          </cell>
          <cell r="I14">
            <v>0</v>
          </cell>
          <cell r="J14">
            <v>0</v>
          </cell>
          <cell r="K14">
            <v>0.01</v>
          </cell>
          <cell r="L14">
            <v>0</v>
          </cell>
          <cell r="M14">
            <v>6</v>
          </cell>
          <cell r="N14">
            <v>0</v>
          </cell>
          <cell r="O14">
            <v>12</v>
          </cell>
          <cell r="Q14">
            <v>0.02</v>
          </cell>
          <cell r="R14">
            <v>12</v>
          </cell>
          <cell r="S14">
            <v>6</v>
          </cell>
          <cell r="X14">
            <v>0</v>
          </cell>
          <cell r="Y14">
            <v>3</v>
          </cell>
          <cell r="Z14">
            <v>38.28</v>
          </cell>
        </row>
        <row r="15">
          <cell r="B15" t="str">
            <v>SS0</v>
          </cell>
          <cell r="D15">
            <v>24</v>
          </cell>
          <cell r="E15">
            <v>0</v>
          </cell>
          <cell r="F15">
            <v>32</v>
          </cell>
          <cell r="G15">
            <v>9</v>
          </cell>
          <cell r="H15">
            <v>0.04</v>
          </cell>
          <cell r="I15">
            <v>0</v>
          </cell>
          <cell r="J15">
            <v>0.01</v>
          </cell>
          <cell r="K15">
            <v>0.12</v>
          </cell>
          <cell r="L15">
            <v>0</v>
          </cell>
          <cell r="M15">
            <v>36.4</v>
          </cell>
          <cell r="N15">
            <v>0</v>
          </cell>
          <cell r="O15">
            <v>73</v>
          </cell>
          <cell r="Q15">
            <v>0.17</v>
          </cell>
          <cell r="R15">
            <v>73</v>
          </cell>
          <cell r="S15">
            <v>36.4</v>
          </cell>
          <cell r="X15">
            <v>0</v>
          </cell>
          <cell r="Y15">
            <v>12</v>
          </cell>
          <cell r="Z15">
            <v>120.24</v>
          </cell>
        </row>
        <row r="16">
          <cell r="B16" t="str">
            <v>SS4</v>
          </cell>
          <cell r="D16">
            <v>1049</v>
          </cell>
          <cell r="E16">
            <v>43</v>
          </cell>
          <cell r="F16">
            <v>662</v>
          </cell>
          <cell r="G16">
            <v>195</v>
          </cell>
          <cell r="H16">
            <v>1.32</v>
          </cell>
          <cell r="I16">
            <v>0.04</v>
          </cell>
          <cell r="J16">
            <v>0.14000000000000001</v>
          </cell>
          <cell r="K16">
            <v>1.1599999999999999</v>
          </cell>
          <cell r="L16">
            <v>7</v>
          </cell>
          <cell r="M16">
            <v>942.2</v>
          </cell>
          <cell r="N16">
            <v>14</v>
          </cell>
          <cell r="O16">
            <v>1890</v>
          </cell>
          <cell r="Q16">
            <v>2.66</v>
          </cell>
          <cell r="R16">
            <v>1904</v>
          </cell>
          <cell r="S16">
            <v>949.2</v>
          </cell>
          <cell r="X16">
            <v>0</v>
          </cell>
          <cell r="Y16">
            <v>524.5</v>
          </cell>
          <cell r="Z16">
            <v>4185.51</v>
          </cell>
        </row>
        <row r="17">
          <cell r="B17" t="str">
            <v>SS7</v>
          </cell>
          <cell r="D17">
            <v>230</v>
          </cell>
          <cell r="E17">
            <v>20</v>
          </cell>
          <cell r="F17">
            <v>180</v>
          </cell>
          <cell r="G17">
            <v>88</v>
          </cell>
          <cell r="H17">
            <v>0.28999999999999998</v>
          </cell>
          <cell r="I17">
            <v>0.02</v>
          </cell>
          <cell r="J17">
            <v>0.04</v>
          </cell>
          <cell r="K17">
            <v>0.51</v>
          </cell>
          <cell r="L17">
            <v>4</v>
          </cell>
          <cell r="M17">
            <v>298.2</v>
          </cell>
          <cell r="N17">
            <v>8</v>
          </cell>
          <cell r="O17">
            <v>598</v>
          </cell>
          <cell r="Q17">
            <v>0.86</v>
          </cell>
          <cell r="R17">
            <v>606</v>
          </cell>
          <cell r="S17">
            <v>302.2</v>
          </cell>
          <cell r="X17">
            <v>0</v>
          </cell>
          <cell r="Y17">
            <v>115</v>
          </cell>
          <cell r="Z17">
            <v>910.8</v>
          </cell>
        </row>
        <row r="18">
          <cell r="B18" t="str">
            <v>SS8</v>
          </cell>
          <cell r="D18">
            <v>283</v>
          </cell>
          <cell r="E18">
            <v>8</v>
          </cell>
          <cell r="F18">
            <v>123</v>
          </cell>
          <cell r="G18">
            <v>3</v>
          </cell>
          <cell r="H18">
            <v>0.46</v>
          </cell>
          <cell r="I18">
            <v>0.03</v>
          </cell>
          <cell r="J18">
            <v>0.03</v>
          </cell>
          <cell r="K18">
            <v>0.03</v>
          </cell>
          <cell r="L18">
            <v>4</v>
          </cell>
          <cell r="M18">
            <v>130.5</v>
          </cell>
          <cell r="N18">
            <v>8</v>
          </cell>
          <cell r="O18">
            <v>262</v>
          </cell>
          <cell r="Q18">
            <v>0.55000000000000004</v>
          </cell>
          <cell r="R18">
            <v>270</v>
          </cell>
          <cell r="S18">
            <v>134.5</v>
          </cell>
          <cell r="X18">
            <v>0</v>
          </cell>
          <cell r="Y18">
            <v>141.5</v>
          </cell>
          <cell r="Z18">
            <v>1448.96</v>
          </cell>
        </row>
        <row r="19">
          <cell r="B19" t="str">
            <v>SS9</v>
          </cell>
          <cell r="D19">
            <v>127</v>
          </cell>
          <cell r="E19">
            <v>23</v>
          </cell>
          <cell r="F19">
            <v>180</v>
          </cell>
          <cell r="G19">
            <v>69</v>
          </cell>
          <cell r="H19">
            <v>0.2</v>
          </cell>
          <cell r="I19">
            <v>0.1</v>
          </cell>
          <cell r="J19">
            <v>0.04</v>
          </cell>
          <cell r="K19">
            <v>0.59</v>
          </cell>
          <cell r="L19">
            <v>15</v>
          </cell>
          <cell r="M19">
            <v>263.2</v>
          </cell>
          <cell r="N19">
            <v>30</v>
          </cell>
          <cell r="O19">
            <v>528</v>
          </cell>
          <cell r="Q19">
            <v>0.93</v>
          </cell>
          <cell r="R19">
            <v>558</v>
          </cell>
          <cell r="S19">
            <v>278.2</v>
          </cell>
          <cell r="X19">
            <v>0</v>
          </cell>
          <cell r="Y19">
            <v>63.5</v>
          </cell>
          <cell r="Z19">
            <v>646.42999999999995</v>
          </cell>
        </row>
        <row r="20">
          <cell r="B20" t="str">
            <v>SST</v>
          </cell>
          <cell r="D20">
            <v>2512</v>
          </cell>
          <cell r="E20">
            <v>0</v>
          </cell>
          <cell r="F20">
            <v>0</v>
          </cell>
          <cell r="G20">
            <v>0</v>
          </cell>
          <cell r="H20">
            <v>3.19</v>
          </cell>
          <cell r="I20">
            <v>0</v>
          </cell>
          <cell r="J20">
            <v>0</v>
          </cell>
          <cell r="K20">
            <v>0</v>
          </cell>
          <cell r="L20">
            <v>0</v>
          </cell>
          <cell r="M20">
            <v>0</v>
          </cell>
          <cell r="N20">
            <v>0</v>
          </cell>
          <cell r="O20">
            <v>0</v>
          </cell>
          <cell r="Q20">
            <v>3.19</v>
          </cell>
          <cell r="R20">
            <v>0</v>
          </cell>
          <cell r="S20">
            <v>0</v>
          </cell>
          <cell r="X20">
            <v>0</v>
          </cell>
          <cell r="Y20">
            <v>1256</v>
          </cell>
          <cell r="Z20">
            <v>10098.24</v>
          </cell>
        </row>
        <row r="21">
          <cell r="B21" t="str">
            <v>CS0</v>
          </cell>
          <cell r="D21">
            <v>18</v>
          </cell>
          <cell r="E21">
            <v>0</v>
          </cell>
          <cell r="F21">
            <v>11</v>
          </cell>
          <cell r="G21">
            <v>1</v>
          </cell>
          <cell r="H21">
            <v>0.05</v>
          </cell>
          <cell r="I21">
            <v>0</v>
          </cell>
          <cell r="J21">
            <v>0.01</v>
          </cell>
          <cell r="K21">
            <v>0.01</v>
          </cell>
          <cell r="L21">
            <v>0</v>
          </cell>
          <cell r="M21">
            <v>19.5</v>
          </cell>
          <cell r="N21">
            <v>0</v>
          </cell>
          <cell r="O21">
            <v>26</v>
          </cell>
          <cell r="Q21">
            <v>7.0000000000000007E-2</v>
          </cell>
          <cell r="R21">
            <v>26</v>
          </cell>
          <cell r="S21">
            <v>19.5</v>
          </cell>
          <cell r="X21">
            <v>0</v>
          </cell>
          <cell r="Y21">
            <v>13.5</v>
          </cell>
          <cell r="Z21">
            <v>108.54</v>
          </cell>
        </row>
        <row r="22">
          <cell r="B22" t="str">
            <v>CS1</v>
          </cell>
          <cell r="D22">
            <v>1992</v>
          </cell>
          <cell r="E22">
            <v>58</v>
          </cell>
          <cell r="F22">
            <v>940</v>
          </cell>
          <cell r="G22">
            <v>675</v>
          </cell>
          <cell r="H22">
            <v>4.3600000000000003</v>
          </cell>
          <cell r="I22">
            <v>0.06</v>
          </cell>
          <cell r="J22">
            <v>0.28000000000000003</v>
          </cell>
          <cell r="K22">
            <v>2.2400000000000002</v>
          </cell>
          <cell r="L22">
            <v>33.1</v>
          </cell>
          <cell r="M22">
            <v>2573.8000000000002</v>
          </cell>
          <cell r="N22">
            <v>44</v>
          </cell>
          <cell r="O22">
            <v>3440</v>
          </cell>
          <cell r="Q22">
            <v>6.94</v>
          </cell>
          <cell r="R22">
            <v>3484</v>
          </cell>
          <cell r="S22">
            <v>2606.9</v>
          </cell>
          <cell r="X22">
            <v>0</v>
          </cell>
          <cell r="Y22">
            <v>1494</v>
          </cell>
          <cell r="Z22">
            <v>9282.7199999999993</v>
          </cell>
        </row>
        <row r="23">
          <cell r="B23" t="str">
            <v>CS1</v>
          </cell>
          <cell r="D23">
            <v>8657</v>
          </cell>
          <cell r="E23">
            <v>531</v>
          </cell>
          <cell r="F23">
            <v>8546</v>
          </cell>
          <cell r="G23">
            <v>5685</v>
          </cell>
          <cell r="H23">
            <v>18.96</v>
          </cell>
          <cell r="I23">
            <v>0.48</v>
          </cell>
          <cell r="J23">
            <v>2.57</v>
          </cell>
          <cell r="K23">
            <v>15.92</v>
          </cell>
          <cell r="L23">
            <v>195</v>
          </cell>
          <cell r="M23">
            <v>23173.7</v>
          </cell>
          <cell r="N23">
            <v>260</v>
          </cell>
          <cell r="O23">
            <v>30997</v>
          </cell>
          <cell r="Q23">
            <v>37.93</v>
          </cell>
          <cell r="R23">
            <v>31257</v>
          </cell>
          <cell r="S23">
            <v>23368.7</v>
          </cell>
          <cell r="X23">
            <v>0</v>
          </cell>
          <cell r="Y23">
            <v>6492.75</v>
          </cell>
          <cell r="Z23">
            <v>40341.620000000003</v>
          </cell>
        </row>
        <row r="24">
          <cell r="B24" t="str">
            <v>CS1</v>
          </cell>
          <cell r="D24">
            <v>354</v>
          </cell>
          <cell r="E24">
            <v>0</v>
          </cell>
          <cell r="F24">
            <v>266</v>
          </cell>
          <cell r="G24">
            <v>110</v>
          </cell>
          <cell r="H24">
            <v>0.78</v>
          </cell>
          <cell r="I24">
            <v>0</v>
          </cell>
          <cell r="J24">
            <v>0.08</v>
          </cell>
          <cell r="K24">
            <v>0.31</v>
          </cell>
          <cell r="L24">
            <v>5.3</v>
          </cell>
          <cell r="M24">
            <v>574.29999999999995</v>
          </cell>
          <cell r="N24">
            <v>7</v>
          </cell>
          <cell r="O24">
            <v>768</v>
          </cell>
          <cell r="Q24">
            <v>1.17</v>
          </cell>
          <cell r="R24">
            <v>775</v>
          </cell>
          <cell r="S24">
            <v>579.6</v>
          </cell>
          <cell r="X24">
            <v>0</v>
          </cell>
          <cell r="Y24">
            <v>265.5</v>
          </cell>
          <cell r="Z24">
            <v>1649.64</v>
          </cell>
        </row>
        <row r="25">
          <cell r="B25" t="str">
            <v>CS1</v>
          </cell>
          <cell r="D25">
            <v>248</v>
          </cell>
          <cell r="E25">
            <v>0</v>
          </cell>
          <cell r="F25">
            <v>122</v>
          </cell>
          <cell r="G25">
            <v>59</v>
          </cell>
          <cell r="H25">
            <v>0.54</v>
          </cell>
          <cell r="I25">
            <v>0</v>
          </cell>
          <cell r="J25">
            <v>0.04</v>
          </cell>
          <cell r="K25">
            <v>0.17</v>
          </cell>
          <cell r="L25">
            <v>5.3</v>
          </cell>
          <cell r="M25">
            <v>273.10000000000002</v>
          </cell>
          <cell r="N25">
            <v>7</v>
          </cell>
          <cell r="O25">
            <v>365</v>
          </cell>
          <cell r="Q25">
            <v>0.75</v>
          </cell>
          <cell r="R25">
            <v>372</v>
          </cell>
          <cell r="S25">
            <v>278.39999999999998</v>
          </cell>
          <cell r="X25">
            <v>0</v>
          </cell>
          <cell r="Y25">
            <v>186</v>
          </cell>
          <cell r="Z25">
            <v>1155.68</v>
          </cell>
        </row>
        <row r="26">
          <cell r="B26" t="str">
            <v>CS1</v>
          </cell>
          <cell r="D26">
            <v>5576</v>
          </cell>
          <cell r="E26">
            <v>263</v>
          </cell>
          <cell r="F26">
            <v>4338</v>
          </cell>
          <cell r="G26">
            <v>1890</v>
          </cell>
          <cell r="H26">
            <v>12.22</v>
          </cell>
          <cell r="I26">
            <v>0.24</v>
          </cell>
          <cell r="J26">
            <v>1.27</v>
          </cell>
          <cell r="K26">
            <v>5.32</v>
          </cell>
          <cell r="L26">
            <v>96.8</v>
          </cell>
          <cell r="M26">
            <v>9899.7000000000007</v>
          </cell>
          <cell r="N26">
            <v>129</v>
          </cell>
          <cell r="O26">
            <v>13237</v>
          </cell>
          <cell r="Q26">
            <v>19.05</v>
          </cell>
          <cell r="R26">
            <v>13366</v>
          </cell>
          <cell r="S26">
            <v>9996.5</v>
          </cell>
          <cell r="X26">
            <v>0</v>
          </cell>
          <cell r="Y26">
            <v>4182</v>
          </cell>
          <cell r="Z26">
            <v>25984.16</v>
          </cell>
        </row>
        <row r="27">
          <cell r="B27" t="str">
            <v>CS1</v>
          </cell>
          <cell r="D27">
            <v>2290</v>
          </cell>
          <cell r="E27">
            <v>144</v>
          </cell>
          <cell r="F27">
            <v>1556</v>
          </cell>
          <cell r="G27">
            <v>742</v>
          </cell>
          <cell r="H27">
            <v>5.0199999999999996</v>
          </cell>
          <cell r="I27">
            <v>0.13</v>
          </cell>
          <cell r="J27">
            <v>0.45</v>
          </cell>
          <cell r="K27">
            <v>2.08</v>
          </cell>
          <cell r="L27">
            <v>35.299999999999997</v>
          </cell>
          <cell r="M27">
            <v>3707.8</v>
          </cell>
          <cell r="N27">
            <v>47</v>
          </cell>
          <cell r="O27">
            <v>4957</v>
          </cell>
          <cell r="Q27">
            <v>7.68</v>
          </cell>
          <cell r="R27">
            <v>5004</v>
          </cell>
          <cell r="S27">
            <v>3743.1</v>
          </cell>
          <cell r="X27">
            <v>0</v>
          </cell>
          <cell r="Y27">
            <v>1717.5</v>
          </cell>
          <cell r="Z27">
            <v>10671.4</v>
          </cell>
        </row>
        <row r="28">
          <cell r="B28" t="str">
            <v>CS2</v>
          </cell>
          <cell r="D28">
            <v>0</v>
          </cell>
          <cell r="E28">
            <v>2</v>
          </cell>
          <cell r="F28">
            <v>0</v>
          </cell>
          <cell r="G28">
            <v>11</v>
          </cell>
          <cell r="H28">
            <v>0</v>
          </cell>
          <cell r="I28">
            <v>0.01</v>
          </cell>
          <cell r="J28">
            <v>0</v>
          </cell>
          <cell r="K28">
            <v>0.13</v>
          </cell>
          <cell r="L28">
            <v>1.5</v>
          </cell>
          <cell r="M28">
            <v>16.5</v>
          </cell>
          <cell r="N28">
            <v>2</v>
          </cell>
          <cell r="O28">
            <v>22</v>
          </cell>
          <cell r="Q28">
            <v>0.14000000000000001</v>
          </cell>
          <cell r="R28">
            <v>24</v>
          </cell>
          <cell r="S28">
            <v>18</v>
          </cell>
          <cell r="X28">
            <v>0</v>
          </cell>
          <cell r="Y28">
            <v>0</v>
          </cell>
          <cell r="Z28">
            <v>0</v>
          </cell>
        </row>
        <row r="29">
          <cell r="B29" t="str">
            <v>CS3</v>
          </cell>
          <cell r="D29">
            <v>48</v>
          </cell>
          <cell r="E29">
            <v>0</v>
          </cell>
          <cell r="F29">
            <v>35</v>
          </cell>
          <cell r="G29">
            <v>112</v>
          </cell>
          <cell r="H29">
            <v>0.11</v>
          </cell>
          <cell r="I29">
            <v>0</v>
          </cell>
          <cell r="J29">
            <v>0.01</v>
          </cell>
          <cell r="K29">
            <v>1.26</v>
          </cell>
          <cell r="L29">
            <v>0</v>
          </cell>
          <cell r="M29">
            <v>224</v>
          </cell>
          <cell r="N29">
            <v>0</v>
          </cell>
          <cell r="O29">
            <v>299</v>
          </cell>
          <cell r="Q29">
            <v>1.38</v>
          </cell>
          <cell r="R29">
            <v>299</v>
          </cell>
          <cell r="S29">
            <v>224</v>
          </cell>
          <cell r="X29">
            <v>0</v>
          </cell>
          <cell r="Y29">
            <v>36</v>
          </cell>
          <cell r="Z29">
            <v>225.6</v>
          </cell>
        </row>
        <row r="30">
          <cell r="B30" t="str">
            <v>CS3</v>
          </cell>
          <cell r="D30">
            <v>2275</v>
          </cell>
          <cell r="E30">
            <v>175</v>
          </cell>
          <cell r="F30">
            <v>1231</v>
          </cell>
          <cell r="G30">
            <v>245</v>
          </cell>
          <cell r="H30">
            <v>4.9800000000000004</v>
          </cell>
          <cell r="I30">
            <v>0.67</v>
          </cell>
          <cell r="J30">
            <v>0.38</v>
          </cell>
          <cell r="K30">
            <v>2.94</v>
          </cell>
          <cell r="L30">
            <v>161.30000000000001</v>
          </cell>
          <cell r="M30">
            <v>2437.8000000000002</v>
          </cell>
          <cell r="N30">
            <v>215</v>
          </cell>
          <cell r="O30">
            <v>3265</v>
          </cell>
          <cell r="Q30">
            <v>8.9700000000000006</v>
          </cell>
          <cell r="R30">
            <v>3480</v>
          </cell>
          <cell r="S30">
            <v>2599.1</v>
          </cell>
          <cell r="X30">
            <v>0</v>
          </cell>
          <cell r="Y30">
            <v>1706.25</v>
          </cell>
          <cell r="Z30">
            <v>10601.5</v>
          </cell>
        </row>
        <row r="31">
          <cell r="B31" t="str">
            <v>CS3</v>
          </cell>
          <cell r="D31">
            <v>35</v>
          </cell>
          <cell r="E31">
            <v>5</v>
          </cell>
          <cell r="F31">
            <v>16</v>
          </cell>
          <cell r="G31">
            <v>2</v>
          </cell>
          <cell r="H31">
            <v>0.1</v>
          </cell>
          <cell r="I31">
            <v>0.02</v>
          </cell>
          <cell r="J31">
            <v>0.01</v>
          </cell>
          <cell r="K31">
            <v>0.02</v>
          </cell>
          <cell r="L31">
            <v>3.8</v>
          </cell>
          <cell r="M31">
            <v>27.7</v>
          </cell>
          <cell r="N31">
            <v>5</v>
          </cell>
          <cell r="O31">
            <v>37</v>
          </cell>
          <cell r="Q31">
            <v>0.15</v>
          </cell>
          <cell r="R31">
            <v>42</v>
          </cell>
          <cell r="S31">
            <v>31.5</v>
          </cell>
          <cell r="X31">
            <v>0</v>
          </cell>
          <cell r="Y31">
            <v>26.25</v>
          </cell>
          <cell r="Z31">
            <v>219.1</v>
          </cell>
        </row>
        <row r="32">
          <cell r="B32" t="str">
            <v>CS5</v>
          </cell>
          <cell r="D32">
            <v>4</v>
          </cell>
          <cell r="E32">
            <v>26</v>
          </cell>
          <cell r="F32">
            <v>0</v>
          </cell>
          <cell r="G32">
            <v>82</v>
          </cell>
          <cell r="H32">
            <v>0.01</v>
          </cell>
          <cell r="I32">
            <v>0.04</v>
          </cell>
          <cell r="J32">
            <v>0</v>
          </cell>
          <cell r="K32">
            <v>0.5</v>
          </cell>
          <cell r="L32">
            <v>19.5</v>
          </cell>
          <cell r="M32">
            <v>123</v>
          </cell>
          <cell r="N32">
            <v>26</v>
          </cell>
          <cell r="O32">
            <v>164</v>
          </cell>
          <cell r="Q32">
            <v>0.55000000000000004</v>
          </cell>
          <cell r="R32">
            <v>190</v>
          </cell>
          <cell r="S32">
            <v>142.5</v>
          </cell>
          <cell r="X32">
            <v>0</v>
          </cell>
          <cell r="Y32">
            <v>3</v>
          </cell>
          <cell r="Z32">
            <v>17</v>
          </cell>
        </row>
        <row r="33">
          <cell r="B33" t="str">
            <v>CS5</v>
          </cell>
          <cell r="D33">
            <v>20</v>
          </cell>
          <cell r="E33">
            <v>2</v>
          </cell>
          <cell r="F33">
            <v>13</v>
          </cell>
          <cell r="G33">
            <v>3</v>
          </cell>
          <cell r="H33">
            <v>0.06</v>
          </cell>
          <cell r="I33">
            <v>0</v>
          </cell>
          <cell r="J33">
            <v>0.01</v>
          </cell>
          <cell r="K33">
            <v>0.01</v>
          </cell>
          <cell r="L33">
            <v>0</v>
          </cell>
          <cell r="M33">
            <v>24.7</v>
          </cell>
          <cell r="N33">
            <v>0</v>
          </cell>
          <cell r="O33">
            <v>33</v>
          </cell>
          <cell r="Q33">
            <v>0.08</v>
          </cell>
          <cell r="R33">
            <v>33</v>
          </cell>
          <cell r="S33">
            <v>24.7</v>
          </cell>
          <cell r="X33">
            <v>0</v>
          </cell>
          <cell r="Y33">
            <v>15</v>
          </cell>
          <cell r="Z33">
            <v>123.4</v>
          </cell>
        </row>
        <row r="34">
          <cell r="B34" t="str">
            <v>CS8</v>
          </cell>
          <cell r="D34">
            <v>0</v>
          </cell>
          <cell r="E34">
            <v>0</v>
          </cell>
          <cell r="F34">
            <v>0</v>
          </cell>
          <cell r="G34">
            <v>2</v>
          </cell>
          <cell r="H34">
            <v>0</v>
          </cell>
          <cell r="I34">
            <v>0</v>
          </cell>
          <cell r="J34">
            <v>0</v>
          </cell>
          <cell r="K34">
            <v>0.01</v>
          </cell>
          <cell r="L34">
            <v>0</v>
          </cell>
          <cell r="M34">
            <v>3</v>
          </cell>
          <cell r="N34">
            <v>0</v>
          </cell>
          <cell r="O34">
            <v>4</v>
          </cell>
          <cell r="Q34">
            <v>0.01</v>
          </cell>
          <cell r="R34">
            <v>4</v>
          </cell>
          <cell r="S34">
            <v>3</v>
          </cell>
          <cell r="X34">
            <v>0</v>
          </cell>
          <cell r="Y34">
            <v>0</v>
          </cell>
          <cell r="Z34">
            <v>0</v>
          </cell>
        </row>
        <row r="35">
          <cell r="B35" t="str">
            <v>CS8</v>
          </cell>
          <cell r="D35">
            <v>35</v>
          </cell>
          <cell r="E35">
            <v>1</v>
          </cell>
          <cell r="F35">
            <v>7</v>
          </cell>
          <cell r="G35">
            <v>0</v>
          </cell>
          <cell r="H35">
            <v>0.08</v>
          </cell>
          <cell r="I35">
            <v>0</v>
          </cell>
          <cell r="J35">
            <v>0</v>
          </cell>
          <cell r="K35">
            <v>0</v>
          </cell>
          <cell r="L35">
            <v>0</v>
          </cell>
          <cell r="M35">
            <v>12</v>
          </cell>
          <cell r="N35">
            <v>0</v>
          </cell>
          <cell r="O35">
            <v>16</v>
          </cell>
          <cell r="Q35">
            <v>0.08</v>
          </cell>
          <cell r="R35">
            <v>16</v>
          </cell>
          <cell r="S35">
            <v>12</v>
          </cell>
          <cell r="X35">
            <v>0</v>
          </cell>
          <cell r="Y35">
            <v>26.25</v>
          </cell>
          <cell r="Z35">
            <v>165.9</v>
          </cell>
        </row>
        <row r="36">
          <cell r="B36" t="str">
            <v>CS8</v>
          </cell>
          <cell r="D36">
            <v>0</v>
          </cell>
          <cell r="E36">
            <v>0</v>
          </cell>
          <cell r="F36">
            <v>0</v>
          </cell>
          <cell r="G36">
            <v>7</v>
          </cell>
          <cell r="H36">
            <v>0</v>
          </cell>
          <cell r="I36">
            <v>0</v>
          </cell>
          <cell r="J36">
            <v>0</v>
          </cell>
          <cell r="K36">
            <v>0.02</v>
          </cell>
          <cell r="L36">
            <v>0</v>
          </cell>
          <cell r="M36">
            <v>10.5</v>
          </cell>
          <cell r="N36">
            <v>0</v>
          </cell>
          <cell r="O36">
            <v>14</v>
          </cell>
          <cell r="Q36">
            <v>0.02</v>
          </cell>
          <cell r="R36">
            <v>14</v>
          </cell>
          <cell r="S36">
            <v>10.5</v>
          </cell>
          <cell r="X36">
            <v>0</v>
          </cell>
          <cell r="Y36">
            <v>0</v>
          </cell>
          <cell r="Z36">
            <v>0</v>
          </cell>
        </row>
        <row r="37">
          <cell r="B37" t="str">
            <v>CS9</v>
          </cell>
          <cell r="D37">
            <v>0</v>
          </cell>
          <cell r="E37">
            <v>0</v>
          </cell>
          <cell r="F37">
            <v>0</v>
          </cell>
          <cell r="G37">
            <v>5</v>
          </cell>
          <cell r="H37">
            <v>0</v>
          </cell>
          <cell r="I37">
            <v>0</v>
          </cell>
          <cell r="J37">
            <v>0</v>
          </cell>
          <cell r="K37">
            <v>0.1</v>
          </cell>
          <cell r="L37">
            <v>0</v>
          </cell>
          <cell r="M37">
            <v>7.5</v>
          </cell>
          <cell r="N37">
            <v>0</v>
          </cell>
          <cell r="O37">
            <v>10</v>
          </cell>
          <cell r="Q37">
            <v>0.1</v>
          </cell>
          <cell r="R37">
            <v>10</v>
          </cell>
          <cell r="S37">
            <v>7.5</v>
          </cell>
          <cell r="X37">
            <v>0</v>
          </cell>
          <cell r="Y37">
            <v>0</v>
          </cell>
          <cell r="Z37">
            <v>0</v>
          </cell>
        </row>
        <row r="38">
          <cell r="B38" t="str">
            <v>CST</v>
          </cell>
          <cell r="D38">
            <v>319</v>
          </cell>
          <cell r="E38">
            <v>38</v>
          </cell>
          <cell r="F38">
            <v>376</v>
          </cell>
          <cell r="G38">
            <v>57</v>
          </cell>
          <cell r="H38">
            <v>0.7</v>
          </cell>
          <cell r="I38">
            <v>0.03</v>
          </cell>
          <cell r="J38">
            <v>0.12</v>
          </cell>
          <cell r="K38">
            <v>0.16</v>
          </cell>
          <cell r="L38">
            <v>9.8000000000000007</v>
          </cell>
          <cell r="M38">
            <v>787.3</v>
          </cell>
          <cell r="N38">
            <v>13</v>
          </cell>
          <cell r="O38">
            <v>1053</v>
          </cell>
          <cell r="Q38">
            <v>1.01</v>
          </cell>
          <cell r="R38">
            <v>1066</v>
          </cell>
          <cell r="S38">
            <v>797.1</v>
          </cell>
          <cell r="X38">
            <v>0</v>
          </cell>
          <cell r="Y38">
            <v>239.25</v>
          </cell>
          <cell r="Z38">
            <v>1483.35</v>
          </cell>
        </row>
        <row r="39">
          <cell r="B39" t="str">
            <v>KC1</v>
          </cell>
          <cell r="D39">
            <v>7</v>
          </cell>
          <cell r="E39">
            <v>0</v>
          </cell>
          <cell r="F39">
            <v>7</v>
          </cell>
          <cell r="G39">
            <v>1</v>
          </cell>
          <cell r="H39">
            <v>0.02</v>
          </cell>
          <cell r="I39">
            <v>0</v>
          </cell>
          <cell r="J39">
            <v>0</v>
          </cell>
          <cell r="K39">
            <v>0</v>
          </cell>
          <cell r="L39">
            <v>0</v>
          </cell>
          <cell r="M39">
            <v>12</v>
          </cell>
          <cell r="N39">
            <v>0</v>
          </cell>
          <cell r="O39">
            <v>16</v>
          </cell>
          <cell r="Q39">
            <v>0.02</v>
          </cell>
          <cell r="R39">
            <v>16</v>
          </cell>
          <cell r="S39">
            <v>12</v>
          </cell>
          <cell r="X39">
            <v>0</v>
          </cell>
          <cell r="Y39">
            <v>5.25</v>
          </cell>
          <cell r="Z39">
            <v>31.92</v>
          </cell>
        </row>
        <row r="40">
          <cell r="B40" t="str">
            <v>KC1</v>
          </cell>
          <cell r="D40">
            <v>112</v>
          </cell>
          <cell r="E40">
            <v>35</v>
          </cell>
          <cell r="F40">
            <v>88</v>
          </cell>
          <cell r="G40">
            <v>65</v>
          </cell>
          <cell r="H40">
            <v>0.25</v>
          </cell>
          <cell r="I40">
            <v>0.03</v>
          </cell>
          <cell r="J40">
            <v>0.03</v>
          </cell>
          <cell r="K40">
            <v>0.2</v>
          </cell>
          <cell r="L40">
            <v>0</v>
          </cell>
          <cell r="M40">
            <v>287.39999999999998</v>
          </cell>
          <cell r="N40">
            <v>0</v>
          </cell>
          <cell r="O40">
            <v>384</v>
          </cell>
          <cell r="Q40">
            <v>0.51</v>
          </cell>
          <cell r="R40">
            <v>384</v>
          </cell>
          <cell r="S40">
            <v>287.39999999999998</v>
          </cell>
          <cell r="X40">
            <v>0</v>
          </cell>
          <cell r="Y40">
            <v>84</v>
          </cell>
          <cell r="Z40">
            <v>520.79999999999995</v>
          </cell>
        </row>
        <row r="41">
          <cell r="B41" t="str">
            <v>KC1</v>
          </cell>
          <cell r="D41">
            <v>6</v>
          </cell>
          <cell r="E41">
            <v>1</v>
          </cell>
          <cell r="F41">
            <v>2</v>
          </cell>
          <cell r="G41">
            <v>1</v>
          </cell>
          <cell r="H41">
            <v>0.01</v>
          </cell>
          <cell r="I41">
            <v>0</v>
          </cell>
          <cell r="J41">
            <v>0</v>
          </cell>
          <cell r="K41">
            <v>0</v>
          </cell>
          <cell r="L41">
            <v>0.8</v>
          </cell>
          <cell r="M41">
            <v>6</v>
          </cell>
          <cell r="N41">
            <v>1</v>
          </cell>
          <cell r="O41">
            <v>8</v>
          </cell>
          <cell r="Q41">
            <v>0.01</v>
          </cell>
          <cell r="R41">
            <v>9</v>
          </cell>
          <cell r="S41">
            <v>6.8</v>
          </cell>
          <cell r="X41">
            <v>0</v>
          </cell>
          <cell r="Y41">
            <v>4.5</v>
          </cell>
          <cell r="Z41">
            <v>27.66</v>
          </cell>
        </row>
        <row r="42">
          <cell r="B42" t="str">
            <v>KC2</v>
          </cell>
          <cell r="D42">
            <v>24</v>
          </cell>
          <cell r="E42">
            <v>11</v>
          </cell>
          <cell r="F42">
            <v>26</v>
          </cell>
          <cell r="G42">
            <v>53</v>
          </cell>
          <cell r="H42">
            <v>0.05</v>
          </cell>
          <cell r="I42">
            <v>0.01</v>
          </cell>
          <cell r="J42">
            <v>0.01</v>
          </cell>
          <cell r="K42">
            <v>0.4</v>
          </cell>
          <cell r="L42">
            <v>8.3000000000000007</v>
          </cell>
          <cell r="M42">
            <v>122</v>
          </cell>
          <cell r="N42">
            <v>11</v>
          </cell>
          <cell r="O42">
            <v>163</v>
          </cell>
          <cell r="Q42">
            <v>0.47</v>
          </cell>
          <cell r="R42">
            <v>174</v>
          </cell>
          <cell r="S42">
            <v>130.30000000000001</v>
          </cell>
          <cell r="X42">
            <v>0</v>
          </cell>
          <cell r="Y42">
            <v>18</v>
          </cell>
          <cell r="Z42">
            <v>110.64</v>
          </cell>
        </row>
        <row r="43">
          <cell r="B43" t="str">
            <v>KC2</v>
          </cell>
          <cell r="D43">
            <v>0</v>
          </cell>
          <cell r="E43">
            <v>0</v>
          </cell>
          <cell r="F43">
            <v>0</v>
          </cell>
          <cell r="G43">
            <v>13</v>
          </cell>
          <cell r="H43">
            <v>0</v>
          </cell>
          <cell r="I43">
            <v>0</v>
          </cell>
          <cell r="J43">
            <v>0</v>
          </cell>
          <cell r="K43">
            <v>0.04</v>
          </cell>
          <cell r="L43">
            <v>0</v>
          </cell>
          <cell r="M43">
            <v>19.5</v>
          </cell>
          <cell r="N43">
            <v>0</v>
          </cell>
          <cell r="O43">
            <v>26</v>
          </cell>
          <cell r="Q43">
            <v>0.04</v>
          </cell>
          <cell r="R43">
            <v>26</v>
          </cell>
          <cell r="S43">
            <v>19.5</v>
          </cell>
          <cell r="X43">
            <v>0</v>
          </cell>
          <cell r="Y43">
            <v>0</v>
          </cell>
          <cell r="Z43">
            <v>0</v>
          </cell>
        </row>
        <row r="44">
          <cell r="B44" t="str">
            <v>KC2</v>
          </cell>
          <cell r="D44">
            <v>47</v>
          </cell>
          <cell r="E44">
            <v>2</v>
          </cell>
          <cell r="F44">
            <v>42</v>
          </cell>
          <cell r="G44">
            <v>27</v>
          </cell>
          <cell r="H44">
            <v>0.1</v>
          </cell>
          <cell r="I44">
            <v>0</v>
          </cell>
          <cell r="J44">
            <v>0.02</v>
          </cell>
          <cell r="K44">
            <v>0.08</v>
          </cell>
          <cell r="L44">
            <v>0</v>
          </cell>
          <cell r="M44">
            <v>109.9</v>
          </cell>
          <cell r="N44">
            <v>0</v>
          </cell>
          <cell r="O44">
            <v>147</v>
          </cell>
          <cell r="Q44">
            <v>0.2</v>
          </cell>
          <cell r="R44">
            <v>147</v>
          </cell>
          <cell r="S44">
            <v>109.9</v>
          </cell>
          <cell r="X44">
            <v>0</v>
          </cell>
          <cell r="Y44">
            <v>35.25</v>
          </cell>
          <cell r="Z44">
            <v>221.37</v>
          </cell>
        </row>
        <row r="45">
          <cell r="B45" t="str">
            <v>LA1</v>
          </cell>
          <cell r="D45">
            <v>7</v>
          </cell>
          <cell r="E45">
            <v>0</v>
          </cell>
          <cell r="F45">
            <v>0</v>
          </cell>
          <cell r="G45">
            <v>12</v>
          </cell>
          <cell r="H45">
            <v>0.02</v>
          </cell>
          <cell r="I45">
            <v>0</v>
          </cell>
          <cell r="J45">
            <v>0</v>
          </cell>
          <cell r="K45">
            <v>0.03</v>
          </cell>
          <cell r="L45">
            <v>0</v>
          </cell>
          <cell r="M45">
            <v>18</v>
          </cell>
          <cell r="N45">
            <v>0</v>
          </cell>
          <cell r="O45">
            <v>24</v>
          </cell>
          <cell r="Q45">
            <v>0.05</v>
          </cell>
          <cell r="R45">
            <v>24</v>
          </cell>
          <cell r="S45">
            <v>18</v>
          </cell>
          <cell r="X45">
            <v>0</v>
          </cell>
          <cell r="Y45">
            <v>5.25</v>
          </cell>
          <cell r="Z45">
            <v>31.92</v>
          </cell>
        </row>
        <row r="46">
          <cell r="B46" t="str">
            <v>LA2</v>
          </cell>
          <cell r="D46">
            <v>1</v>
          </cell>
          <cell r="E46">
            <v>0</v>
          </cell>
          <cell r="F46">
            <v>2</v>
          </cell>
          <cell r="G46">
            <v>15</v>
          </cell>
          <cell r="H46">
            <v>0</v>
          </cell>
          <cell r="I46">
            <v>0</v>
          </cell>
          <cell r="J46">
            <v>0</v>
          </cell>
          <cell r="K46">
            <v>0.04</v>
          </cell>
          <cell r="L46">
            <v>0</v>
          </cell>
          <cell r="M46">
            <v>25.5</v>
          </cell>
          <cell r="N46">
            <v>0</v>
          </cell>
          <cell r="O46">
            <v>34</v>
          </cell>
          <cell r="Q46">
            <v>0.04</v>
          </cell>
          <cell r="R46">
            <v>34</v>
          </cell>
          <cell r="S46">
            <v>25.5</v>
          </cell>
          <cell r="X46">
            <v>0</v>
          </cell>
          <cell r="Y46">
            <v>0.75</v>
          </cell>
          <cell r="Z46">
            <v>4.25</v>
          </cell>
        </row>
        <row r="47">
          <cell r="B47" t="str">
            <v>LA3</v>
          </cell>
          <cell r="D47">
            <v>0</v>
          </cell>
          <cell r="E47">
            <v>0</v>
          </cell>
          <cell r="F47">
            <v>0</v>
          </cell>
          <cell r="G47">
            <v>11</v>
          </cell>
          <cell r="H47">
            <v>0</v>
          </cell>
          <cell r="I47">
            <v>0</v>
          </cell>
          <cell r="J47">
            <v>0</v>
          </cell>
          <cell r="K47">
            <v>0.13</v>
          </cell>
          <cell r="L47">
            <v>0</v>
          </cell>
          <cell r="M47">
            <v>16.5</v>
          </cell>
          <cell r="N47">
            <v>0</v>
          </cell>
          <cell r="O47">
            <v>22</v>
          </cell>
          <cell r="Q47">
            <v>0.13</v>
          </cell>
          <cell r="R47">
            <v>22</v>
          </cell>
          <cell r="S47">
            <v>16.5</v>
          </cell>
          <cell r="X47">
            <v>0</v>
          </cell>
          <cell r="Y47">
            <v>0</v>
          </cell>
          <cell r="Z47">
            <v>0</v>
          </cell>
        </row>
        <row r="48">
          <cell r="B48" t="str">
            <v>LA4</v>
          </cell>
          <cell r="D48">
            <v>0</v>
          </cell>
          <cell r="E48">
            <v>0</v>
          </cell>
          <cell r="F48">
            <v>0</v>
          </cell>
          <cell r="G48">
            <v>2</v>
          </cell>
          <cell r="H48">
            <v>0</v>
          </cell>
          <cell r="I48">
            <v>0</v>
          </cell>
          <cell r="J48">
            <v>0</v>
          </cell>
          <cell r="K48">
            <v>0.03</v>
          </cell>
          <cell r="L48">
            <v>0</v>
          </cell>
          <cell r="M48">
            <v>3</v>
          </cell>
          <cell r="N48">
            <v>0</v>
          </cell>
          <cell r="O48">
            <v>4</v>
          </cell>
          <cell r="Q48">
            <v>0.03</v>
          </cell>
          <cell r="R48">
            <v>4</v>
          </cell>
          <cell r="S48">
            <v>3</v>
          </cell>
          <cell r="X48">
            <v>0</v>
          </cell>
          <cell r="Y48">
            <v>0</v>
          </cell>
          <cell r="Z48">
            <v>0</v>
          </cell>
        </row>
        <row r="49">
          <cell r="B49" t="str">
            <v>LA5</v>
          </cell>
          <cell r="D49">
            <v>2</v>
          </cell>
          <cell r="E49">
            <v>0</v>
          </cell>
          <cell r="F49">
            <v>0</v>
          </cell>
          <cell r="G49">
            <v>15</v>
          </cell>
          <cell r="H49">
            <v>0.01</v>
          </cell>
          <cell r="I49">
            <v>0</v>
          </cell>
          <cell r="J49">
            <v>0</v>
          </cell>
          <cell r="K49">
            <v>0.11</v>
          </cell>
          <cell r="L49">
            <v>0</v>
          </cell>
          <cell r="M49">
            <v>22.5</v>
          </cell>
          <cell r="N49">
            <v>0</v>
          </cell>
          <cell r="O49">
            <v>30</v>
          </cell>
          <cell r="Q49">
            <v>0.12</v>
          </cell>
          <cell r="R49">
            <v>30</v>
          </cell>
          <cell r="S49">
            <v>22.5</v>
          </cell>
          <cell r="X49">
            <v>0</v>
          </cell>
          <cell r="Y49">
            <v>1.5</v>
          </cell>
          <cell r="Z49">
            <v>14.88</v>
          </cell>
        </row>
        <row r="50">
          <cell r="B50" t="str">
            <v>LA5</v>
          </cell>
          <cell r="D50">
            <v>650</v>
          </cell>
          <cell r="E50">
            <v>50</v>
          </cell>
          <cell r="F50">
            <v>389</v>
          </cell>
          <cell r="G50">
            <v>70</v>
          </cell>
          <cell r="H50">
            <v>1.87</v>
          </cell>
          <cell r="I50">
            <v>0.19</v>
          </cell>
          <cell r="J50">
            <v>0.26</v>
          </cell>
          <cell r="K50">
            <v>0.84</v>
          </cell>
          <cell r="L50">
            <v>47.3</v>
          </cell>
          <cell r="M50">
            <v>748.6</v>
          </cell>
          <cell r="N50">
            <v>63</v>
          </cell>
          <cell r="O50">
            <v>1002</v>
          </cell>
          <cell r="Q50">
            <v>3.16</v>
          </cell>
          <cell r="R50">
            <v>1065</v>
          </cell>
          <cell r="S50">
            <v>795.9</v>
          </cell>
          <cell r="X50">
            <v>0</v>
          </cell>
          <cell r="Y50">
            <v>487.5</v>
          </cell>
          <cell r="Z50">
            <v>3984.5</v>
          </cell>
        </row>
        <row r="51">
          <cell r="B51" t="str">
            <v>LA6</v>
          </cell>
          <cell r="D51">
            <v>0</v>
          </cell>
          <cell r="E51">
            <v>0</v>
          </cell>
          <cell r="F51">
            <v>0</v>
          </cell>
          <cell r="G51">
            <v>2</v>
          </cell>
          <cell r="H51">
            <v>0</v>
          </cell>
          <cell r="I51">
            <v>0</v>
          </cell>
          <cell r="J51">
            <v>0</v>
          </cell>
          <cell r="K51">
            <v>0.03</v>
          </cell>
          <cell r="L51">
            <v>0</v>
          </cell>
          <cell r="M51">
            <v>3</v>
          </cell>
          <cell r="N51">
            <v>0</v>
          </cell>
          <cell r="O51">
            <v>4</v>
          </cell>
          <cell r="Q51">
            <v>0.03</v>
          </cell>
          <cell r="R51">
            <v>4</v>
          </cell>
          <cell r="S51">
            <v>3</v>
          </cell>
          <cell r="X51">
            <v>0</v>
          </cell>
          <cell r="Y51">
            <v>0</v>
          </cell>
          <cell r="Z51">
            <v>0</v>
          </cell>
        </row>
        <row r="52">
          <cell r="B52" t="str">
            <v>SS1</v>
          </cell>
          <cell r="D52">
            <v>18</v>
          </cell>
          <cell r="E52">
            <v>16</v>
          </cell>
          <cell r="F52">
            <v>32</v>
          </cell>
          <cell r="G52">
            <v>142</v>
          </cell>
          <cell r="H52">
            <v>0.03</v>
          </cell>
          <cell r="I52">
            <v>0.01</v>
          </cell>
          <cell r="J52">
            <v>0.01</v>
          </cell>
          <cell r="K52">
            <v>0.41</v>
          </cell>
          <cell r="L52">
            <v>6.8</v>
          </cell>
          <cell r="M52">
            <v>266</v>
          </cell>
          <cell r="N52">
            <v>9</v>
          </cell>
          <cell r="O52">
            <v>355</v>
          </cell>
          <cell r="Q52">
            <v>0.46</v>
          </cell>
          <cell r="R52">
            <v>364</v>
          </cell>
          <cell r="S52">
            <v>272.8</v>
          </cell>
          <cell r="X52">
            <v>0</v>
          </cell>
          <cell r="Y52">
            <v>13.5</v>
          </cell>
          <cell r="Z52">
            <v>63.36</v>
          </cell>
        </row>
        <row r="53">
          <cell r="B53" t="str">
            <v>SS1</v>
          </cell>
          <cell r="D53">
            <v>325</v>
          </cell>
          <cell r="E53">
            <v>25</v>
          </cell>
          <cell r="F53">
            <v>176</v>
          </cell>
          <cell r="G53">
            <v>35</v>
          </cell>
          <cell r="H53">
            <v>0.55000000000000004</v>
          </cell>
          <cell r="I53">
            <v>0.02</v>
          </cell>
          <cell r="J53">
            <v>0.05</v>
          </cell>
          <cell r="K53">
            <v>0.1</v>
          </cell>
          <cell r="L53">
            <v>5.3</v>
          </cell>
          <cell r="M53">
            <v>384.8</v>
          </cell>
          <cell r="N53">
            <v>7</v>
          </cell>
          <cell r="O53">
            <v>515</v>
          </cell>
          <cell r="Q53">
            <v>0.72</v>
          </cell>
          <cell r="R53">
            <v>522</v>
          </cell>
          <cell r="S53">
            <v>390.1</v>
          </cell>
          <cell r="X53">
            <v>0</v>
          </cell>
          <cell r="Y53">
            <v>243.75</v>
          </cell>
          <cell r="Z53">
            <v>1153.75</v>
          </cell>
        </row>
        <row r="54">
          <cell r="B54" t="str">
            <v>SS1</v>
          </cell>
          <cell r="D54">
            <v>0</v>
          </cell>
          <cell r="E54">
            <v>0</v>
          </cell>
          <cell r="F54">
            <v>0</v>
          </cell>
          <cell r="G54">
            <v>14</v>
          </cell>
          <cell r="H54">
            <v>0</v>
          </cell>
          <cell r="I54">
            <v>0</v>
          </cell>
          <cell r="J54">
            <v>0</v>
          </cell>
          <cell r="K54">
            <v>0.04</v>
          </cell>
          <cell r="L54">
            <v>0</v>
          </cell>
          <cell r="M54">
            <v>21</v>
          </cell>
          <cell r="N54">
            <v>0</v>
          </cell>
          <cell r="O54">
            <v>28</v>
          </cell>
          <cell r="Q54">
            <v>0.04</v>
          </cell>
          <cell r="R54">
            <v>28</v>
          </cell>
          <cell r="S54">
            <v>21</v>
          </cell>
          <cell r="X54">
            <v>0</v>
          </cell>
          <cell r="Y54">
            <v>0</v>
          </cell>
          <cell r="Z54">
            <v>0</v>
          </cell>
        </row>
        <row r="55">
          <cell r="B55" t="str">
            <v>SS2</v>
          </cell>
          <cell r="D55">
            <v>0</v>
          </cell>
          <cell r="E55">
            <v>0</v>
          </cell>
          <cell r="F55">
            <v>0</v>
          </cell>
          <cell r="G55">
            <v>1</v>
          </cell>
          <cell r="H55">
            <v>0</v>
          </cell>
          <cell r="I55">
            <v>0</v>
          </cell>
          <cell r="J55">
            <v>0</v>
          </cell>
          <cell r="K55">
            <v>0.01</v>
          </cell>
          <cell r="L55">
            <v>0</v>
          </cell>
          <cell r="M55">
            <v>1.5</v>
          </cell>
          <cell r="N55">
            <v>0</v>
          </cell>
          <cell r="O55">
            <v>2</v>
          </cell>
          <cell r="Q55">
            <v>0.01</v>
          </cell>
          <cell r="R55">
            <v>2</v>
          </cell>
          <cell r="S55">
            <v>1.5</v>
          </cell>
          <cell r="X55">
            <v>0</v>
          </cell>
          <cell r="Y55">
            <v>0</v>
          </cell>
          <cell r="Z55">
            <v>0</v>
          </cell>
        </row>
        <row r="56">
          <cell r="B56" t="str">
            <v>SS3</v>
          </cell>
          <cell r="D56">
            <v>0</v>
          </cell>
          <cell r="E56">
            <v>0</v>
          </cell>
          <cell r="F56">
            <v>0</v>
          </cell>
          <cell r="G56">
            <v>1</v>
          </cell>
          <cell r="H56">
            <v>0</v>
          </cell>
          <cell r="I56">
            <v>0</v>
          </cell>
          <cell r="J56">
            <v>0</v>
          </cell>
          <cell r="K56">
            <v>0</v>
          </cell>
          <cell r="L56">
            <v>0</v>
          </cell>
          <cell r="M56">
            <v>1.5</v>
          </cell>
          <cell r="N56">
            <v>0</v>
          </cell>
          <cell r="O56">
            <v>2</v>
          </cell>
          <cell r="Q56">
            <v>0</v>
          </cell>
          <cell r="R56">
            <v>2</v>
          </cell>
          <cell r="S56">
            <v>1.5</v>
          </cell>
          <cell r="X56">
            <v>0</v>
          </cell>
          <cell r="Y56">
            <v>0</v>
          </cell>
          <cell r="Z56">
            <v>0</v>
          </cell>
        </row>
        <row r="57">
          <cell r="B57" t="str">
            <v>SS4</v>
          </cell>
          <cell r="D57">
            <v>0</v>
          </cell>
          <cell r="E57">
            <v>1</v>
          </cell>
          <cell r="F57">
            <v>0</v>
          </cell>
          <cell r="G57">
            <v>12</v>
          </cell>
          <cell r="H57">
            <v>0</v>
          </cell>
          <cell r="I57">
            <v>0</v>
          </cell>
          <cell r="J57">
            <v>0</v>
          </cell>
          <cell r="K57">
            <v>7.0000000000000007E-2</v>
          </cell>
          <cell r="L57">
            <v>0.8</v>
          </cell>
          <cell r="M57">
            <v>18</v>
          </cell>
          <cell r="N57">
            <v>1</v>
          </cell>
          <cell r="O57">
            <v>24</v>
          </cell>
          <cell r="Q57">
            <v>7.0000000000000007E-2</v>
          </cell>
          <cell r="R57">
            <v>25</v>
          </cell>
          <cell r="S57">
            <v>18.8</v>
          </cell>
          <cell r="X57">
            <v>0</v>
          </cell>
          <cell r="Y57">
            <v>0</v>
          </cell>
          <cell r="Z57">
            <v>0</v>
          </cell>
        </row>
        <row r="58">
          <cell r="B58" t="str">
            <v>SS4</v>
          </cell>
          <cell r="D58">
            <v>2955</v>
          </cell>
          <cell r="E58">
            <v>147</v>
          </cell>
          <cell r="F58">
            <v>2413</v>
          </cell>
          <cell r="G58">
            <v>1250</v>
          </cell>
          <cell r="H58">
            <v>4.96</v>
          </cell>
          <cell r="I58">
            <v>0.13</v>
          </cell>
          <cell r="J58">
            <v>0.7</v>
          </cell>
          <cell r="K58">
            <v>3.61</v>
          </cell>
          <cell r="L58">
            <v>54.8</v>
          </cell>
          <cell r="M58">
            <v>5802.3</v>
          </cell>
          <cell r="N58">
            <v>73</v>
          </cell>
          <cell r="O58">
            <v>7757</v>
          </cell>
          <cell r="Q58">
            <v>9.4</v>
          </cell>
          <cell r="R58">
            <v>7830</v>
          </cell>
          <cell r="S58">
            <v>5857.1</v>
          </cell>
          <cell r="X58">
            <v>0</v>
          </cell>
          <cell r="Y58">
            <v>2216.25</v>
          </cell>
          <cell r="Z58">
            <v>10490.25</v>
          </cell>
        </row>
        <row r="59">
          <cell r="B59" t="str">
            <v>SS5</v>
          </cell>
          <cell r="D59">
            <v>0</v>
          </cell>
          <cell r="E59">
            <v>0</v>
          </cell>
          <cell r="F59">
            <v>0</v>
          </cell>
          <cell r="G59">
            <v>3</v>
          </cell>
          <cell r="H59">
            <v>0</v>
          </cell>
          <cell r="I59">
            <v>0</v>
          </cell>
          <cell r="J59">
            <v>0</v>
          </cell>
          <cell r="K59">
            <v>0.03</v>
          </cell>
          <cell r="L59">
            <v>0</v>
          </cell>
          <cell r="M59">
            <v>4.5</v>
          </cell>
          <cell r="N59">
            <v>0</v>
          </cell>
          <cell r="O59">
            <v>6</v>
          </cell>
          <cell r="Q59">
            <v>0.03</v>
          </cell>
          <cell r="R59">
            <v>6</v>
          </cell>
          <cell r="S59">
            <v>4.5</v>
          </cell>
          <cell r="X59">
            <v>0</v>
          </cell>
          <cell r="Y59">
            <v>0</v>
          </cell>
          <cell r="Z59">
            <v>0</v>
          </cell>
        </row>
        <row r="60">
          <cell r="B60" t="str">
            <v>SS6</v>
          </cell>
          <cell r="D60">
            <v>7</v>
          </cell>
          <cell r="E60">
            <v>6</v>
          </cell>
          <cell r="F60">
            <v>0</v>
          </cell>
          <cell r="G60">
            <v>0</v>
          </cell>
          <cell r="H60">
            <v>0.01</v>
          </cell>
          <cell r="I60">
            <v>0.01</v>
          </cell>
          <cell r="J60">
            <v>0</v>
          </cell>
          <cell r="K60">
            <v>0</v>
          </cell>
          <cell r="L60">
            <v>4.5</v>
          </cell>
          <cell r="M60">
            <v>0</v>
          </cell>
          <cell r="N60">
            <v>6</v>
          </cell>
          <cell r="O60">
            <v>0</v>
          </cell>
          <cell r="Q60">
            <v>0.02</v>
          </cell>
          <cell r="R60">
            <v>6</v>
          </cell>
          <cell r="S60">
            <v>4.5</v>
          </cell>
          <cell r="X60">
            <v>0</v>
          </cell>
          <cell r="Y60">
            <v>5.25</v>
          </cell>
          <cell r="Z60">
            <v>25.34</v>
          </cell>
        </row>
        <row r="61">
          <cell r="B61" t="str">
            <v>SS7</v>
          </cell>
          <cell r="D61">
            <v>1869</v>
          </cell>
          <cell r="E61">
            <v>98</v>
          </cell>
          <cell r="F61">
            <v>1576</v>
          </cell>
          <cell r="G61">
            <v>1094</v>
          </cell>
          <cell r="H61">
            <v>3.14</v>
          </cell>
          <cell r="I61">
            <v>0.14000000000000001</v>
          </cell>
          <cell r="J61">
            <v>0.46</v>
          </cell>
          <cell r="K61">
            <v>3.09</v>
          </cell>
          <cell r="L61">
            <v>35.299999999999997</v>
          </cell>
          <cell r="M61">
            <v>4206.3999999999996</v>
          </cell>
          <cell r="N61">
            <v>47</v>
          </cell>
          <cell r="O61">
            <v>5622</v>
          </cell>
          <cell r="Q61">
            <v>6.83</v>
          </cell>
          <cell r="R61">
            <v>5669</v>
          </cell>
          <cell r="S61">
            <v>4241.7</v>
          </cell>
          <cell r="X61">
            <v>0</v>
          </cell>
          <cell r="Y61">
            <v>1401.75</v>
          </cell>
          <cell r="Z61">
            <v>6616.26</v>
          </cell>
        </row>
        <row r="62">
          <cell r="B62" t="str">
            <v>SS8</v>
          </cell>
          <cell r="D62">
            <v>6</v>
          </cell>
          <cell r="E62">
            <v>1</v>
          </cell>
          <cell r="F62">
            <v>2</v>
          </cell>
          <cell r="G62">
            <v>1</v>
          </cell>
          <cell r="H62">
            <v>0.01</v>
          </cell>
          <cell r="I62">
            <v>0.01</v>
          </cell>
          <cell r="J62">
            <v>0</v>
          </cell>
          <cell r="K62">
            <v>0.01</v>
          </cell>
          <cell r="L62">
            <v>0.8</v>
          </cell>
          <cell r="M62">
            <v>4.5</v>
          </cell>
          <cell r="N62">
            <v>1</v>
          </cell>
          <cell r="O62">
            <v>6</v>
          </cell>
          <cell r="Q62">
            <v>0.03</v>
          </cell>
          <cell r="R62">
            <v>7</v>
          </cell>
          <cell r="S62">
            <v>5.3</v>
          </cell>
          <cell r="X62">
            <v>0</v>
          </cell>
          <cell r="Y62">
            <v>4.5</v>
          </cell>
          <cell r="Z62">
            <v>27.42</v>
          </cell>
        </row>
        <row r="63">
          <cell r="B63" t="str">
            <v>SS9</v>
          </cell>
          <cell r="D63">
            <v>53</v>
          </cell>
          <cell r="E63">
            <v>3</v>
          </cell>
          <cell r="F63">
            <v>34</v>
          </cell>
          <cell r="G63">
            <v>7</v>
          </cell>
          <cell r="H63">
            <v>0.12</v>
          </cell>
          <cell r="I63">
            <v>0.02</v>
          </cell>
          <cell r="J63">
            <v>0.01</v>
          </cell>
          <cell r="K63">
            <v>7.0000000000000007E-2</v>
          </cell>
          <cell r="L63">
            <v>2.2999999999999998</v>
          </cell>
          <cell r="M63">
            <v>66.5</v>
          </cell>
          <cell r="N63">
            <v>3</v>
          </cell>
          <cell r="O63">
            <v>89</v>
          </cell>
          <cell r="Q63">
            <v>0.22</v>
          </cell>
          <cell r="R63">
            <v>92</v>
          </cell>
          <cell r="S63">
            <v>68.8</v>
          </cell>
          <cell r="X63">
            <v>0</v>
          </cell>
          <cell r="Y63">
            <v>39.75</v>
          </cell>
          <cell r="Z63">
            <v>246.98</v>
          </cell>
        </row>
        <row r="64">
          <cell r="B64" t="str">
            <v>SSA</v>
          </cell>
          <cell r="D64">
            <v>18</v>
          </cell>
          <cell r="E64">
            <v>0</v>
          </cell>
          <cell r="F64">
            <v>9</v>
          </cell>
          <cell r="G64">
            <v>4</v>
          </cell>
          <cell r="H64">
            <v>0.04</v>
          </cell>
          <cell r="I64">
            <v>0</v>
          </cell>
          <cell r="J64">
            <v>0</v>
          </cell>
          <cell r="K64">
            <v>0.04</v>
          </cell>
          <cell r="L64">
            <v>0</v>
          </cell>
          <cell r="M64">
            <v>19.5</v>
          </cell>
          <cell r="N64">
            <v>0</v>
          </cell>
          <cell r="O64">
            <v>26</v>
          </cell>
          <cell r="Q64">
            <v>0.08</v>
          </cell>
          <cell r="R64">
            <v>26</v>
          </cell>
          <cell r="S64">
            <v>19.5</v>
          </cell>
          <cell r="X64">
            <v>0</v>
          </cell>
          <cell r="Y64">
            <v>13.5</v>
          </cell>
          <cell r="Z64">
            <v>82.26</v>
          </cell>
        </row>
        <row r="65">
          <cell r="B65" t="str">
            <v>CS0</v>
          </cell>
          <cell r="D65">
            <v>0</v>
          </cell>
          <cell r="E65">
            <v>0</v>
          </cell>
          <cell r="F65">
            <v>0</v>
          </cell>
          <cell r="G65">
            <v>4</v>
          </cell>
          <cell r="H65">
            <v>0</v>
          </cell>
          <cell r="I65">
            <v>0</v>
          </cell>
          <cell r="J65">
            <v>0</v>
          </cell>
          <cell r="K65">
            <v>0.06</v>
          </cell>
          <cell r="L65">
            <v>0</v>
          </cell>
          <cell r="M65">
            <v>8</v>
          </cell>
          <cell r="N65">
            <v>0</v>
          </cell>
          <cell r="O65">
            <v>8</v>
          </cell>
          <cell r="Q65">
            <v>0.06</v>
          </cell>
          <cell r="R65">
            <v>8</v>
          </cell>
          <cell r="S65">
            <v>8</v>
          </cell>
          <cell r="X65">
            <v>0</v>
          </cell>
          <cell r="Y65">
            <v>0</v>
          </cell>
          <cell r="Z65">
            <v>0</v>
          </cell>
        </row>
        <row r="66">
          <cell r="B66" t="str">
            <v>CS1</v>
          </cell>
          <cell r="D66">
            <v>1286</v>
          </cell>
          <cell r="E66">
            <v>96</v>
          </cell>
          <cell r="F66">
            <v>1247</v>
          </cell>
          <cell r="G66">
            <v>111</v>
          </cell>
          <cell r="H66">
            <v>4.16</v>
          </cell>
          <cell r="I66">
            <v>0.14000000000000001</v>
          </cell>
          <cell r="J66">
            <v>0.59</v>
          </cell>
          <cell r="K66">
            <v>0.42</v>
          </cell>
          <cell r="L66">
            <v>79</v>
          </cell>
          <cell r="M66">
            <v>2901.4</v>
          </cell>
          <cell r="N66">
            <v>79</v>
          </cell>
          <cell r="O66">
            <v>2913</v>
          </cell>
          <cell r="Q66">
            <v>5.31</v>
          </cell>
          <cell r="R66">
            <v>2992</v>
          </cell>
          <cell r="S66">
            <v>2980.4</v>
          </cell>
          <cell r="X66">
            <v>0</v>
          </cell>
          <cell r="Y66">
            <v>1286</v>
          </cell>
          <cell r="Z66">
            <v>6622.9</v>
          </cell>
        </row>
        <row r="67">
          <cell r="B67" t="str">
            <v>CS1</v>
          </cell>
          <cell r="D67">
            <v>120</v>
          </cell>
          <cell r="E67">
            <v>84</v>
          </cell>
          <cell r="F67">
            <v>35</v>
          </cell>
          <cell r="G67">
            <v>4</v>
          </cell>
          <cell r="H67">
            <v>0.39</v>
          </cell>
          <cell r="I67">
            <v>0.08</v>
          </cell>
          <cell r="J67">
            <v>0.02</v>
          </cell>
          <cell r="K67">
            <v>0.02</v>
          </cell>
          <cell r="L67">
            <v>0</v>
          </cell>
          <cell r="M67">
            <v>250.5</v>
          </cell>
          <cell r="N67">
            <v>0</v>
          </cell>
          <cell r="O67">
            <v>251</v>
          </cell>
          <cell r="Q67">
            <v>0.51</v>
          </cell>
          <cell r="R67">
            <v>251</v>
          </cell>
          <cell r="S67">
            <v>250.5</v>
          </cell>
          <cell r="X67">
            <v>0</v>
          </cell>
          <cell r="Y67">
            <v>120</v>
          </cell>
          <cell r="Z67">
            <v>619.20000000000005</v>
          </cell>
        </row>
        <row r="68">
          <cell r="B68" t="str">
            <v>CS1</v>
          </cell>
          <cell r="D68">
            <v>47</v>
          </cell>
          <cell r="E68">
            <v>0</v>
          </cell>
          <cell r="F68">
            <v>15</v>
          </cell>
          <cell r="G68">
            <v>7</v>
          </cell>
          <cell r="H68">
            <v>0.15</v>
          </cell>
          <cell r="I68">
            <v>0</v>
          </cell>
          <cell r="J68">
            <v>0.01</v>
          </cell>
          <cell r="K68">
            <v>0.04</v>
          </cell>
          <cell r="L68">
            <v>0</v>
          </cell>
          <cell r="M68">
            <v>45.8</v>
          </cell>
          <cell r="N68">
            <v>0</v>
          </cell>
          <cell r="O68">
            <v>46</v>
          </cell>
          <cell r="Q68">
            <v>0.2</v>
          </cell>
          <cell r="R68">
            <v>46</v>
          </cell>
          <cell r="S68">
            <v>45.8</v>
          </cell>
          <cell r="X68">
            <v>0</v>
          </cell>
          <cell r="Y68">
            <v>47</v>
          </cell>
          <cell r="Z68">
            <v>242.52</v>
          </cell>
        </row>
        <row r="69">
          <cell r="B69" t="str">
            <v>CS1</v>
          </cell>
          <cell r="D69">
            <v>156</v>
          </cell>
          <cell r="E69">
            <v>36</v>
          </cell>
          <cell r="F69">
            <v>80</v>
          </cell>
          <cell r="G69">
            <v>34</v>
          </cell>
          <cell r="H69">
            <v>0.5</v>
          </cell>
          <cell r="I69">
            <v>0.03</v>
          </cell>
          <cell r="J69">
            <v>0.04</v>
          </cell>
          <cell r="K69">
            <v>0.16</v>
          </cell>
          <cell r="L69">
            <v>4</v>
          </cell>
          <cell r="M69">
            <v>298.3</v>
          </cell>
          <cell r="N69">
            <v>4</v>
          </cell>
          <cell r="O69">
            <v>299</v>
          </cell>
          <cell r="Q69">
            <v>0.73</v>
          </cell>
          <cell r="R69">
            <v>303</v>
          </cell>
          <cell r="S69">
            <v>302.3</v>
          </cell>
          <cell r="X69">
            <v>0</v>
          </cell>
          <cell r="Y69">
            <v>156</v>
          </cell>
          <cell r="Z69">
            <v>801.84</v>
          </cell>
        </row>
        <row r="70">
          <cell r="B70" t="str">
            <v>CS1</v>
          </cell>
          <cell r="D70">
            <v>1212</v>
          </cell>
          <cell r="E70">
            <v>80</v>
          </cell>
          <cell r="F70">
            <v>623</v>
          </cell>
          <cell r="G70">
            <v>123</v>
          </cell>
          <cell r="H70">
            <v>3.91</v>
          </cell>
          <cell r="I70">
            <v>0.12</v>
          </cell>
          <cell r="J70">
            <v>0.3</v>
          </cell>
          <cell r="K70">
            <v>0.57999999999999996</v>
          </cell>
          <cell r="L70">
            <v>31</v>
          </cell>
          <cell r="M70">
            <v>1695.3</v>
          </cell>
          <cell r="N70">
            <v>31</v>
          </cell>
          <cell r="O70">
            <v>1701</v>
          </cell>
          <cell r="Q70">
            <v>4.91</v>
          </cell>
          <cell r="R70">
            <v>1732</v>
          </cell>
          <cell r="S70">
            <v>1726.3</v>
          </cell>
          <cell r="X70">
            <v>0</v>
          </cell>
          <cell r="Y70">
            <v>1212</v>
          </cell>
          <cell r="Z70">
            <v>6241.8</v>
          </cell>
        </row>
        <row r="71">
          <cell r="B71" t="str">
            <v>CS1</v>
          </cell>
          <cell r="D71">
            <v>40</v>
          </cell>
          <cell r="E71">
            <v>32</v>
          </cell>
          <cell r="F71">
            <v>20</v>
          </cell>
          <cell r="G71">
            <v>27</v>
          </cell>
          <cell r="H71">
            <v>0.13</v>
          </cell>
          <cell r="I71">
            <v>0.03</v>
          </cell>
          <cell r="J71">
            <v>0.01</v>
          </cell>
          <cell r="K71">
            <v>0.1</v>
          </cell>
          <cell r="L71">
            <v>0</v>
          </cell>
          <cell r="M71">
            <v>158.80000000000001</v>
          </cell>
          <cell r="N71">
            <v>0</v>
          </cell>
          <cell r="O71">
            <v>159</v>
          </cell>
          <cell r="Q71">
            <v>0.27</v>
          </cell>
          <cell r="R71">
            <v>159</v>
          </cell>
          <cell r="S71">
            <v>158.80000000000001</v>
          </cell>
          <cell r="X71">
            <v>0</v>
          </cell>
          <cell r="Y71">
            <v>40</v>
          </cell>
          <cell r="Z71">
            <v>207.2</v>
          </cell>
        </row>
        <row r="72">
          <cell r="B72" t="str">
            <v>CS2</v>
          </cell>
          <cell r="D72">
            <v>4</v>
          </cell>
          <cell r="E72">
            <v>2</v>
          </cell>
          <cell r="F72">
            <v>0</v>
          </cell>
          <cell r="G72">
            <v>1</v>
          </cell>
          <cell r="H72">
            <v>0.02</v>
          </cell>
          <cell r="I72">
            <v>0.01</v>
          </cell>
          <cell r="J72">
            <v>0</v>
          </cell>
          <cell r="K72">
            <v>0.02</v>
          </cell>
          <cell r="L72">
            <v>2</v>
          </cell>
          <cell r="M72">
            <v>2</v>
          </cell>
          <cell r="N72">
            <v>2</v>
          </cell>
          <cell r="O72">
            <v>2</v>
          </cell>
          <cell r="Q72">
            <v>0.05</v>
          </cell>
          <cell r="R72">
            <v>4</v>
          </cell>
          <cell r="S72">
            <v>4</v>
          </cell>
          <cell r="X72">
            <v>0</v>
          </cell>
          <cell r="Y72">
            <v>4</v>
          </cell>
          <cell r="Z72">
            <v>23.92</v>
          </cell>
        </row>
        <row r="73">
          <cell r="B73" t="str">
            <v>CS3</v>
          </cell>
          <cell r="D73">
            <v>130</v>
          </cell>
          <cell r="E73">
            <v>13</v>
          </cell>
          <cell r="F73">
            <v>57</v>
          </cell>
          <cell r="G73">
            <v>25</v>
          </cell>
          <cell r="H73">
            <v>0.42</v>
          </cell>
          <cell r="I73">
            <v>0.06</v>
          </cell>
          <cell r="J73">
            <v>0.03</v>
          </cell>
          <cell r="K73">
            <v>0.41</v>
          </cell>
          <cell r="L73">
            <v>13</v>
          </cell>
          <cell r="M73">
            <v>170.5</v>
          </cell>
          <cell r="N73">
            <v>13</v>
          </cell>
          <cell r="O73">
            <v>171</v>
          </cell>
          <cell r="Q73">
            <v>0.92</v>
          </cell>
          <cell r="R73">
            <v>184</v>
          </cell>
          <cell r="S73">
            <v>183.5</v>
          </cell>
          <cell r="X73">
            <v>0</v>
          </cell>
          <cell r="Y73">
            <v>130</v>
          </cell>
          <cell r="Z73">
            <v>668.2</v>
          </cell>
        </row>
        <row r="74">
          <cell r="B74" t="str">
            <v>CS3</v>
          </cell>
          <cell r="D74">
            <v>18</v>
          </cell>
          <cell r="E74">
            <v>0</v>
          </cell>
          <cell r="F74">
            <v>8</v>
          </cell>
          <cell r="G74">
            <v>1</v>
          </cell>
          <cell r="H74">
            <v>7.0000000000000007E-2</v>
          </cell>
          <cell r="I74">
            <v>0</v>
          </cell>
          <cell r="J74">
            <v>0.01</v>
          </cell>
          <cell r="K74">
            <v>0.02</v>
          </cell>
          <cell r="L74">
            <v>0</v>
          </cell>
          <cell r="M74">
            <v>18.899999999999999</v>
          </cell>
          <cell r="N74">
            <v>0</v>
          </cell>
          <cell r="O74">
            <v>19</v>
          </cell>
          <cell r="Q74">
            <v>0.1</v>
          </cell>
          <cell r="R74">
            <v>19</v>
          </cell>
          <cell r="S74">
            <v>18.899999999999999</v>
          </cell>
          <cell r="X74">
            <v>0</v>
          </cell>
          <cell r="Y74">
            <v>18</v>
          </cell>
          <cell r="Z74">
            <v>118.08</v>
          </cell>
        </row>
        <row r="75">
          <cell r="B75" t="str">
            <v>CS5</v>
          </cell>
          <cell r="D75">
            <v>11</v>
          </cell>
          <cell r="E75">
            <v>20</v>
          </cell>
          <cell r="F75">
            <v>4</v>
          </cell>
          <cell r="G75">
            <v>18</v>
          </cell>
          <cell r="H75">
            <v>0.03</v>
          </cell>
          <cell r="I75">
            <v>0.04</v>
          </cell>
          <cell r="J75">
            <v>0</v>
          </cell>
          <cell r="K75">
            <v>0.19</v>
          </cell>
          <cell r="L75">
            <v>20</v>
          </cell>
          <cell r="M75">
            <v>44</v>
          </cell>
          <cell r="N75">
            <v>20</v>
          </cell>
          <cell r="O75">
            <v>44</v>
          </cell>
          <cell r="Q75">
            <v>0.26</v>
          </cell>
          <cell r="R75">
            <v>64</v>
          </cell>
          <cell r="S75">
            <v>64</v>
          </cell>
          <cell r="X75">
            <v>0</v>
          </cell>
          <cell r="Y75">
            <v>11</v>
          </cell>
          <cell r="Z75">
            <v>54.23</v>
          </cell>
        </row>
        <row r="76">
          <cell r="B76" t="str">
            <v>CS5</v>
          </cell>
          <cell r="D76">
            <v>0</v>
          </cell>
          <cell r="E76">
            <v>0</v>
          </cell>
          <cell r="F76">
            <v>0</v>
          </cell>
          <cell r="G76">
            <v>2</v>
          </cell>
          <cell r="H76">
            <v>0</v>
          </cell>
          <cell r="I76">
            <v>0</v>
          </cell>
          <cell r="J76">
            <v>0</v>
          </cell>
          <cell r="K76">
            <v>0.01</v>
          </cell>
          <cell r="L76">
            <v>0</v>
          </cell>
          <cell r="M76">
            <v>0</v>
          </cell>
          <cell r="N76">
            <v>0</v>
          </cell>
          <cell r="O76">
            <v>0</v>
          </cell>
          <cell r="Q76">
            <v>0.01</v>
          </cell>
          <cell r="R76">
            <v>0</v>
          </cell>
          <cell r="S76">
            <v>0</v>
          </cell>
          <cell r="X76">
            <v>0</v>
          </cell>
          <cell r="Y76">
            <v>0</v>
          </cell>
          <cell r="Z76">
            <v>0</v>
          </cell>
        </row>
        <row r="77">
          <cell r="B77" t="str">
            <v>CS8</v>
          </cell>
          <cell r="D77">
            <v>0</v>
          </cell>
          <cell r="E77">
            <v>0</v>
          </cell>
          <cell r="F77">
            <v>0</v>
          </cell>
          <cell r="G77">
            <v>17</v>
          </cell>
          <cell r="H77">
            <v>0</v>
          </cell>
          <cell r="I77">
            <v>0</v>
          </cell>
          <cell r="J77">
            <v>0</v>
          </cell>
          <cell r="K77">
            <v>0.06</v>
          </cell>
          <cell r="L77">
            <v>0</v>
          </cell>
          <cell r="M77">
            <v>34</v>
          </cell>
          <cell r="N77">
            <v>0</v>
          </cell>
          <cell r="O77">
            <v>34</v>
          </cell>
          <cell r="Q77">
            <v>0.06</v>
          </cell>
          <cell r="R77">
            <v>34</v>
          </cell>
          <cell r="S77">
            <v>34</v>
          </cell>
          <cell r="X77">
            <v>0</v>
          </cell>
          <cell r="Y77">
            <v>0</v>
          </cell>
          <cell r="Z77">
            <v>0</v>
          </cell>
        </row>
        <row r="78">
          <cell r="B78" t="str">
            <v>CS8</v>
          </cell>
          <cell r="D78">
            <v>35</v>
          </cell>
          <cell r="E78">
            <v>1</v>
          </cell>
          <cell r="F78">
            <v>9</v>
          </cell>
          <cell r="G78">
            <v>2</v>
          </cell>
          <cell r="H78">
            <v>0.11</v>
          </cell>
          <cell r="I78">
            <v>0</v>
          </cell>
          <cell r="J78">
            <v>0.01</v>
          </cell>
          <cell r="K78">
            <v>0.01</v>
          </cell>
          <cell r="L78">
            <v>0</v>
          </cell>
          <cell r="M78">
            <v>25.8</v>
          </cell>
          <cell r="N78">
            <v>0</v>
          </cell>
          <cell r="O78">
            <v>26</v>
          </cell>
          <cell r="Q78">
            <v>0.13</v>
          </cell>
          <cell r="R78">
            <v>26</v>
          </cell>
          <cell r="S78">
            <v>25.8</v>
          </cell>
          <cell r="X78">
            <v>0</v>
          </cell>
          <cell r="Y78">
            <v>35</v>
          </cell>
          <cell r="Z78">
            <v>182</v>
          </cell>
        </row>
        <row r="79">
          <cell r="B79" t="str">
            <v>CS8</v>
          </cell>
          <cell r="D79">
            <v>18</v>
          </cell>
          <cell r="E79">
            <v>0</v>
          </cell>
          <cell r="F79">
            <v>6</v>
          </cell>
          <cell r="G79">
            <v>1</v>
          </cell>
          <cell r="H79">
            <v>0.06</v>
          </cell>
          <cell r="I79">
            <v>0</v>
          </cell>
          <cell r="J79">
            <v>0</v>
          </cell>
          <cell r="K79">
            <v>0</v>
          </cell>
          <cell r="L79">
            <v>0</v>
          </cell>
          <cell r="M79">
            <v>14</v>
          </cell>
          <cell r="N79">
            <v>0</v>
          </cell>
          <cell r="O79">
            <v>14</v>
          </cell>
          <cell r="Q79">
            <v>0.06</v>
          </cell>
          <cell r="R79">
            <v>14</v>
          </cell>
          <cell r="S79">
            <v>14</v>
          </cell>
          <cell r="X79">
            <v>0</v>
          </cell>
          <cell r="Y79">
            <v>18</v>
          </cell>
          <cell r="Z79">
            <v>90.9</v>
          </cell>
        </row>
        <row r="80">
          <cell r="B80" t="str">
            <v>CS8</v>
          </cell>
          <cell r="D80">
            <v>60</v>
          </cell>
          <cell r="E80">
            <v>6</v>
          </cell>
          <cell r="F80">
            <v>20</v>
          </cell>
          <cell r="G80">
            <v>5</v>
          </cell>
          <cell r="H80">
            <v>0.19</v>
          </cell>
          <cell r="I80">
            <v>0.01</v>
          </cell>
          <cell r="J80">
            <v>0.01</v>
          </cell>
          <cell r="K80">
            <v>0.02</v>
          </cell>
          <cell r="L80">
            <v>0</v>
          </cell>
          <cell r="M80">
            <v>66.8</v>
          </cell>
          <cell r="N80">
            <v>0</v>
          </cell>
          <cell r="O80">
            <v>67</v>
          </cell>
          <cell r="Q80">
            <v>0.23</v>
          </cell>
          <cell r="R80">
            <v>67</v>
          </cell>
          <cell r="S80">
            <v>66.8</v>
          </cell>
          <cell r="X80">
            <v>0</v>
          </cell>
          <cell r="Y80">
            <v>60</v>
          </cell>
          <cell r="Z80">
            <v>309.60000000000002</v>
          </cell>
        </row>
        <row r="81">
          <cell r="B81" t="str">
            <v>CS9</v>
          </cell>
          <cell r="D81">
            <v>0</v>
          </cell>
          <cell r="E81">
            <v>0</v>
          </cell>
          <cell r="F81">
            <v>0</v>
          </cell>
          <cell r="G81">
            <v>4</v>
          </cell>
          <cell r="H81">
            <v>0</v>
          </cell>
          <cell r="I81">
            <v>0</v>
          </cell>
          <cell r="J81">
            <v>0</v>
          </cell>
          <cell r="K81">
            <v>0.08</v>
          </cell>
          <cell r="L81">
            <v>0</v>
          </cell>
          <cell r="M81">
            <v>8</v>
          </cell>
          <cell r="N81">
            <v>0</v>
          </cell>
          <cell r="O81">
            <v>8</v>
          </cell>
          <cell r="Q81">
            <v>0.08</v>
          </cell>
          <cell r="R81">
            <v>8</v>
          </cell>
          <cell r="S81">
            <v>8</v>
          </cell>
          <cell r="X81">
            <v>0</v>
          </cell>
          <cell r="Y81">
            <v>0</v>
          </cell>
          <cell r="Z81">
            <v>0</v>
          </cell>
        </row>
        <row r="82">
          <cell r="B82" t="str">
            <v>CST</v>
          </cell>
          <cell r="D82">
            <v>531</v>
          </cell>
          <cell r="E82">
            <v>0</v>
          </cell>
          <cell r="F82">
            <v>375</v>
          </cell>
          <cell r="G82">
            <v>19</v>
          </cell>
          <cell r="H82">
            <v>1.72</v>
          </cell>
          <cell r="I82">
            <v>0</v>
          </cell>
          <cell r="J82">
            <v>0.19</v>
          </cell>
          <cell r="K82">
            <v>7.0000000000000007E-2</v>
          </cell>
          <cell r="L82">
            <v>11</v>
          </cell>
          <cell r="M82">
            <v>899.3</v>
          </cell>
          <cell r="N82">
            <v>11</v>
          </cell>
          <cell r="O82">
            <v>903</v>
          </cell>
          <cell r="Q82">
            <v>1.98</v>
          </cell>
          <cell r="R82">
            <v>914</v>
          </cell>
          <cell r="S82">
            <v>910.3</v>
          </cell>
          <cell r="X82">
            <v>0</v>
          </cell>
          <cell r="Y82">
            <v>531</v>
          </cell>
          <cell r="Z82">
            <v>2739.96</v>
          </cell>
        </row>
        <row r="83">
          <cell r="B83" t="str">
            <v>GR2</v>
          </cell>
          <cell r="D83">
            <v>50</v>
          </cell>
          <cell r="E83">
            <v>20</v>
          </cell>
          <cell r="F83">
            <v>40</v>
          </cell>
          <cell r="G83">
            <v>11</v>
          </cell>
          <cell r="H83">
            <v>0.05</v>
          </cell>
          <cell r="I83">
            <v>0.01</v>
          </cell>
          <cell r="J83">
            <v>0.02</v>
          </cell>
          <cell r="K83">
            <v>0.04</v>
          </cell>
          <cell r="L83">
            <v>0</v>
          </cell>
          <cell r="M83">
            <v>122</v>
          </cell>
          <cell r="N83">
            <v>0</v>
          </cell>
          <cell r="O83">
            <v>122</v>
          </cell>
          <cell r="Q83">
            <v>0.12</v>
          </cell>
          <cell r="R83">
            <v>122</v>
          </cell>
          <cell r="S83">
            <v>122</v>
          </cell>
          <cell r="X83">
            <v>0</v>
          </cell>
          <cell r="Y83">
            <v>50</v>
          </cell>
          <cell r="Z83">
            <v>313.5</v>
          </cell>
        </row>
        <row r="84">
          <cell r="B84" t="str">
            <v>KC1</v>
          </cell>
          <cell r="D84">
            <v>11</v>
          </cell>
          <cell r="E84">
            <v>6</v>
          </cell>
          <cell r="F84">
            <v>2</v>
          </cell>
          <cell r="G84">
            <v>2</v>
          </cell>
          <cell r="H84">
            <v>0.03</v>
          </cell>
          <cell r="I84">
            <v>0.01</v>
          </cell>
          <cell r="J84">
            <v>0</v>
          </cell>
          <cell r="K84">
            <v>0.01</v>
          </cell>
          <cell r="L84">
            <v>6</v>
          </cell>
          <cell r="M84">
            <v>8</v>
          </cell>
          <cell r="N84">
            <v>6</v>
          </cell>
          <cell r="O84">
            <v>8</v>
          </cell>
          <cell r="Q84">
            <v>0.05</v>
          </cell>
          <cell r="R84">
            <v>14</v>
          </cell>
          <cell r="S84">
            <v>14</v>
          </cell>
          <cell r="X84">
            <v>0</v>
          </cell>
          <cell r="Y84">
            <v>11</v>
          </cell>
          <cell r="Z84">
            <v>54.23</v>
          </cell>
        </row>
        <row r="85">
          <cell r="B85" t="str">
            <v>KC1</v>
          </cell>
          <cell r="D85">
            <v>94</v>
          </cell>
          <cell r="E85">
            <v>1</v>
          </cell>
          <cell r="F85">
            <v>20</v>
          </cell>
          <cell r="G85">
            <v>4</v>
          </cell>
          <cell r="H85">
            <v>0.3</v>
          </cell>
          <cell r="I85">
            <v>0</v>
          </cell>
          <cell r="J85">
            <v>0.01</v>
          </cell>
          <cell r="K85">
            <v>0.02</v>
          </cell>
          <cell r="L85">
            <v>0</v>
          </cell>
          <cell r="M85">
            <v>51.8</v>
          </cell>
          <cell r="N85">
            <v>0</v>
          </cell>
          <cell r="O85">
            <v>52</v>
          </cell>
          <cell r="Q85">
            <v>0.33</v>
          </cell>
          <cell r="R85">
            <v>52</v>
          </cell>
          <cell r="S85">
            <v>51.8</v>
          </cell>
          <cell r="X85">
            <v>0</v>
          </cell>
          <cell r="Y85">
            <v>94</v>
          </cell>
          <cell r="Z85">
            <v>485.04</v>
          </cell>
        </row>
        <row r="86">
          <cell r="B86" t="str">
            <v>KC1</v>
          </cell>
          <cell r="D86">
            <v>65</v>
          </cell>
          <cell r="E86">
            <v>5</v>
          </cell>
          <cell r="F86">
            <v>30</v>
          </cell>
          <cell r="G86">
            <v>4</v>
          </cell>
          <cell r="H86">
            <v>0.21</v>
          </cell>
          <cell r="I86">
            <v>0.01</v>
          </cell>
          <cell r="J86">
            <v>0.01</v>
          </cell>
          <cell r="K86">
            <v>0.01</v>
          </cell>
          <cell r="L86">
            <v>2</v>
          </cell>
          <cell r="M86">
            <v>77.7</v>
          </cell>
          <cell r="N86">
            <v>2</v>
          </cell>
          <cell r="O86">
            <v>78</v>
          </cell>
          <cell r="Q86">
            <v>0.24</v>
          </cell>
          <cell r="R86">
            <v>80</v>
          </cell>
          <cell r="S86">
            <v>79.7</v>
          </cell>
          <cell r="X86">
            <v>0</v>
          </cell>
          <cell r="Y86">
            <v>65</v>
          </cell>
          <cell r="Z86">
            <v>333.45</v>
          </cell>
        </row>
        <row r="87">
          <cell r="B87" t="str">
            <v>KC2</v>
          </cell>
          <cell r="D87">
            <v>20</v>
          </cell>
          <cell r="E87">
            <v>8</v>
          </cell>
          <cell r="F87">
            <v>17</v>
          </cell>
          <cell r="G87">
            <v>7</v>
          </cell>
          <cell r="H87">
            <v>7.0000000000000007E-2</v>
          </cell>
          <cell r="I87">
            <v>0.01</v>
          </cell>
          <cell r="J87">
            <v>0.01</v>
          </cell>
          <cell r="K87">
            <v>7.0000000000000007E-2</v>
          </cell>
          <cell r="L87">
            <v>8</v>
          </cell>
          <cell r="M87">
            <v>49.8</v>
          </cell>
          <cell r="N87">
            <v>8</v>
          </cell>
          <cell r="O87">
            <v>50</v>
          </cell>
          <cell r="Q87">
            <v>0.16</v>
          </cell>
          <cell r="R87">
            <v>58</v>
          </cell>
          <cell r="S87">
            <v>57.8</v>
          </cell>
          <cell r="X87">
            <v>0</v>
          </cell>
          <cell r="Y87">
            <v>20</v>
          </cell>
          <cell r="Z87">
            <v>103.6</v>
          </cell>
        </row>
        <row r="88">
          <cell r="B88" t="str">
            <v>KC2</v>
          </cell>
          <cell r="D88">
            <v>89</v>
          </cell>
          <cell r="E88">
            <v>3</v>
          </cell>
          <cell r="F88">
            <v>23</v>
          </cell>
          <cell r="G88">
            <v>5</v>
          </cell>
          <cell r="H88">
            <v>0.28999999999999998</v>
          </cell>
          <cell r="I88">
            <v>0</v>
          </cell>
          <cell r="J88">
            <v>0.01</v>
          </cell>
          <cell r="K88">
            <v>0.03</v>
          </cell>
          <cell r="L88">
            <v>0</v>
          </cell>
          <cell r="M88">
            <v>63.8</v>
          </cell>
          <cell r="N88">
            <v>0</v>
          </cell>
          <cell r="O88">
            <v>64</v>
          </cell>
          <cell r="Q88">
            <v>0.33</v>
          </cell>
          <cell r="R88">
            <v>64</v>
          </cell>
          <cell r="S88">
            <v>63.8</v>
          </cell>
          <cell r="X88">
            <v>0</v>
          </cell>
          <cell r="Y88">
            <v>89</v>
          </cell>
          <cell r="Z88">
            <v>456.57</v>
          </cell>
        </row>
        <row r="89">
          <cell r="B89" t="str">
            <v>KC2</v>
          </cell>
          <cell r="D89">
            <v>55</v>
          </cell>
          <cell r="E89">
            <v>10</v>
          </cell>
          <cell r="F89">
            <v>24</v>
          </cell>
          <cell r="G89">
            <v>7</v>
          </cell>
          <cell r="H89">
            <v>0.18</v>
          </cell>
          <cell r="I89">
            <v>0.01</v>
          </cell>
          <cell r="J89">
            <v>0.01</v>
          </cell>
          <cell r="K89">
            <v>0.03</v>
          </cell>
          <cell r="L89">
            <v>0</v>
          </cell>
          <cell r="M89">
            <v>83.7</v>
          </cell>
          <cell r="N89">
            <v>0</v>
          </cell>
          <cell r="O89">
            <v>84</v>
          </cell>
          <cell r="Q89">
            <v>0.23</v>
          </cell>
          <cell r="R89">
            <v>84</v>
          </cell>
          <cell r="S89">
            <v>83.7</v>
          </cell>
          <cell r="X89">
            <v>0</v>
          </cell>
          <cell r="Y89">
            <v>55</v>
          </cell>
          <cell r="Z89">
            <v>283.8</v>
          </cell>
        </row>
        <row r="90">
          <cell r="B90" t="str">
            <v>LA1</v>
          </cell>
          <cell r="D90">
            <v>6</v>
          </cell>
          <cell r="E90">
            <v>2</v>
          </cell>
          <cell r="F90">
            <v>0</v>
          </cell>
          <cell r="G90">
            <v>4</v>
          </cell>
          <cell r="H90">
            <v>0.02</v>
          </cell>
          <cell r="I90">
            <v>0</v>
          </cell>
          <cell r="J90">
            <v>0</v>
          </cell>
          <cell r="K90">
            <v>0.02</v>
          </cell>
          <cell r="L90">
            <v>0</v>
          </cell>
          <cell r="M90">
            <v>12</v>
          </cell>
          <cell r="N90">
            <v>0</v>
          </cell>
          <cell r="O90">
            <v>12</v>
          </cell>
          <cell r="Q90">
            <v>0.04</v>
          </cell>
          <cell r="R90">
            <v>12</v>
          </cell>
          <cell r="S90">
            <v>12</v>
          </cell>
          <cell r="X90">
            <v>0</v>
          </cell>
          <cell r="Y90">
            <v>6</v>
          </cell>
          <cell r="Z90">
            <v>30.3</v>
          </cell>
        </row>
        <row r="91">
          <cell r="B91" t="str">
            <v>LA2</v>
          </cell>
          <cell r="D91">
            <v>0</v>
          </cell>
          <cell r="E91">
            <v>1</v>
          </cell>
          <cell r="F91">
            <v>0</v>
          </cell>
          <cell r="G91">
            <v>0</v>
          </cell>
          <cell r="H91">
            <v>0</v>
          </cell>
          <cell r="I91">
            <v>0</v>
          </cell>
          <cell r="J91">
            <v>0</v>
          </cell>
          <cell r="K91">
            <v>0</v>
          </cell>
          <cell r="L91">
            <v>1</v>
          </cell>
          <cell r="M91">
            <v>0</v>
          </cell>
          <cell r="N91">
            <v>1</v>
          </cell>
          <cell r="O91">
            <v>0</v>
          </cell>
          <cell r="Q91">
            <v>0</v>
          </cell>
          <cell r="R91">
            <v>1</v>
          </cell>
          <cell r="S91">
            <v>1</v>
          </cell>
          <cell r="X91">
            <v>0</v>
          </cell>
          <cell r="Y91">
            <v>0</v>
          </cell>
          <cell r="Z91">
            <v>0</v>
          </cell>
        </row>
        <row r="92">
          <cell r="B92" t="str">
            <v>LA5</v>
          </cell>
          <cell r="D92">
            <v>18</v>
          </cell>
          <cell r="E92">
            <v>0</v>
          </cell>
          <cell r="F92">
            <v>16</v>
          </cell>
          <cell r="G92">
            <v>7</v>
          </cell>
          <cell r="H92">
            <v>7.0000000000000007E-2</v>
          </cell>
          <cell r="I92">
            <v>0</v>
          </cell>
          <cell r="J92">
            <v>0.02</v>
          </cell>
          <cell r="K92">
            <v>0.08</v>
          </cell>
          <cell r="L92">
            <v>0</v>
          </cell>
          <cell r="M92">
            <v>46.9</v>
          </cell>
          <cell r="N92">
            <v>0</v>
          </cell>
          <cell r="O92">
            <v>47</v>
          </cell>
          <cell r="Q92">
            <v>0.17</v>
          </cell>
          <cell r="R92">
            <v>47</v>
          </cell>
          <cell r="S92">
            <v>46.9</v>
          </cell>
          <cell r="X92">
            <v>0</v>
          </cell>
          <cell r="Y92">
            <v>18</v>
          </cell>
          <cell r="Z92">
            <v>118.08</v>
          </cell>
        </row>
        <row r="93">
          <cell r="B93" t="str">
            <v>SS1</v>
          </cell>
          <cell r="D93">
            <v>378</v>
          </cell>
          <cell r="E93">
            <v>38</v>
          </cell>
          <cell r="F93">
            <v>283</v>
          </cell>
          <cell r="G93">
            <v>43</v>
          </cell>
          <cell r="H93">
            <v>0.95</v>
          </cell>
          <cell r="I93">
            <v>0.05</v>
          </cell>
          <cell r="J93">
            <v>0.14000000000000001</v>
          </cell>
          <cell r="K93">
            <v>0.18</v>
          </cell>
          <cell r="L93">
            <v>45</v>
          </cell>
          <cell r="M93">
            <v>691.3</v>
          </cell>
          <cell r="N93">
            <v>45</v>
          </cell>
          <cell r="O93">
            <v>694</v>
          </cell>
          <cell r="Q93">
            <v>1.32</v>
          </cell>
          <cell r="R93">
            <v>739</v>
          </cell>
          <cell r="S93">
            <v>736.3</v>
          </cell>
          <cell r="X93">
            <v>0</v>
          </cell>
          <cell r="Y93">
            <v>378</v>
          </cell>
          <cell r="Z93">
            <v>1496.88</v>
          </cell>
        </row>
        <row r="94">
          <cell r="B94" t="str">
            <v>SS1</v>
          </cell>
          <cell r="D94">
            <v>153</v>
          </cell>
          <cell r="E94">
            <v>0</v>
          </cell>
          <cell r="F94">
            <v>36</v>
          </cell>
          <cell r="G94">
            <v>7</v>
          </cell>
          <cell r="H94">
            <v>0.38</v>
          </cell>
          <cell r="I94">
            <v>0</v>
          </cell>
          <cell r="J94">
            <v>0.02</v>
          </cell>
          <cell r="K94">
            <v>0.03</v>
          </cell>
          <cell r="L94">
            <v>0</v>
          </cell>
          <cell r="M94">
            <v>88.7</v>
          </cell>
          <cell r="N94">
            <v>0</v>
          </cell>
          <cell r="O94">
            <v>89</v>
          </cell>
          <cell r="Q94">
            <v>0.43</v>
          </cell>
          <cell r="R94">
            <v>89</v>
          </cell>
          <cell r="S94">
            <v>88.7</v>
          </cell>
          <cell r="X94">
            <v>0</v>
          </cell>
          <cell r="Y94">
            <v>153</v>
          </cell>
          <cell r="Z94">
            <v>607.41</v>
          </cell>
        </row>
        <row r="95">
          <cell r="B95" t="str">
            <v>SS4</v>
          </cell>
          <cell r="D95">
            <v>525</v>
          </cell>
          <cell r="E95">
            <v>60</v>
          </cell>
          <cell r="F95">
            <v>292</v>
          </cell>
          <cell r="G95">
            <v>100</v>
          </cell>
          <cell r="H95">
            <v>1.32</v>
          </cell>
          <cell r="I95">
            <v>0.09</v>
          </cell>
          <cell r="J95">
            <v>0.14000000000000001</v>
          </cell>
          <cell r="K95">
            <v>0.76</v>
          </cell>
          <cell r="L95">
            <v>13</v>
          </cell>
          <cell r="M95">
            <v>930.2</v>
          </cell>
          <cell r="N95">
            <v>13</v>
          </cell>
          <cell r="O95">
            <v>933</v>
          </cell>
          <cell r="Q95">
            <v>2.31</v>
          </cell>
          <cell r="R95">
            <v>946</v>
          </cell>
          <cell r="S95">
            <v>943.2</v>
          </cell>
          <cell r="X95">
            <v>0</v>
          </cell>
          <cell r="Y95">
            <v>525</v>
          </cell>
          <cell r="Z95">
            <v>2094.75</v>
          </cell>
        </row>
        <row r="96">
          <cell r="B96" t="str">
            <v>SS5</v>
          </cell>
          <cell r="D96">
            <v>0</v>
          </cell>
          <cell r="E96">
            <v>0</v>
          </cell>
          <cell r="F96">
            <v>0</v>
          </cell>
          <cell r="G96">
            <v>2</v>
          </cell>
          <cell r="H96">
            <v>0</v>
          </cell>
          <cell r="I96">
            <v>0</v>
          </cell>
          <cell r="J96">
            <v>0</v>
          </cell>
          <cell r="K96">
            <v>0.03</v>
          </cell>
          <cell r="L96">
            <v>0</v>
          </cell>
          <cell r="M96">
            <v>4</v>
          </cell>
          <cell r="N96">
            <v>0</v>
          </cell>
          <cell r="O96">
            <v>4</v>
          </cell>
          <cell r="Q96">
            <v>0.03</v>
          </cell>
          <cell r="R96">
            <v>4</v>
          </cell>
          <cell r="S96">
            <v>4</v>
          </cell>
          <cell r="X96">
            <v>0</v>
          </cell>
          <cell r="Y96">
            <v>0</v>
          </cell>
          <cell r="Z96">
            <v>0</v>
          </cell>
        </row>
        <row r="97">
          <cell r="B97" t="str">
            <v>SS6</v>
          </cell>
          <cell r="D97">
            <v>8</v>
          </cell>
          <cell r="E97">
            <v>3</v>
          </cell>
          <cell r="F97">
            <v>4</v>
          </cell>
          <cell r="G97">
            <v>0</v>
          </cell>
          <cell r="H97">
            <v>0.02</v>
          </cell>
          <cell r="I97">
            <v>0</v>
          </cell>
          <cell r="J97">
            <v>0</v>
          </cell>
          <cell r="K97">
            <v>0</v>
          </cell>
          <cell r="L97">
            <v>3</v>
          </cell>
          <cell r="M97">
            <v>8</v>
          </cell>
          <cell r="N97">
            <v>3</v>
          </cell>
          <cell r="O97">
            <v>8</v>
          </cell>
          <cell r="Q97">
            <v>0.02</v>
          </cell>
          <cell r="R97">
            <v>11</v>
          </cell>
          <cell r="S97">
            <v>11</v>
          </cell>
          <cell r="X97">
            <v>0</v>
          </cell>
          <cell r="Y97">
            <v>8</v>
          </cell>
          <cell r="Z97">
            <v>33.28</v>
          </cell>
        </row>
        <row r="98">
          <cell r="B98" t="str">
            <v>SS7</v>
          </cell>
          <cell r="D98">
            <v>41</v>
          </cell>
          <cell r="E98">
            <v>8</v>
          </cell>
          <cell r="F98">
            <v>41</v>
          </cell>
          <cell r="G98">
            <v>35</v>
          </cell>
          <cell r="H98">
            <v>0.1</v>
          </cell>
          <cell r="I98">
            <v>0.01</v>
          </cell>
          <cell r="J98">
            <v>0.02</v>
          </cell>
          <cell r="K98">
            <v>0.19</v>
          </cell>
          <cell r="L98">
            <v>0</v>
          </cell>
          <cell r="M98">
            <v>179.7</v>
          </cell>
          <cell r="N98">
            <v>0</v>
          </cell>
          <cell r="O98">
            <v>180</v>
          </cell>
          <cell r="Q98">
            <v>0.32</v>
          </cell>
          <cell r="R98">
            <v>180</v>
          </cell>
          <cell r="S98">
            <v>179.7</v>
          </cell>
          <cell r="X98">
            <v>0</v>
          </cell>
          <cell r="Y98">
            <v>41</v>
          </cell>
          <cell r="Z98">
            <v>164.82</v>
          </cell>
        </row>
        <row r="99">
          <cell r="B99" t="str">
            <v>SS8</v>
          </cell>
          <cell r="D99">
            <v>18</v>
          </cell>
          <cell r="E99">
            <v>3</v>
          </cell>
          <cell r="F99">
            <v>9</v>
          </cell>
          <cell r="G99">
            <v>5</v>
          </cell>
          <cell r="H99">
            <v>0.06</v>
          </cell>
          <cell r="I99">
            <v>0.02</v>
          </cell>
          <cell r="J99">
            <v>0.01</v>
          </cell>
          <cell r="K99">
            <v>7.0000000000000007E-2</v>
          </cell>
          <cell r="L99">
            <v>3</v>
          </cell>
          <cell r="M99">
            <v>29.8</v>
          </cell>
          <cell r="N99">
            <v>3</v>
          </cell>
          <cell r="O99">
            <v>30</v>
          </cell>
          <cell r="Q99">
            <v>0.16</v>
          </cell>
          <cell r="R99">
            <v>33</v>
          </cell>
          <cell r="S99">
            <v>32.799999999999997</v>
          </cell>
          <cell r="X99">
            <v>0</v>
          </cell>
          <cell r="Y99">
            <v>18</v>
          </cell>
          <cell r="Z99">
            <v>90.18</v>
          </cell>
        </row>
        <row r="100">
          <cell r="B100" t="str">
            <v>SS9</v>
          </cell>
          <cell r="D100">
            <v>41</v>
          </cell>
          <cell r="E100">
            <v>6</v>
          </cell>
          <cell r="F100">
            <v>23</v>
          </cell>
          <cell r="G100">
            <v>2</v>
          </cell>
          <cell r="H100">
            <v>0.13</v>
          </cell>
          <cell r="I100">
            <v>0.04</v>
          </cell>
          <cell r="J100">
            <v>0.01</v>
          </cell>
          <cell r="K100">
            <v>0.03</v>
          </cell>
          <cell r="L100">
            <v>6</v>
          </cell>
          <cell r="M100">
            <v>52.8</v>
          </cell>
          <cell r="N100">
            <v>6</v>
          </cell>
          <cell r="O100">
            <v>53</v>
          </cell>
          <cell r="Q100">
            <v>0.21</v>
          </cell>
          <cell r="R100">
            <v>59</v>
          </cell>
          <cell r="S100">
            <v>58.8</v>
          </cell>
          <cell r="X100">
            <v>0</v>
          </cell>
          <cell r="Y100">
            <v>41</v>
          </cell>
          <cell r="Z100">
            <v>209.1</v>
          </cell>
        </row>
        <row r="101">
          <cell r="B101" t="str">
            <v>SSA</v>
          </cell>
          <cell r="D101">
            <v>12</v>
          </cell>
          <cell r="E101">
            <v>1</v>
          </cell>
          <cell r="F101">
            <v>5</v>
          </cell>
          <cell r="G101">
            <v>3</v>
          </cell>
          <cell r="H101">
            <v>0.04</v>
          </cell>
          <cell r="I101">
            <v>0.01</v>
          </cell>
          <cell r="J101">
            <v>0</v>
          </cell>
          <cell r="K101">
            <v>0.05</v>
          </cell>
          <cell r="L101">
            <v>1</v>
          </cell>
          <cell r="M101">
            <v>16</v>
          </cell>
          <cell r="N101">
            <v>1</v>
          </cell>
          <cell r="O101">
            <v>16</v>
          </cell>
          <cell r="Q101">
            <v>0.1</v>
          </cell>
          <cell r="R101">
            <v>17</v>
          </cell>
          <cell r="S101">
            <v>17</v>
          </cell>
          <cell r="X101">
            <v>0</v>
          </cell>
          <cell r="Y101">
            <v>12</v>
          </cell>
          <cell r="Z101">
            <v>60.12</v>
          </cell>
        </row>
        <row r="102">
          <cell r="B102" t="str">
            <v>SSC</v>
          </cell>
          <cell r="D102">
            <v>12</v>
          </cell>
          <cell r="E102">
            <v>0</v>
          </cell>
          <cell r="F102">
            <v>17</v>
          </cell>
          <cell r="G102">
            <v>5</v>
          </cell>
          <cell r="H102">
            <v>0.03</v>
          </cell>
          <cell r="I102">
            <v>0</v>
          </cell>
          <cell r="J102">
            <v>0.01</v>
          </cell>
          <cell r="K102">
            <v>7.0000000000000007E-2</v>
          </cell>
          <cell r="L102">
            <v>0</v>
          </cell>
          <cell r="M102">
            <v>47.8</v>
          </cell>
          <cell r="N102">
            <v>0</v>
          </cell>
          <cell r="O102">
            <v>48</v>
          </cell>
          <cell r="Q102">
            <v>0.11</v>
          </cell>
          <cell r="R102">
            <v>48</v>
          </cell>
          <cell r="S102">
            <v>47.8</v>
          </cell>
          <cell r="X102">
            <v>0</v>
          </cell>
          <cell r="Y102">
            <v>12</v>
          </cell>
          <cell r="Z102">
            <v>47.52</v>
          </cell>
        </row>
        <row r="103">
          <cell r="B103" t="str">
            <v>CS0</v>
          </cell>
          <cell r="D103">
            <v>0</v>
          </cell>
          <cell r="E103">
            <v>0</v>
          </cell>
          <cell r="F103">
            <v>0</v>
          </cell>
          <cell r="G103">
            <v>5</v>
          </cell>
          <cell r="H103">
            <v>0</v>
          </cell>
          <cell r="I103">
            <v>0</v>
          </cell>
          <cell r="J103">
            <v>0</v>
          </cell>
          <cell r="K103">
            <v>0.13</v>
          </cell>
          <cell r="L103">
            <v>0</v>
          </cell>
          <cell r="M103">
            <v>15</v>
          </cell>
          <cell r="N103">
            <v>0</v>
          </cell>
          <cell r="O103">
            <v>10</v>
          </cell>
          <cell r="Q103">
            <v>0.13</v>
          </cell>
          <cell r="R103">
            <v>10</v>
          </cell>
          <cell r="S103">
            <v>15</v>
          </cell>
          <cell r="X103">
            <v>0</v>
          </cell>
          <cell r="Y103">
            <v>0</v>
          </cell>
          <cell r="Z103">
            <v>0</v>
          </cell>
        </row>
        <row r="104">
          <cell r="B104" t="str">
            <v>CS1</v>
          </cell>
          <cell r="D104">
            <v>566</v>
          </cell>
          <cell r="E104">
            <v>194</v>
          </cell>
          <cell r="F104">
            <v>306</v>
          </cell>
          <cell r="G104">
            <v>63</v>
          </cell>
          <cell r="H104">
            <v>3.06</v>
          </cell>
          <cell r="I104">
            <v>0.56999999999999995</v>
          </cell>
          <cell r="J104">
            <v>0.31</v>
          </cell>
          <cell r="K104">
            <v>0.57999999999999996</v>
          </cell>
          <cell r="L104">
            <v>249</v>
          </cell>
          <cell r="M104">
            <v>1270.8</v>
          </cell>
          <cell r="N104">
            <v>166</v>
          </cell>
          <cell r="O104">
            <v>850</v>
          </cell>
          <cell r="Q104">
            <v>4.5199999999999996</v>
          </cell>
          <cell r="R104">
            <v>1016</v>
          </cell>
          <cell r="S104">
            <v>1519.8</v>
          </cell>
          <cell r="X104">
            <v>0</v>
          </cell>
          <cell r="Y104">
            <v>849</v>
          </cell>
          <cell r="Z104">
            <v>3254.5</v>
          </cell>
        </row>
        <row r="105">
          <cell r="B105" t="str">
            <v>CS1</v>
          </cell>
          <cell r="D105">
            <v>0</v>
          </cell>
          <cell r="E105">
            <v>1000</v>
          </cell>
          <cell r="F105">
            <v>0</v>
          </cell>
          <cell r="G105">
            <v>0</v>
          </cell>
          <cell r="H105">
            <v>0</v>
          </cell>
          <cell r="I105">
            <v>1.4</v>
          </cell>
          <cell r="J105">
            <v>0</v>
          </cell>
          <cell r="K105">
            <v>0</v>
          </cell>
          <cell r="L105">
            <v>0</v>
          </cell>
          <cell r="M105">
            <v>3000</v>
          </cell>
          <cell r="N105">
            <v>0</v>
          </cell>
          <cell r="O105">
            <v>2000</v>
          </cell>
          <cell r="Q105">
            <v>1.4</v>
          </cell>
          <cell r="R105">
            <v>2000</v>
          </cell>
          <cell r="S105">
            <v>3000</v>
          </cell>
          <cell r="X105">
            <v>0</v>
          </cell>
          <cell r="Y105">
            <v>0</v>
          </cell>
          <cell r="Z105">
            <v>0</v>
          </cell>
        </row>
        <row r="106">
          <cell r="B106" t="str">
            <v>CS1</v>
          </cell>
          <cell r="D106">
            <v>0</v>
          </cell>
          <cell r="E106">
            <v>21</v>
          </cell>
          <cell r="F106">
            <v>0</v>
          </cell>
          <cell r="G106">
            <v>0</v>
          </cell>
          <cell r="H106">
            <v>0</v>
          </cell>
          <cell r="I106">
            <v>0.03</v>
          </cell>
          <cell r="J106">
            <v>0</v>
          </cell>
          <cell r="K106">
            <v>0</v>
          </cell>
          <cell r="L106">
            <v>0</v>
          </cell>
          <cell r="M106">
            <v>63</v>
          </cell>
          <cell r="N106">
            <v>0</v>
          </cell>
          <cell r="O106">
            <v>42</v>
          </cell>
          <cell r="Q106">
            <v>0.03</v>
          </cell>
          <cell r="R106">
            <v>42</v>
          </cell>
          <cell r="S106">
            <v>63</v>
          </cell>
          <cell r="X106">
            <v>0</v>
          </cell>
          <cell r="Y106">
            <v>0</v>
          </cell>
          <cell r="Z106">
            <v>0</v>
          </cell>
        </row>
        <row r="107">
          <cell r="B107" t="str">
            <v>CS1</v>
          </cell>
          <cell r="D107">
            <v>59</v>
          </cell>
          <cell r="E107">
            <v>5</v>
          </cell>
          <cell r="F107">
            <v>14</v>
          </cell>
          <cell r="G107">
            <v>3</v>
          </cell>
          <cell r="H107">
            <v>0.32</v>
          </cell>
          <cell r="I107">
            <v>0.01</v>
          </cell>
          <cell r="J107">
            <v>0.01</v>
          </cell>
          <cell r="K107">
            <v>0.02</v>
          </cell>
          <cell r="L107">
            <v>0</v>
          </cell>
          <cell r="M107">
            <v>65.7</v>
          </cell>
          <cell r="N107">
            <v>0</v>
          </cell>
          <cell r="O107">
            <v>44</v>
          </cell>
          <cell r="Q107">
            <v>0.36</v>
          </cell>
          <cell r="R107">
            <v>44</v>
          </cell>
          <cell r="S107">
            <v>65.7</v>
          </cell>
          <cell r="X107">
            <v>0</v>
          </cell>
          <cell r="Y107">
            <v>88.5</v>
          </cell>
          <cell r="Z107">
            <v>339.25</v>
          </cell>
        </row>
        <row r="108">
          <cell r="B108" t="str">
            <v>CS1</v>
          </cell>
          <cell r="D108">
            <v>420</v>
          </cell>
          <cell r="E108">
            <v>604</v>
          </cell>
          <cell r="F108">
            <v>165</v>
          </cell>
          <cell r="G108">
            <v>24</v>
          </cell>
          <cell r="H108">
            <v>2.27</v>
          </cell>
          <cell r="I108">
            <v>0.87</v>
          </cell>
          <cell r="J108">
            <v>0.16</v>
          </cell>
          <cell r="K108">
            <v>0.2</v>
          </cell>
          <cell r="L108">
            <v>13.5</v>
          </cell>
          <cell r="M108">
            <v>2397.8000000000002</v>
          </cell>
          <cell r="N108">
            <v>9</v>
          </cell>
          <cell r="O108">
            <v>1600</v>
          </cell>
          <cell r="Q108">
            <v>3.5</v>
          </cell>
          <cell r="R108">
            <v>1609</v>
          </cell>
          <cell r="S108">
            <v>2411.3000000000002</v>
          </cell>
          <cell r="X108">
            <v>0</v>
          </cell>
          <cell r="Y108">
            <v>630</v>
          </cell>
          <cell r="Z108">
            <v>2410.8000000000002</v>
          </cell>
        </row>
        <row r="109">
          <cell r="B109" t="str">
            <v>CS1</v>
          </cell>
          <cell r="D109">
            <v>0</v>
          </cell>
          <cell r="E109">
            <v>140</v>
          </cell>
          <cell r="F109">
            <v>0</v>
          </cell>
          <cell r="G109">
            <v>7</v>
          </cell>
          <cell r="H109">
            <v>0</v>
          </cell>
          <cell r="I109">
            <v>0.2</v>
          </cell>
          <cell r="J109">
            <v>0</v>
          </cell>
          <cell r="K109">
            <v>0.06</v>
          </cell>
          <cell r="L109">
            <v>0</v>
          </cell>
          <cell r="M109">
            <v>441</v>
          </cell>
          <cell r="N109">
            <v>0</v>
          </cell>
          <cell r="O109">
            <v>294</v>
          </cell>
          <cell r="Q109">
            <v>0.26</v>
          </cell>
          <cell r="R109">
            <v>294</v>
          </cell>
          <cell r="S109">
            <v>441</v>
          </cell>
          <cell r="X109">
            <v>0</v>
          </cell>
          <cell r="Y109">
            <v>0</v>
          </cell>
          <cell r="Z109">
            <v>0</v>
          </cell>
        </row>
        <row r="110">
          <cell r="B110" t="str">
            <v>CS2</v>
          </cell>
          <cell r="D110">
            <v>1</v>
          </cell>
          <cell r="E110">
            <v>9</v>
          </cell>
          <cell r="F110">
            <v>0</v>
          </cell>
          <cell r="G110">
            <v>6</v>
          </cell>
          <cell r="H110">
            <v>0.01</v>
          </cell>
          <cell r="I110">
            <v>7.0000000000000007E-2</v>
          </cell>
          <cell r="J110">
            <v>0</v>
          </cell>
          <cell r="K110">
            <v>0.15</v>
          </cell>
          <cell r="L110">
            <v>13.5</v>
          </cell>
          <cell r="M110">
            <v>18</v>
          </cell>
          <cell r="N110">
            <v>9</v>
          </cell>
          <cell r="O110">
            <v>12</v>
          </cell>
          <cell r="Q110">
            <v>0.23</v>
          </cell>
          <cell r="R110">
            <v>21</v>
          </cell>
          <cell r="S110">
            <v>31.5</v>
          </cell>
          <cell r="X110">
            <v>0</v>
          </cell>
          <cell r="Y110">
            <v>1.5</v>
          </cell>
          <cell r="Z110">
            <v>8.51</v>
          </cell>
        </row>
        <row r="111">
          <cell r="B111" t="str">
            <v>CS3</v>
          </cell>
          <cell r="D111">
            <v>81</v>
          </cell>
          <cell r="E111">
            <v>35</v>
          </cell>
          <cell r="F111">
            <v>58</v>
          </cell>
          <cell r="G111">
            <v>29</v>
          </cell>
          <cell r="H111">
            <v>0.5</v>
          </cell>
          <cell r="I111">
            <v>0.26</v>
          </cell>
          <cell r="J111">
            <v>0.09</v>
          </cell>
          <cell r="K111">
            <v>0.7</v>
          </cell>
          <cell r="L111">
            <v>54</v>
          </cell>
          <cell r="M111">
            <v>266.3</v>
          </cell>
          <cell r="N111">
            <v>36</v>
          </cell>
          <cell r="O111">
            <v>178</v>
          </cell>
          <cell r="Q111">
            <v>1.55</v>
          </cell>
          <cell r="R111">
            <v>214</v>
          </cell>
          <cell r="S111">
            <v>320.3</v>
          </cell>
          <cell r="X111">
            <v>0</v>
          </cell>
          <cell r="Y111">
            <v>121.5</v>
          </cell>
          <cell r="Z111">
            <v>531.36</v>
          </cell>
        </row>
        <row r="112">
          <cell r="B112" t="str">
            <v>CS3</v>
          </cell>
          <cell r="D112">
            <v>0</v>
          </cell>
          <cell r="E112">
            <v>300</v>
          </cell>
          <cell r="F112">
            <v>0</v>
          </cell>
          <cell r="G112">
            <v>0</v>
          </cell>
          <cell r="H112">
            <v>0</v>
          </cell>
          <cell r="I112">
            <v>0.42</v>
          </cell>
          <cell r="J112">
            <v>0</v>
          </cell>
          <cell r="K112">
            <v>0</v>
          </cell>
          <cell r="L112">
            <v>0</v>
          </cell>
          <cell r="M112">
            <v>900</v>
          </cell>
          <cell r="N112">
            <v>0</v>
          </cell>
          <cell r="O112">
            <v>600</v>
          </cell>
          <cell r="Q112">
            <v>0.42</v>
          </cell>
          <cell r="R112">
            <v>600</v>
          </cell>
          <cell r="S112">
            <v>900</v>
          </cell>
          <cell r="X112">
            <v>0</v>
          </cell>
          <cell r="Y112">
            <v>0</v>
          </cell>
          <cell r="Z112">
            <v>0</v>
          </cell>
        </row>
        <row r="113">
          <cell r="B113" t="str">
            <v>CS5</v>
          </cell>
          <cell r="D113">
            <v>4</v>
          </cell>
          <cell r="E113">
            <v>26</v>
          </cell>
          <cell r="F113">
            <v>8</v>
          </cell>
          <cell r="G113">
            <v>19</v>
          </cell>
          <cell r="H113">
            <v>0.02</v>
          </cell>
          <cell r="I113">
            <v>0.09</v>
          </cell>
          <cell r="J113">
            <v>0.01</v>
          </cell>
          <cell r="K113">
            <v>0.26</v>
          </cell>
          <cell r="L113">
            <v>39</v>
          </cell>
          <cell r="M113">
            <v>83.9</v>
          </cell>
          <cell r="N113">
            <v>26</v>
          </cell>
          <cell r="O113">
            <v>56</v>
          </cell>
          <cell r="Q113">
            <v>0.38</v>
          </cell>
          <cell r="R113">
            <v>82</v>
          </cell>
          <cell r="S113">
            <v>122.9</v>
          </cell>
          <cell r="X113">
            <v>0</v>
          </cell>
          <cell r="Y113">
            <v>6</v>
          </cell>
          <cell r="Z113">
            <v>20.2</v>
          </cell>
        </row>
        <row r="114">
          <cell r="B114" t="str">
            <v>CS8</v>
          </cell>
          <cell r="D114">
            <v>86</v>
          </cell>
          <cell r="E114">
            <v>3</v>
          </cell>
          <cell r="F114">
            <v>34</v>
          </cell>
          <cell r="G114">
            <v>2</v>
          </cell>
          <cell r="H114">
            <v>0.47</v>
          </cell>
          <cell r="I114">
            <v>0.01</v>
          </cell>
          <cell r="J114">
            <v>0.04</v>
          </cell>
          <cell r="K114">
            <v>0.02</v>
          </cell>
          <cell r="L114">
            <v>7.5</v>
          </cell>
          <cell r="M114">
            <v>112.1</v>
          </cell>
          <cell r="N114">
            <v>5</v>
          </cell>
          <cell r="O114">
            <v>75</v>
          </cell>
          <cell r="Q114">
            <v>0.54</v>
          </cell>
          <cell r="R114">
            <v>80</v>
          </cell>
          <cell r="S114">
            <v>119.6</v>
          </cell>
          <cell r="X114">
            <v>0</v>
          </cell>
          <cell r="Y114">
            <v>129</v>
          </cell>
          <cell r="Z114">
            <v>494.5</v>
          </cell>
        </row>
        <row r="115">
          <cell r="B115" t="str">
            <v>CS9</v>
          </cell>
          <cell r="D115">
            <v>0</v>
          </cell>
          <cell r="E115">
            <v>0</v>
          </cell>
          <cell r="F115">
            <v>0</v>
          </cell>
          <cell r="G115">
            <v>4</v>
          </cell>
          <cell r="H115">
            <v>0</v>
          </cell>
          <cell r="I115">
            <v>0</v>
          </cell>
          <cell r="J115">
            <v>0</v>
          </cell>
          <cell r="K115">
            <v>0.13</v>
          </cell>
          <cell r="L115">
            <v>0</v>
          </cell>
          <cell r="M115">
            <v>12</v>
          </cell>
          <cell r="N115">
            <v>0</v>
          </cell>
          <cell r="O115">
            <v>8</v>
          </cell>
          <cell r="Q115">
            <v>0.13</v>
          </cell>
          <cell r="R115">
            <v>8</v>
          </cell>
          <cell r="S115">
            <v>12</v>
          </cell>
          <cell r="X115">
            <v>0</v>
          </cell>
          <cell r="Y115">
            <v>0</v>
          </cell>
          <cell r="Z115">
            <v>0</v>
          </cell>
        </row>
        <row r="116">
          <cell r="B116" t="str">
            <v>CST</v>
          </cell>
          <cell r="D116">
            <v>531</v>
          </cell>
          <cell r="E116">
            <v>0</v>
          </cell>
          <cell r="F116">
            <v>319</v>
          </cell>
          <cell r="G116">
            <v>19</v>
          </cell>
          <cell r="H116">
            <v>2.87</v>
          </cell>
          <cell r="I116">
            <v>0</v>
          </cell>
          <cell r="J116">
            <v>0.32</v>
          </cell>
          <cell r="K116">
            <v>0.15</v>
          </cell>
          <cell r="L116">
            <v>16.5</v>
          </cell>
          <cell r="M116">
            <v>1102.5</v>
          </cell>
          <cell r="N116">
            <v>11</v>
          </cell>
          <cell r="O116">
            <v>738</v>
          </cell>
          <cell r="Q116">
            <v>3.34</v>
          </cell>
          <cell r="R116">
            <v>749</v>
          </cell>
          <cell r="S116">
            <v>1119</v>
          </cell>
          <cell r="X116">
            <v>0</v>
          </cell>
          <cell r="Y116">
            <v>796.5</v>
          </cell>
          <cell r="Z116">
            <v>3047.94</v>
          </cell>
        </row>
        <row r="117">
          <cell r="B117" t="str">
            <v>KC1</v>
          </cell>
          <cell r="D117">
            <v>1</v>
          </cell>
          <cell r="E117">
            <v>1</v>
          </cell>
          <cell r="F117">
            <v>3</v>
          </cell>
          <cell r="G117">
            <v>2</v>
          </cell>
          <cell r="H117">
            <v>0.01</v>
          </cell>
          <cell r="I117">
            <v>0</v>
          </cell>
          <cell r="J117">
            <v>0</v>
          </cell>
          <cell r="K117">
            <v>0.02</v>
          </cell>
          <cell r="L117">
            <v>1.5</v>
          </cell>
          <cell r="M117">
            <v>16.5</v>
          </cell>
          <cell r="N117">
            <v>1</v>
          </cell>
          <cell r="O117">
            <v>11</v>
          </cell>
          <cell r="Q117">
            <v>0.03</v>
          </cell>
          <cell r="R117">
            <v>12</v>
          </cell>
          <cell r="S117">
            <v>18</v>
          </cell>
          <cell r="X117">
            <v>0</v>
          </cell>
          <cell r="Y117">
            <v>1.5</v>
          </cell>
          <cell r="Z117">
            <v>6.38</v>
          </cell>
        </row>
        <row r="118">
          <cell r="B118" t="str">
            <v>KC1</v>
          </cell>
          <cell r="D118">
            <v>0</v>
          </cell>
          <cell r="E118">
            <v>15</v>
          </cell>
          <cell r="F118">
            <v>0</v>
          </cell>
          <cell r="G118">
            <v>0</v>
          </cell>
          <cell r="H118">
            <v>0</v>
          </cell>
          <cell r="I118">
            <v>0.02</v>
          </cell>
          <cell r="J118">
            <v>0</v>
          </cell>
          <cell r="K118">
            <v>0</v>
          </cell>
          <cell r="L118">
            <v>0</v>
          </cell>
          <cell r="M118">
            <v>45</v>
          </cell>
          <cell r="N118">
            <v>0</v>
          </cell>
          <cell r="O118">
            <v>30</v>
          </cell>
          <cell r="Q118">
            <v>0.02</v>
          </cell>
          <cell r="R118">
            <v>30</v>
          </cell>
          <cell r="S118">
            <v>45</v>
          </cell>
          <cell r="X118">
            <v>0</v>
          </cell>
          <cell r="Y118">
            <v>0</v>
          </cell>
          <cell r="Z118">
            <v>0</v>
          </cell>
        </row>
        <row r="119">
          <cell r="B119" t="str">
            <v>KC1</v>
          </cell>
          <cell r="D119">
            <v>12</v>
          </cell>
          <cell r="E119">
            <v>0</v>
          </cell>
          <cell r="F119">
            <v>5</v>
          </cell>
          <cell r="G119">
            <v>1</v>
          </cell>
          <cell r="H119">
            <v>0.06</v>
          </cell>
          <cell r="I119">
            <v>0</v>
          </cell>
          <cell r="J119">
            <v>0.01</v>
          </cell>
          <cell r="K119">
            <v>0.01</v>
          </cell>
          <cell r="L119">
            <v>0</v>
          </cell>
          <cell r="M119">
            <v>19.399999999999999</v>
          </cell>
          <cell r="N119">
            <v>0</v>
          </cell>
          <cell r="O119">
            <v>13</v>
          </cell>
          <cell r="Q119">
            <v>0.08</v>
          </cell>
          <cell r="R119">
            <v>13</v>
          </cell>
          <cell r="S119">
            <v>19.399999999999999</v>
          </cell>
          <cell r="X119">
            <v>0</v>
          </cell>
          <cell r="Y119">
            <v>18</v>
          </cell>
          <cell r="Z119">
            <v>68.040000000000006</v>
          </cell>
        </row>
        <row r="120">
          <cell r="B120" t="str">
            <v>KC2</v>
          </cell>
          <cell r="D120">
            <v>12</v>
          </cell>
          <cell r="E120">
            <v>10</v>
          </cell>
          <cell r="F120">
            <v>8</v>
          </cell>
          <cell r="G120">
            <v>8</v>
          </cell>
          <cell r="H120">
            <v>0.06</v>
          </cell>
          <cell r="I120">
            <v>0.03</v>
          </cell>
          <cell r="J120">
            <v>0.01</v>
          </cell>
          <cell r="K120">
            <v>0.14000000000000001</v>
          </cell>
          <cell r="L120">
            <v>15</v>
          </cell>
          <cell r="M120">
            <v>49.4</v>
          </cell>
          <cell r="N120">
            <v>10</v>
          </cell>
          <cell r="O120">
            <v>33</v>
          </cell>
          <cell r="Q120">
            <v>0.24</v>
          </cell>
          <cell r="R120">
            <v>43</v>
          </cell>
          <cell r="S120">
            <v>64.400000000000006</v>
          </cell>
          <cell r="X120">
            <v>0</v>
          </cell>
          <cell r="Y120">
            <v>18</v>
          </cell>
          <cell r="Z120">
            <v>68.040000000000006</v>
          </cell>
        </row>
        <row r="121">
          <cell r="B121" t="str">
            <v>KC2</v>
          </cell>
          <cell r="D121">
            <v>18</v>
          </cell>
          <cell r="E121">
            <v>3</v>
          </cell>
          <cell r="F121">
            <v>13</v>
          </cell>
          <cell r="G121">
            <v>2</v>
          </cell>
          <cell r="H121">
            <v>0.1</v>
          </cell>
          <cell r="I121">
            <v>0.01</v>
          </cell>
          <cell r="J121">
            <v>0.01</v>
          </cell>
          <cell r="K121">
            <v>0.02</v>
          </cell>
          <cell r="L121">
            <v>0</v>
          </cell>
          <cell r="M121">
            <v>59.7</v>
          </cell>
          <cell r="N121">
            <v>0</v>
          </cell>
          <cell r="O121">
            <v>40</v>
          </cell>
          <cell r="Q121">
            <v>0.14000000000000001</v>
          </cell>
          <cell r="R121">
            <v>40</v>
          </cell>
          <cell r="S121">
            <v>59.7</v>
          </cell>
          <cell r="X121">
            <v>0</v>
          </cell>
          <cell r="Y121">
            <v>27</v>
          </cell>
          <cell r="Z121">
            <v>102.06</v>
          </cell>
        </row>
        <row r="122">
          <cell r="B122" t="str">
            <v>LA1</v>
          </cell>
          <cell r="D122">
            <v>12</v>
          </cell>
          <cell r="E122">
            <v>4</v>
          </cell>
          <cell r="F122">
            <v>0</v>
          </cell>
          <cell r="G122">
            <v>2</v>
          </cell>
          <cell r="H122">
            <v>0.06</v>
          </cell>
          <cell r="I122">
            <v>0.02</v>
          </cell>
          <cell r="J122">
            <v>0</v>
          </cell>
          <cell r="K122">
            <v>0.02</v>
          </cell>
          <cell r="L122">
            <v>6</v>
          </cell>
          <cell r="M122">
            <v>6</v>
          </cell>
          <cell r="N122">
            <v>4</v>
          </cell>
          <cell r="O122">
            <v>4</v>
          </cell>
          <cell r="Q122">
            <v>0.1</v>
          </cell>
          <cell r="R122">
            <v>8</v>
          </cell>
          <cell r="S122">
            <v>12</v>
          </cell>
          <cell r="X122">
            <v>0</v>
          </cell>
          <cell r="Y122">
            <v>18</v>
          </cell>
          <cell r="Z122">
            <v>68.040000000000006</v>
          </cell>
        </row>
        <row r="123">
          <cell r="B123" t="str">
            <v>LA2</v>
          </cell>
          <cell r="D123">
            <v>5</v>
          </cell>
          <cell r="E123">
            <v>6</v>
          </cell>
          <cell r="F123">
            <v>5</v>
          </cell>
          <cell r="G123">
            <v>4</v>
          </cell>
          <cell r="H123">
            <v>0.02</v>
          </cell>
          <cell r="I123">
            <v>0.03</v>
          </cell>
          <cell r="J123">
            <v>0.01</v>
          </cell>
          <cell r="K123">
            <v>0.03</v>
          </cell>
          <cell r="L123">
            <v>6</v>
          </cell>
          <cell r="M123">
            <v>28.4</v>
          </cell>
          <cell r="N123">
            <v>4</v>
          </cell>
          <cell r="O123">
            <v>19</v>
          </cell>
          <cell r="Q123">
            <v>0.09</v>
          </cell>
          <cell r="R123">
            <v>23</v>
          </cell>
          <cell r="S123">
            <v>34.4</v>
          </cell>
          <cell r="X123">
            <v>0</v>
          </cell>
          <cell r="Y123">
            <v>7.5</v>
          </cell>
          <cell r="Z123">
            <v>21.25</v>
          </cell>
        </row>
        <row r="124">
          <cell r="B124" t="str">
            <v>LA3</v>
          </cell>
          <cell r="D124">
            <v>1</v>
          </cell>
          <cell r="E124">
            <v>6</v>
          </cell>
          <cell r="F124">
            <v>0</v>
          </cell>
          <cell r="G124">
            <v>4</v>
          </cell>
          <cell r="H124">
            <v>0.01</v>
          </cell>
          <cell r="I124">
            <v>0.04</v>
          </cell>
          <cell r="J124">
            <v>0</v>
          </cell>
          <cell r="K124">
            <v>0.11</v>
          </cell>
          <cell r="L124">
            <v>9</v>
          </cell>
          <cell r="M124">
            <v>12</v>
          </cell>
          <cell r="N124">
            <v>6</v>
          </cell>
          <cell r="O124">
            <v>8</v>
          </cell>
          <cell r="Q124">
            <v>0.16</v>
          </cell>
          <cell r="R124">
            <v>14</v>
          </cell>
          <cell r="S124">
            <v>21</v>
          </cell>
          <cell r="X124">
            <v>0</v>
          </cell>
          <cell r="Y124">
            <v>1.5</v>
          </cell>
          <cell r="Z124">
            <v>8.51</v>
          </cell>
        </row>
        <row r="125">
          <cell r="B125" t="str">
            <v>LA4</v>
          </cell>
          <cell r="D125">
            <v>0</v>
          </cell>
          <cell r="E125">
            <v>1</v>
          </cell>
          <cell r="F125">
            <v>0</v>
          </cell>
          <cell r="G125">
            <v>0</v>
          </cell>
          <cell r="H125">
            <v>0</v>
          </cell>
          <cell r="I125">
            <v>0.01</v>
          </cell>
          <cell r="J125">
            <v>0</v>
          </cell>
          <cell r="K125">
            <v>0</v>
          </cell>
          <cell r="L125">
            <v>1.5</v>
          </cell>
          <cell r="M125">
            <v>0</v>
          </cell>
          <cell r="N125">
            <v>1</v>
          </cell>
          <cell r="O125">
            <v>0</v>
          </cell>
          <cell r="Q125">
            <v>0.01</v>
          </cell>
          <cell r="R125">
            <v>1</v>
          </cell>
          <cell r="S125">
            <v>1.5</v>
          </cell>
          <cell r="X125">
            <v>0</v>
          </cell>
          <cell r="Y125">
            <v>0</v>
          </cell>
          <cell r="Z125">
            <v>0</v>
          </cell>
        </row>
        <row r="126">
          <cell r="B126" t="str">
            <v>LA5</v>
          </cell>
          <cell r="D126">
            <v>12</v>
          </cell>
          <cell r="E126">
            <v>9</v>
          </cell>
          <cell r="F126">
            <v>3</v>
          </cell>
          <cell r="G126">
            <v>2</v>
          </cell>
          <cell r="H126">
            <v>0.11</v>
          </cell>
          <cell r="I126">
            <v>0.13</v>
          </cell>
          <cell r="J126">
            <v>0.01</v>
          </cell>
          <cell r="K126">
            <v>0.05</v>
          </cell>
          <cell r="L126">
            <v>13.5</v>
          </cell>
          <cell r="M126">
            <v>15</v>
          </cell>
          <cell r="N126">
            <v>9</v>
          </cell>
          <cell r="O126">
            <v>10</v>
          </cell>
          <cell r="Q126">
            <v>0.3</v>
          </cell>
          <cell r="R126">
            <v>19</v>
          </cell>
          <cell r="S126">
            <v>28.5</v>
          </cell>
          <cell r="X126">
            <v>0</v>
          </cell>
          <cell r="Y126">
            <v>18</v>
          </cell>
          <cell r="Z126">
            <v>119.16</v>
          </cell>
        </row>
        <row r="127">
          <cell r="B127" t="str">
            <v>LA5</v>
          </cell>
          <cell r="D127">
            <v>0</v>
          </cell>
          <cell r="E127">
            <v>200</v>
          </cell>
          <cell r="F127">
            <v>0</v>
          </cell>
          <cell r="G127">
            <v>0</v>
          </cell>
          <cell r="H127">
            <v>0</v>
          </cell>
          <cell r="I127">
            <v>0.28000000000000003</v>
          </cell>
          <cell r="J127">
            <v>0</v>
          </cell>
          <cell r="K127">
            <v>0</v>
          </cell>
          <cell r="L127">
            <v>0</v>
          </cell>
          <cell r="M127">
            <v>600</v>
          </cell>
          <cell r="N127">
            <v>0</v>
          </cell>
          <cell r="O127">
            <v>400</v>
          </cell>
          <cell r="Q127">
            <v>0.28000000000000003</v>
          </cell>
          <cell r="R127">
            <v>400</v>
          </cell>
          <cell r="S127">
            <v>600</v>
          </cell>
          <cell r="X127">
            <v>0</v>
          </cell>
          <cell r="Y127">
            <v>0</v>
          </cell>
          <cell r="Z127">
            <v>0</v>
          </cell>
        </row>
        <row r="128">
          <cell r="B128" t="str">
            <v>LA6</v>
          </cell>
          <cell r="D128">
            <v>0</v>
          </cell>
          <cell r="E128">
            <v>2</v>
          </cell>
          <cell r="F128">
            <v>0</v>
          </cell>
          <cell r="G128">
            <v>0</v>
          </cell>
          <cell r="H128">
            <v>0</v>
          </cell>
          <cell r="I128">
            <v>0.02</v>
          </cell>
          <cell r="J128">
            <v>0</v>
          </cell>
          <cell r="K128">
            <v>0</v>
          </cell>
          <cell r="L128">
            <v>3</v>
          </cell>
          <cell r="M128">
            <v>0</v>
          </cell>
          <cell r="N128">
            <v>2</v>
          </cell>
          <cell r="O128">
            <v>0</v>
          </cell>
          <cell r="Q128">
            <v>0.02</v>
          </cell>
          <cell r="R128">
            <v>2</v>
          </cell>
          <cell r="S128">
            <v>3</v>
          </cell>
          <cell r="X128">
            <v>0</v>
          </cell>
          <cell r="Y128">
            <v>0</v>
          </cell>
          <cell r="Z128">
            <v>0</v>
          </cell>
        </row>
        <row r="129">
          <cell r="B129" t="str">
            <v>SS1</v>
          </cell>
          <cell r="D129">
            <v>19</v>
          </cell>
          <cell r="E129">
            <v>26</v>
          </cell>
          <cell r="F129">
            <v>31</v>
          </cell>
          <cell r="G129">
            <v>14</v>
          </cell>
          <cell r="H129">
            <v>0.08</v>
          </cell>
          <cell r="I129">
            <v>7.0000000000000007E-2</v>
          </cell>
          <cell r="J129">
            <v>0.03</v>
          </cell>
          <cell r="K129">
            <v>0.11</v>
          </cell>
          <cell r="L129">
            <v>39</v>
          </cell>
          <cell r="M129">
            <v>142.1</v>
          </cell>
          <cell r="N129">
            <v>26</v>
          </cell>
          <cell r="O129">
            <v>95</v>
          </cell>
          <cell r="Q129">
            <v>0.28999999999999998</v>
          </cell>
          <cell r="R129">
            <v>121</v>
          </cell>
          <cell r="S129">
            <v>181.1</v>
          </cell>
          <cell r="X129">
            <v>0</v>
          </cell>
          <cell r="Y129">
            <v>28.5</v>
          </cell>
          <cell r="Z129">
            <v>80.180000000000007</v>
          </cell>
        </row>
        <row r="130">
          <cell r="B130" t="str">
            <v>SS2</v>
          </cell>
          <cell r="D130">
            <v>39</v>
          </cell>
          <cell r="E130">
            <v>2</v>
          </cell>
          <cell r="F130">
            <v>15</v>
          </cell>
          <cell r="G130">
            <v>2</v>
          </cell>
          <cell r="H130">
            <v>0.21</v>
          </cell>
          <cell r="I130">
            <v>0.02</v>
          </cell>
          <cell r="J130">
            <v>0.01</v>
          </cell>
          <cell r="K130">
            <v>0.04</v>
          </cell>
          <cell r="L130">
            <v>3</v>
          </cell>
          <cell r="M130">
            <v>53.7</v>
          </cell>
          <cell r="N130">
            <v>2</v>
          </cell>
          <cell r="O130">
            <v>36</v>
          </cell>
          <cell r="Q130">
            <v>0.28000000000000003</v>
          </cell>
          <cell r="R130">
            <v>38</v>
          </cell>
          <cell r="S130">
            <v>56.7</v>
          </cell>
          <cell r="X130">
            <v>0</v>
          </cell>
          <cell r="Y130">
            <v>58.5</v>
          </cell>
          <cell r="Z130">
            <v>221.52</v>
          </cell>
        </row>
        <row r="131">
          <cell r="B131" t="str">
            <v>SS4</v>
          </cell>
          <cell r="D131">
            <v>177</v>
          </cell>
          <cell r="E131">
            <v>375</v>
          </cell>
          <cell r="F131">
            <v>114</v>
          </cell>
          <cell r="G131">
            <v>27</v>
          </cell>
          <cell r="H131">
            <v>0.72</v>
          </cell>
          <cell r="I131">
            <v>0.52</v>
          </cell>
          <cell r="J131">
            <v>0.11</v>
          </cell>
          <cell r="K131">
            <v>0.39</v>
          </cell>
          <cell r="L131">
            <v>6</v>
          </cell>
          <cell r="M131">
            <v>1572</v>
          </cell>
          <cell r="N131">
            <v>4</v>
          </cell>
          <cell r="O131">
            <v>1049</v>
          </cell>
          <cell r="Q131">
            <v>1.74</v>
          </cell>
          <cell r="R131">
            <v>1053</v>
          </cell>
          <cell r="S131">
            <v>1578</v>
          </cell>
          <cell r="X131">
            <v>0</v>
          </cell>
          <cell r="Y131">
            <v>265.5</v>
          </cell>
          <cell r="Z131">
            <v>754.02</v>
          </cell>
        </row>
        <row r="132">
          <cell r="B132" t="str">
            <v>SS5</v>
          </cell>
          <cell r="D132">
            <v>0</v>
          </cell>
          <cell r="E132">
            <v>1</v>
          </cell>
          <cell r="F132">
            <v>0</v>
          </cell>
          <cell r="G132">
            <v>2</v>
          </cell>
          <cell r="H132">
            <v>0</v>
          </cell>
          <cell r="I132">
            <v>0.01</v>
          </cell>
          <cell r="J132">
            <v>0</v>
          </cell>
          <cell r="K132">
            <v>0.05</v>
          </cell>
          <cell r="L132">
            <v>1.5</v>
          </cell>
          <cell r="M132">
            <v>6</v>
          </cell>
          <cell r="N132">
            <v>1</v>
          </cell>
          <cell r="O132">
            <v>4</v>
          </cell>
          <cell r="Q132">
            <v>0.06</v>
          </cell>
          <cell r="R132">
            <v>5</v>
          </cell>
          <cell r="S132">
            <v>7.5</v>
          </cell>
          <cell r="X132">
            <v>0</v>
          </cell>
          <cell r="Y132">
            <v>0</v>
          </cell>
          <cell r="Z132">
            <v>0</v>
          </cell>
        </row>
        <row r="133">
          <cell r="B133" t="str">
            <v>SS6</v>
          </cell>
          <cell r="D133">
            <v>0</v>
          </cell>
          <cell r="E133">
            <v>4</v>
          </cell>
          <cell r="F133">
            <v>0</v>
          </cell>
          <cell r="G133">
            <v>2</v>
          </cell>
          <cell r="H133">
            <v>0</v>
          </cell>
          <cell r="I133">
            <v>0.01</v>
          </cell>
          <cell r="J133">
            <v>0</v>
          </cell>
          <cell r="K133">
            <v>0.02</v>
          </cell>
          <cell r="L133">
            <v>6</v>
          </cell>
          <cell r="M133">
            <v>6</v>
          </cell>
          <cell r="N133">
            <v>4</v>
          </cell>
          <cell r="O133">
            <v>4</v>
          </cell>
          <cell r="Q133">
            <v>0.03</v>
          </cell>
          <cell r="R133">
            <v>8</v>
          </cell>
          <cell r="S133">
            <v>12</v>
          </cell>
          <cell r="X133">
            <v>0</v>
          </cell>
          <cell r="Y133">
            <v>0</v>
          </cell>
          <cell r="Z133">
            <v>0</v>
          </cell>
        </row>
        <row r="134">
          <cell r="B134" t="str">
            <v>SS7</v>
          </cell>
          <cell r="D134">
            <v>47</v>
          </cell>
          <cell r="E134">
            <v>255</v>
          </cell>
          <cell r="F134">
            <v>30</v>
          </cell>
          <cell r="G134">
            <v>14</v>
          </cell>
          <cell r="H134">
            <v>0.19</v>
          </cell>
          <cell r="I134">
            <v>0.7</v>
          </cell>
          <cell r="J134">
            <v>0.03</v>
          </cell>
          <cell r="K134">
            <v>0.18</v>
          </cell>
          <cell r="L134">
            <v>3</v>
          </cell>
          <cell r="M134">
            <v>899.6</v>
          </cell>
          <cell r="N134">
            <v>2</v>
          </cell>
          <cell r="O134">
            <v>600</v>
          </cell>
          <cell r="Q134">
            <v>1.1000000000000001</v>
          </cell>
          <cell r="R134">
            <v>602</v>
          </cell>
          <cell r="S134">
            <v>902.6</v>
          </cell>
          <cell r="X134">
            <v>0</v>
          </cell>
          <cell r="Y134">
            <v>70.5</v>
          </cell>
          <cell r="Z134">
            <v>200.69</v>
          </cell>
        </row>
        <row r="135">
          <cell r="B135" t="str">
            <v>SS8</v>
          </cell>
          <cell r="D135">
            <v>18</v>
          </cell>
          <cell r="E135">
            <v>1</v>
          </cell>
          <cell r="F135">
            <v>21</v>
          </cell>
          <cell r="G135">
            <v>3</v>
          </cell>
          <cell r="H135">
            <v>0.12</v>
          </cell>
          <cell r="I135">
            <v>0.02</v>
          </cell>
          <cell r="J135">
            <v>0.02</v>
          </cell>
          <cell r="K135">
            <v>0.09</v>
          </cell>
          <cell r="L135">
            <v>1.5</v>
          </cell>
          <cell r="M135">
            <v>82.4</v>
          </cell>
          <cell r="N135">
            <v>1</v>
          </cell>
          <cell r="O135">
            <v>55</v>
          </cell>
          <cell r="Q135">
            <v>0.25</v>
          </cell>
          <cell r="R135">
            <v>56</v>
          </cell>
          <cell r="S135">
            <v>83.9</v>
          </cell>
          <cell r="X135">
            <v>0</v>
          </cell>
          <cell r="Y135">
            <v>27</v>
          </cell>
          <cell r="Z135">
            <v>123.48</v>
          </cell>
        </row>
        <row r="139">
          <cell r="B139" t="str">
            <v>CS1</v>
          </cell>
          <cell r="D139">
            <v>1801</v>
          </cell>
          <cell r="E139">
            <v>556</v>
          </cell>
          <cell r="F139">
            <v>1007</v>
          </cell>
          <cell r="G139">
            <v>228</v>
          </cell>
          <cell r="H139">
            <v>10.06</v>
          </cell>
          <cell r="I139">
            <v>2.1</v>
          </cell>
          <cell r="J139">
            <v>0.7</v>
          </cell>
          <cell r="K139">
            <v>6.97</v>
          </cell>
          <cell r="L139">
            <v>5265.3</v>
          </cell>
          <cell r="M139">
            <v>0</v>
          </cell>
          <cell r="N139">
            <v>2636</v>
          </cell>
          <cell r="O139">
            <v>0</v>
          </cell>
          <cell r="P139">
            <v>12.86</v>
          </cell>
          <cell r="Q139">
            <v>19.829999999999998</v>
          </cell>
          <cell r="R139">
            <v>2636</v>
          </cell>
          <cell r="S139">
            <v>5265.3</v>
          </cell>
          <cell r="X139">
            <v>0</v>
          </cell>
          <cell r="Y139">
            <v>3602</v>
          </cell>
          <cell r="Z139">
            <v>8032.46</v>
          </cell>
        </row>
        <row r="140">
          <cell r="B140" t="str">
            <v>CS1</v>
          </cell>
          <cell r="D140">
            <v>137</v>
          </cell>
          <cell r="E140">
            <v>10</v>
          </cell>
          <cell r="F140">
            <v>25</v>
          </cell>
          <cell r="G140">
            <v>5</v>
          </cell>
          <cell r="H140">
            <v>0.74</v>
          </cell>
          <cell r="I140">
            <v>0.03</v>
          </cell>
          <cell r="J140">
            <v>0.02</v>
          </cell>
          <cell r="K140">
            <v>0.11</v>
          </cell>
          <cell r="L140">
            <v>123.8</v>
          </cell>
          <cell r="M140">
            <v>0</v>
          </cell>
          <cell r="N140">
            <v>62</v>
          </cell>
          <cell r="O140">
            <v>0</v>
          </cell>
          <cell r="P140">
            <v>0.79</v>
          </cell>
          <cell r="Q140">
            <v>0.9</v>
          </cell>
          <cell r="R140">
            <v>62</v>
          </cell>
          <cell r="S140">
            <v>123.8</v>
          </cell>
          <cell r="X140">
            <v>0</v>
          </cell>
          <cell r="Y140">
            <v>274</v>
          </cell>
          <cell r="Z140">
            <v>593.21</v>
          </cell>
        </row>
        <row r="141">
          <cell r="B141" t="str">
            <v>CS1</v>
          </cell>
          <cell r="D141">
            <v>218</v>
          </cell>
          <cell r="E141">
            <v>99</v>
          </cell>
          <cell r="F141">
            <v>90</v>
          </cell>
          <cell r="G141">
            <v>43</v>
          </cell>
          <cell r="H141">
            <v>1.21</v>
          </cell>
          <cell r="I141">
            <v>0.31</v>
          </cell>
          <cell r="J141">
            <v>0.06</v>
          </cell>
          <cell r="K141">
            <v>1.1100000000000001</v>
          </cell>
          <cell r="L141">
            <v>525.4</v>
          </cell>
          <cell r="M141">
            <v>0</v>
          </cell>
          <cell r="N141">
            <v>263</v>
          </cell>
          <cell r="O141">
            <v>0</v>
          </cell>
          <cell r="P141">
            <v>1.58</v>
          </cell>
          <cell r="Q141">
            <v>2.69</v>
          </cell>
          <cell r="R141">
            <v>263</v>
          </cell>
          <cell r="S141">
            <v>525.4</v>
          </cell>
          <cell r="X141">
            <v>0</v>
          </cell>
          <cell r="Y141">
            <v>436</v>
          </cell>
          <cell r="Z141">
            <v>967.92</v>
          </cell>
        </row>
        <row r="142">
          <cell r="B142" t="str">
            <v>CS1</v>
          </cell>
          <cell r="D142">
            <v>656</v>
          </cell>
          <cell r="E142">
            <v>152</v>
          </cell>
          <cell r="F142">
            <v>335</v>
          </cell>
          <cell r="G142">
            <v>70</v>
          </cell>
          <cell r="H142">
            <v>3.61</v>
          </cell>
          <cell r="I142">
            <v>0.47</v>
          </cell>
          <cell r="J142">
            <v>0.23</v>
          </cell>
          <cell r="K142">
            <v>1.71</v>
          </cell>
          <cell r="L142">
            <v>1683.8</v>
          </cell>
          <cell r="M142">
            <v>4</v>
          </cell>
          <cell r="N142">
            <v>843</v>
          </cell>
          <cell r="O142">
            <v>2</v>
          </cell>
          <cell r="P142">
            <v>4.3099999999999996</v>
          </cell>
          <cell r="Q142">
            <v>6.02</v>
          </cell>
          <cell r="R142">
            <v>845</v>
          </cell>
          <cell r="S142">
            <v>1687.8</v>
          </cell>
          <cell r="X142">
            <v>0</v>
          </cell>
          <cell r="Y142">
            <v>1312</v>
          </cell>
          <cell r="Z142">
            <v>2879.84</v>
          </cell>
        </row>
        <row r="143">
          <cell r="B143" t="str">
            <v>CS1</v>
          </cell>
          <cell r="D143">
            <v>220</v>
          </cell>
          <cell r="E143">
            <v>42</v>
          </cell>
          <cell r="F143">
            <v>105</v>
          </cell>
          <cell r="G143">
            <v>10</v>
          </cell>
          <cell r="H143">
            <v>1.2</v>
          </cell>
          <cell r="I143">
            <v>0.12</v>
          </cell>
          <cell r="J143">
            <v>0.08</v>
          </cell>
          <cell r="K143">
            <v>0.25</v>
          </cell>
          <cell r="L143">
            <v>533.20000000000005</v>
          </cell>
          <cell r="M143">
            <v>0</v>
          </cell>
          <cell r="N143">
            <v>267</v>
          </cell>
          <cell r="O143">
            <v>0</v>
          </cell>
          <cell r="P143">
            <v>1.4</v>
          </cell>
          <cell r="Q143">
            <v>1.65</v>
          </cell>
          <cell r="R143">
            <v>267</v>
          </cell>
          <cell r="S143">
            <v>533.20000000000005</v>
          </cell>
          <cell r="X143">
            <v>0</v>
          </cell>
          <cell r="Y143">
            <v>440</v>
          </cell>
          <cell r="Z143">
            <v>954.8</v>
          </cell>
        </row>
        <row r="144">
          <cell r="B144" t="str">
            <v>CS2</v>
          </cell>
          <cell r="D144">
            <v>6</v>
          </cell>
          <cell r="E144">
            <v>6</v>
          </cell>
          <cell r="F144">
            <v>7</v>
          </cell>
          <cell r="G144">
            <v>4</v>
          </cell>
          <cell r="H144">
            <v>0.04</v>
          </cell>
          <cell r="I144">
            <v>0.08</v>
          </cell>
          <cell r="J144">
            <v>0.01</v>
          </cell>
          <cell r="K144">
            <v>0.45</v>
          </cell>
          <cell r="L144">
            <v>43.8</v>
          </cell>
          <cell r="M144">
            <v>0</v>
          </cell>
          <cell r="N144">
            <v>22</v>
          </cell>
          <cell r="O144">
            <v>0</v>
          </cell>
          <cell r="P144">
            <v>0.13</v>
          </cell>
          <cell r="Q144">
            <v>0.57999999999999996</v>
          </cell>
          <cell r="R144">
            <v>22</v>
          </cell>
          <cell r="S144">
            <v>43.8</v>
          </cell>
          <cell r="X144">
            <v>0</v>
          </cell>
          <cell r="Y144">
            <v>12</v>
          </cell>
          <cell r="Z144">
            <v>33.479999999999997</v>
          </cell>
        </row>
        <row r="145">
          <cell r="B145" t="str">
            <v>CS3</v>
          </cell>
          <cell r="D145">
            <v>159</v>
          </cell>
          <cell r="E145">
            <v>38</v>
          </cell>
          <cell r="F145">
            <v>147</v>
          </cell>
          <cell r="G145">
            <v>61</v>
          </cell>
          <cell r="H145">
            <v>1.32</v>
          </cell>
          <cell r="I145">
            <v>0.51</v>
          </cell>
          <cell r="J145">
            <v>0.14000000000000001</v>
          </cell>
          <cell r="K145">
            <v>5.21</v>
          </cell>
          <cell r="L145">
            <v>900.8</v>
          </cell>
          <cell r="M145">
            <v>0</v>
          </cell>
          <cell r="N145">
            <v>451</v>
          </cell>
          <cell r="O145">
            <v>0</v>
          </cell>
          <cell r="P145">
            <v>1.97</v>
          </cell>
          <cell r="Q145">
            <v>7.18</v>
          </cell>
          <cell r="R145">
            <v>451</v>
          </cell>
          <cell r="S145">
            <v>900.8</v>
          </cell>
          <cell r="X145">
            <v>0</v>
          </cell>
          <cell r="Y145">
            <v>318</v>
          </cell>
          <cell r="Z145">
            <v>1052.58</v>
          </cell>
        </row>
        <row r="146">
          <cell r="B146" t="str">
            <v>CS5</v>
          </cell>
          <cell r="D146">
            <v>215</v>
          </cell>
          <cell r="E146">
            <v>61</v>
          </cell>
          <cell r="F146">
            <v>95</v>
          </cell>
          <cell r="G146">
            <v>40</v>
          </cell>
          <cell r="H146">
            <v>1.17</v>
          </cell>
          <cell r="I146">
            <v>0.27</v>
          </cell>
          <cell r="J146">
            <v>0.06</v>
          </cell>
          <cell r="K146">
            <v>1.17</v>
          </cell>
          <cell r="L146">
            <v>517.4</v>
          </cell>
          <cell r="M146">
            <v>0</v>
          </cell>
          <cell r="N146">
            <v>259</v>
          </cell>
          <cell r="O146">
            <v>0</v>
          </cell>
          <cell r="P146">
            <v>1.5</v>
          </cell>
          <cell r="Q146">
            <v>2.67</v>
          </cell>
          <cell r="R146">
            <v>259</v>
          </cell>
          <cell r="S146">
            <v>517.4</v>
          </cell>
          <cell r="X146">
            <v>0</v>
          </cell>
          <cell r="Y146">
            <v>430</v>
          </cell>
          <cell r="Z146">
            <v>935.25</v>
          </cell>
        </row>
        <row r="147">
          <cell r="B147" t="str">
            <v>CS5</v>
          </cell>
          <cell r="D147">
            <v>20</v>
          </cell>
          <cell r="E147">
            <v>6</v>
          </cell>
          <cell r="F147">
            <v>8</v>
          </cell>
          <cell r="G147">
            <v>2</v>
          </cell>
          <cell r="H147">
            <v>0.11</v>
          </cell>
          <cell r="I147">
            <v>0.02</v>
          </cell>
          <cell r="J147">
            <v>0.01</v>
          </cell>
          <cell r="K147">
            <v>0.06</v>
          </cell>
          <cell r="L147">
            <v>47.8</v>
          </cell>
          <cell r="M147">
            <v>0</v>
          </cell>
          <cell r="N147">
            <v>24</v>
          </cell>
          <cell r="O147">
            <v>0</v>
          </cell>
          <cell r="P147">
            <v>0.14000000000000001</v>
          </cell>
          <cell r="Q147">
            <v>0.2</v>
          </cell>
          <cell r="R147">
            <v>24</v>
          </cell>
          <cell r="S147">
            <v>47.8</v>
          </cell>
          <cell r="X147">
            <v>0</v>
          </cell>
          <cell r="Y147">
            <v>40</v>
          </cell>
          <cell r="Z147">
            <v>87</v>
          </cell>
        </row>
        <row r="148">
          <cell r="B148" t="str">
            <v>CS6</v>
          </cell>
          <cell r="D148">
            <v>0</v>
          </cell>
          <cell r="E148">
            <v>16</v>
          </cell>
          <cell r="F148">
            <v>0</v>
          </cell>
          <cell r="G148">
            <v>8</v>
          </cell>
          <cell r="H148">
            <v>0</v>
          </cell>
          <cell r="I148">
            <v>0.04</v>
          </cell>
          <cell r="J148">
            <v>0</v>
          </cell>
          <cell r="K148">
            <v>0.19</v>
          </cell>
          <cell r="L148">
            <v>16</v>
          </cell>
          <cell r="M148">
            <v>0</v>
          </cell>
          <cell r="N148">
            <v>8</v>
          </cell>
          <cell r="O148">
            <v>0</v>
          </cell>
          <cell r="P148">
            <v>0.04</v>
          </cell>
          <cell r="Q148">
            <v>0.23</v>
          </cell>
          <cell r="R148">
            <v>8</v>
          </cell>
          <cell r="S148">
            <v>16</v>
          </cell>
          <cell r="X148">
            <v>0</v>
          </cell>
          <cell r="Y148">
            <v>0</v>
          </cell>
          <cell r="Z148">
            <v>0</v>
          </cell>
        </row>
        <row r="149">
          <cell r="B149" t="str">
            <v>CS9</v>
          </cell>
          <cell r="D149">
            <v>27</v>
          </cell>
          <cell r="E149">
            <v>1</v>
          </cell>
          <cell r="F149">
            <v>15</v>
          </cell>
          <cell r="G149">
            <v>4</v>
          </cell>
          <cell r="H149">
            <v>0.2</v>
          </cell>
          <cell r="I149">
            <v>0.01</v>
          </cell>
          <cell r="J149">
            <v>0.01</v>
          </cell>
          <cell r="K149">
            <v>0.35</v>
          </cell>
          <cell r="L149">
            <v>63.8</v>
          </cell>
          <cell r="M149">
            <v>0</v>
          </cell>
          <cell r="N149">
            <v>32</v>
          </cell>
          <cell r="O149">
            <v>0</v>
          </cell>
          <cell r="P149">
            <v>0.22</v>
          </cell>
          <cell r="Q149">
            <v>0.56999999999999995</v>
          </cell>
          <cell r="R149">
            <v>32</v>
          </cell>
          <cell r="S149">
            <v>63.8</v>
          </cell>
          <cell r="X149">
            <v>0</v>
          </cell>
          <cell r="Y149">
            <v>54</v>
          </cell>
          <cell r="Z149">
            <v>162.81</v>
          </cell>
        </row>
        <row r="150">
          <cell r="B150" t="str">
            <v>CSA</v>
          </cell>
          <cell r="D150">
            <v>40</v>
          </cell>
          <cell r="E150">
            <v>5</v>
          </cell>
          <cell r="F150">
            <v>14</v>
          </cell>
          <cell r="G150">
            <v>2</v>
          </cell>
          <cell r="H150">
            <v>0.54</v>
          </cell>
          <cell r="I150">
            <v>0.11</v>
          </cell>
          <cell r="J150">
            <v>0.02</v>
          </cell>
          <cell r="K150">
            <v>0.28999999999999998</v>
          </cell>
          <cell r="L150">
            <v>75.8</v>
          </cell>
          <cell r="M150">
            <v>0</v>
          </cell>
          <cell r="N150">
            <v>38</v>
          </cell>
          <cell r="O150">
            <v>0</v>
          </cell>
          <cell r="P150">
            <v>0.67</v>
          </cell>
          <cell r="Q150">
            <v>0.96</v>
          </cell>
          <cell r="R150">
            <v>38</v>
          </cell>
          <cell r="S150">
            <v>75.8</v>
          </cell>
          <cell r="X150">
            <v>0</v>
          </cell>
          <cell r="Y150">
            <v>80</v>
          </cell>
          <cell r="Z150">
            <v>427.6</v>
          </cell>
        </row>
        <row r="151">
          <cell r="B151" t="str">
            <v>CST</v>
          </cell>
          <cell r="D151">
            <v>62</v>
          </cell>
          <cell r="E151">
            <v>0</v>
          </cell>
          <cell r="F151">
            <v>0</v>
          </cell>
          <cell r="G151">
            <v>0</v>
          </cell>
          <cell r="H151">
            <v>0.34</v>
          </cell>
          <cell r="I151">
            <v>0</v>
          </cell>
          <cell r="J151">
            <v>0</v>
          </cell>
          <cell r="K151">
            <v>0</v>
          </cell>
          <cell r="L151">
            <v>0</v>
          </cell>
          <cell r="M151">
            <v>0</v>
          </cell>
          <cell r="N151">
            <v>0</v>
          </cell>
          <cell r="O151">
            <v>0</v>
          </cell>
          <cell r="P151">
            <v>0.34</v>
          </cell>
          <cell r="Q151">
            <v>0.34</v>
          </cell>
          <cell r="R151">
            <v>0</v>
          </cell>
          <cell r="S151">
            <v>0</v>
          </cell>
          <cell r="X151">
            <v>0</v>
          </cell>
          <cell r="Y151">
            <v>124</v>
          </cell>
          <cell r="Z151">
            <v>267.22000000000003</v>
          </cell>
        </row>
        <row r="152">
          <cell r="B152" t="str">
            <v>GR2</v>
          </cell>
          <cell r="D152">
            <v>285</v>
          </cell>
          <cell r="E152">
            <v>31</v>
          </cell>
          <cell r="F152">
            <v>119</v>
          </cell>
          <cell r="G152">
            <v>13</v>
          </cell>
          <cell r="H152">
            <v>0.46</v>
          </cell>
          <cell r="I152">
            <v>0.04</v>
          </cell>
          <cell r="J152">
            <v>0.08</v>
          </cell>
          <cell r="K152">
            <v>0.36</v>
          </cell>
          <cell r="L152">
            <v>476</v>
          </cell>
          <cell r="M152">
            <v>0</v>
          </cell>
          <cell r="N152">
            <v>238</v>
          </cell>
          <cell r="O152">
            <v>0</v>
          </cell>
          <cell r="P152">
            <v>0.57999999999999996</v>
          </cell>
          <cell r="Q152">
            <v>0.94</v>
          </cell>
          <cell r="R152">
            <v>238</v>
          </cell>
          <cell r="S152">
            <v>476</v>
          </cell>
          <cell r="X152">
            <v>0</v>
          </cell>
          <cell r="Y152">
            <v>570</v>
          </cell>
          <cell r="Z152">
            <v>1587.45</v>
          </cell>
        </row>
        <row r="153">
          <cell r="B153" t="str">
            <v>KC1</v>
          </cell>
          <cell r="D153">
            <v>9</v>
          </cell>
          <cell r="E153">
            <v>15</v>
          </cell>
          <cell r="F153">
            <v>7</v>
          </cell>
          <cell r="G153">
            <v>3</v>
          </cell>
          <cell r="H153">
            <v>0.05</v>
          </cell>
          <cell r="I153">
            <v>0.05</v>
          </cell>
          <cell r="J153">
            <v>0.01</v>
          </cell>
          <cell r="K153">
            <v>0.08</v>
          </cell>
          <cell r="L153">
            <v>61.8</v>
          </cell>
          <cell r="M153">
            <v>0</v>
          </cell>
          <cell r="N153">
            <v>31</v>
          </cell>
          <cell r="O153">
            <v>0</v>
          </cell>
          <cell r="P153">
            <v>0.11</v>
          </cell>
          <cell r="Q153">
            <v>0.19</v>
          </cell>
          <cell r="R153">
            <v>31</v>
          </cell>
          <cell r="S153">
            <v>61.8</v>
          </cell>
          <cell r="X153">
            <v>0</v>
          </cell>
          <cell r="Y153">
            <v>18</v>
          </cell>
          <cell r="Z153">
            <v>39.869999999999997</v>
          </cell>
        </row>
        <row r="154">
          <cell r="B154" t="str">
            <v>KC1</v>
          </cell>
          <cell r="D154">
            <v>233</v>
          </cell>
          <cell r="E154">
            <v>13</v>
          </cell>
          <cell r="F154">
            <v>38</v>
          </cell>
          <cell r="G154">
            <v>4</v>
          </cell>
          <cell r="H154">
            <v>1.53</v>
          </cell>
          <cell r="I154">
            <v>0.05</v>
          </cell>
          <cell r="J154">
            <v>0.03</v>
          </cell>
          <cell r="K154">
            <v>0.14000000000000001</v>
          </cell>
          <cell r="L154">
            <v>181.6</v>
          </cell>
          <cell r="M154">
            <v>0</v>
          </cell>
          <cell r="N154">
            <v>91</v>
          </cell>
          <cell r="O154">
            <v>0</v>
          </cell>
          <cell r="P154">
            <v>1.61</v>
          </cell>
          <cell r="Q154">
            <v>1.75</v>
          </cell>
          <cell r="R154">
            <v>91</v>
          </cell>
          <cell r="S154">
            <v>181.6</v>
          </cell>
          <cell r="X154">
            <v>0</v>
          </cell>
          <cell r="Y154">
            <v>466</v>
          </cell>
          <cell r="Z154">
            <v>1216.26</v>
          </cell>
        </row>
        <row r="155">
          <cell r="B155" t="str">
            <v>KC1</v>
          </cell>
          <cell r="D155">
            <v>29</v>
          </cell>
          <cell r="E155">
            <v>1</v>
          </cell>
          <cell r="F155">
            <v>8</v>
          </cell>
          <cell r="G155">
            <v>0</v>
          </cell>
          <cell r="H155">
            <v>0.16</v>
          </cell>
          <cell r="I155">
            <v>0</v>
          </cell>
          <cell r="J155">
            <v>0.01</v>
          </cell>
          <cell r="K155">
            <v>0</v>
          </cell>
          <cell r="L155">
            <v>35.799999999999997</v>
          </cell>
          <cell r="M155">
            <v>0</v>
          </cell>
          <cell r="N155">
            <v>18</v>
          </cell>
          <cell r="O155">
            <v>0</v>
          </cell>
          <cell r="P155">
            <v>0.17</v>
          </cell>
          <cell r="Q155">
            <v>0.17</v>
          </cell>
          <cell r="R155">
            <v>18</v>
          </cell>
          <cell r="S155">
            <v>35.799999999999997</v>
          </cell>
          <cell r="X155">
            <v>0</v>
          </cell>
          <cell r="Y155">
            <v>58</v>
          </cell>
          <cell r="Z155">
            <v>123.54</v>
          </cell>
        </row>
        <row r="156">
          <cell r="B156" t="str">
            <v>KC2</v>
          </cell>
          <cell r="D156">
            <v>219</v>
          </cell>
          <cell r="E156">
            <v>38</v>
          </cell>
          <cell r="F156">
            <v>116</v>
          </cell>
          <cell r="G156">
            <v>9</v>
          </cell>
          <cell r="H156">
            <v>1.19</v>
          </cell>
          <cell r="I156">
            <v>0.16</v>
          </cell>
          <cell r="J156">
            <v>7.0000000000000007E-2</v>
          </cell>
          <cell r="K156">
            <v>0.28999999999999998</v>
          </cell>
          <cell r="L156">
            <v>549.20000000000005</v>
          </cell>
          <cell r="M156">
            <v>0</v>
          </cell>
          <cell r="N156">
            <v>275</v>
          </cell>
          <cell r="O156">
            <v>0</v>
          </cell>
          <cell r="P156">
            <v>1.42</v>
          </cell>
          <cell r="Q156">
            <v>1.71</v>
          </cell>
          <cell r="R156">
            <v>275</v>
          </cell>
          <cell r="S156">
            <v>549.20000000000005</v>
          </cell>
          <cell r="X156">
            <v>0</v>
          </cell>
          <cell r="Y156">
            <v>438</v>
          </cell>
          <cell r="Z156">
            <v>950.46</v>
          </cell>
        </row>
        <row r="157">
          <cell r="B157" t="str">
            <v>KC2</v>
          </cell>
          <cell r="D157">
            <v>125</v>
          </cell>
          <cell r="E157">
            <v>1</v>
          </cell>
          <cell r="F157">
            <v>13</v>
          </cell>
          <cell r="G157">
            <v>0</v>
          </cell>
          <cell r="H157">
            <v>0.68</v>
          </cell>
          <cell r="I157">
            <v>0</v>
          </cell>
          <cell r="J157">
            <v>0.01</v>
          </cell>
          <cell r="K157">
            <v>0</v>
          </cell>
          <cell r="L157">
            <v>55.8</v>
          </cell>
          <cell r="M157">
            <v>0</v>
          </cell>
          <cell r="N157">
            <v>28</v>
          </cell>
          <cell r="O157">
            <v>0</v>
          </cell>
          <cell r="P157">
            <v>0.69</v>
          </cell>
          <cell r="Q157">
            <v>0.69</v>
          </cell>
          <cell r="R157">
            <v>28</v>
          </cell>
          <cell r="S157">
            <v>55.8</v>
          </cell>
          <cell r="X157">
            <v>0</v>
          </cell>
          <cell r="Y157">
            <v>250</v>
          </cell>
          <cell r="Z157">
            <v>543.75</v>
          </cell>
        </row>
        <row r="158">
          <cell r="B158" t="str">
            <v>KC2</v>
          </cell>
          <cell r="D158">
            <v>46</v>
          </cell>
          <cell r="E158">
            <v>30</v>
          </cell>
          <cell r="F158">
            <v>26</v>
          </cell>
          <cell r="G158">
            <v>10</v>
          </cell>
          <cell r="H158">
            <v>0.25</v>
          </cell>
          <cell r="I158">
            <v>0.12</v>
          </cell>
          <cell r="J158">
            <v>0.02</v>
          </cell>
          <cell r="K158">
            <v>0.34</v>
          </cell>
          <cell r="L158">
            <v>167.8</v>
          </cell>
          <cell r="M158">
            <v>0</v>
          </cell>
          <cell r="N158">
            <v>84</v>
          </cell>
          <cell r="O158">
            <v>0</v>
          </cell>
          <cell r="P158">
            <v>0.39</v>
          </cell>
          <cell r="Q158">
            <v>0.73</v>
          </cell>
          <cell r="R158">
            <v>84</v>
          </cell>
          <cell r="S158">
            <v>167.8</v>
          </cell>
          <cell r="X158">
            <v>0</v>
          </cell>
          <cell r="Y158">
            <v>92</v>
          </cell>
          <cell r="Z158">
            <v>196.88</v>
          </cell>
        </row>
        <row r="159">
          <cell r="B159" t="str">
            <v>LA1</v>
          </cell>
          <cell r="D159">
            <v>35</v>
          </cell>
          <cell r="E159">
            <v>26</v>
          </cell>
          <cell r="F159">
            <v>26</v>
          </cell>
          <cell r="G159">
            <v>10</v>
          </cell>
          <cell r="H159">
            <v>0.19</v>
          </cell>
          <cell r="I159">
            <v>0.14000000000000001</v>
          </cell>
          <cell r="J159">
            <v>0.02</v>
          </cell>
          <cell r="K159">
            <v>0.4</v>
          </cell>
          <cell r="L159">
            <v>157.80000000000001</v>
          </cell>
          <cell r="M159">
            <v>0</v>
          </cell>
          <cell r="N159">
            <v>79</v>
          </cell>
          <cell r="O159">
            <v>0</v>
          </cell>
          <cell r="P159">
            <v>0.35</v>
          </cell>
          <cell r="Q159">
            <v>0.75</v>
          </cell>
          <cell r="R159">
            <v>79</v>
          </cell>
          <cell r="S159">
            <v>157.80000000000001</v>
          </cell>
          <cell r="X159">
            <v>0</v>
          </cell>
          <cell r="Y159">
            <v>70</v>
          </cell>
          <cell r="Z159">
            <v>154</v>
          </cell>
        </row>
        <row r="160">
          <cell r="B160" t="str">
            <v>LA2</v>
          </cell>
          <cell r="D160">
            <v>62</v>
          </cell>
          <cell r="E160">
            <v>25</v>
          </cell>
          <cell r="F160">
            <v>38</v>
          </cell>
          <cell r="G160">
            <v>14</v>
          </cell>
          <cell r="H160">
            <v>0.34</v>
          </cell>
          <cell r="I160">
            <v>0.11</v>
          </cell>
          <cell r="J160">
            <v>0.06</v>
          </cell>
          <cell r="K160">
            <v>0.54</v>
          </cell>
          <cell r="L160">
            <v>199.8</v>
          </cell>
          <cell r="M160">
            <v>0</v>
          </cell>
          <cell r="N160">
            <v>100</v>
          </cell>
          <cell r="O160">
            <v>0</v>
          </cell>
          <cell r="P160">
            <v>0.51</v>
          </cell>
          <cell r="Q160">
            <v>1.05</v>
          </cell>
          <cell r="R160">
            <v>100</v>
          </cell>
          <cell r="S160">
            <v>199.8</v>
          </cell>
          <cell r="X160">
            <v>0</v>
          </cell>
          <cell r="Y160">
            <v>124</v>
          </cell>
          <cell r="Z160">
            <v>267.22000000000003</v>
          </cell>
        </row>
        <row r="161">
          <cell r="B161" t="str">
            <v>LA3</v>
          </cell>
          <cell r="D161">
            <v>2</v>
          </cell>
          <cell r="E161">
            <v>0</v>
          </cell>
          <cell r="F161">
            <v>2</v>
          </cell>
          <cell r="G161">
            <v>0</v>
          </cell>
          <cell r="H161">
            <v>0.03</v>
          </cell>
          <cell r="I161">
            <v>0</v>
          </cell>
          <cell r="J161">
            <v>0</v>
          </cell>
          <cell r="K161">
            <v>0</v>
          </cell>
          <cell r="L161">
            <v>8</v>
          </cell>
          <cell r="M161">
            <v>0</v>
          </cell>
          <cell r="N161">
            <v>4</v>
          </cell>
          <cell r="O161">
            <v>0</v>
          </cell>
          <cell r="P161">
            <v>0.03</v>
          </cell>
          <cell r="Q161">
            <v>0.03</v>
          </cell>
          <cell r="R161">
            <v>4</v>
          </cell>
          <cell r="S161">
            <v>8</v>
          </cell>
          <cell r="X161">
            <v>0</v>
          </cell>
          <cell r="Y161">
            <v>4</v>
          </cell>
          <cell r="Z161">
            <v>19.940000000000001</v>
          </cell>
        </row>
        <row r="162">
          <cell r="B162" t="str">
            <v>LA4</v>
          </cell>
          <cell r="D162">
            <v>6</v>
          </cell>
          <cell r="E162">
            <v>0</v>
          </cell>
          <cell r="F162">
            <v>6</v>
          </cell>
          <cell r="G162">
            <v>3</v>
          </cell>
          <cell r="H162">
            <v>0.04</v>
          </cell>
          <cell r="I162">
            <v>0</v>
          </cell>
          <cell r="J162">
            <v>0.01</v>
          </cell>
          <cell r="K162">
            <v>0.36</v>
          </cell>
          <cell r="L162">
            <v>25.8</v>
          </cell>
          <cell r="M162">
            <v>0</v>
          </cell>
          <cell r="N162">
            <v>13</v>
          </cell>
          <cell r="O162">
            <v>0</v>
          </cell>
          <cell r="P162">
            <v>0.05</v>
          </cell>
          <cell r="Q162">
            <v>0.41</v>
          </cell>
          <cell r="R162">
            <v>13</v>
          </cell>
          <cell r="S162">
            <v>25.8</v>
          </cell>
          <cell r="X162">
            <v>0</v>
          </cell>
          <cell r="Y162">
            <v>12</v>
          </cell>
          <cell r="Z162">
            <v>33.479999999999997</v>
          </cell>
        </row>
        <row r="163">
          <cell r="B163" t="str">
            <v>LA5</v>
          </cell>
          <cell r="D163">
            <v>68</v>
          </cell>
          <cell r="E163">
            <v>0</v>
          </cell>
          <cell r="F163">
            <v>32</v>
          </cell>
          <cell r="G163">
            <v>9</v>
          </cell>
          <cell r="H163">
            <v>0.92</v>
          </cell>
          <cell r="I163">
            <v>0</v>
          </cell>
          <cell r="J163">
            <v>0.05</v>
          </cell>
          <cell r="K163">
            <v>1.37</v>
          </cell>
          <cell r="L163">
            <v>133.6</v>
          </cell>
          <cell r="M163">
            <v>0</v>
          </cell>
          <cell r="N163">
            <v>67</v>
          </cell>
          <cell r="O163">
            <v>0</v>
          </cell>
          <cell r="P163">
            <v>0.97</v>
          </cell>
          <cell r="Q163">
            <v>2.34</v>
          </cell>
          <cell r="R163">
            <v>67</v>
          </cell>
          <cell r="S163">
            <v>133.6</v>
          </cell>
          <cell r="X163">
            <v>0</v>
          </cell>
          <cell r="Y163">
            <v>136</v>
          </cell>
          <cell r="Z163">
            <v>733.04</v>
          </cell>
        </row>
        <row r="164">
          <cell r="B164" t="str">
            <v>SS1</v>
          </cell>
          <cell r="D164">
            <v>387</v>
          </cell>
          <cell r="E164">
            <v>134</v>
          </cell>
          <cell r="F164">
            <v>223</v>
          </cell>
          <cell r="G164">
            <v>58</v>
          </cell>
          <cell r="H164">
            <v>0.96</v>
          </cell>
          <cell r="I164">
            <v>0.43</v>
          </cell>
          <cell r="J164">
            <v>7.0000000000000007E-2</v>
          </cell>
          <cell r="K164">
            <v>1.8</v>
          </cell>
          <cell r="L164">
            <v>989.6</v>
          </cell>
          <cell r="M164">
            <v>408</v>
          </cell>
          <cell r="N164">
            <v>496</v>
          </cell>
          <cell r="O164">
            <v>204</v>
          </cell>
          <cell r="P164">
            <v>1.46</v>
          </cell>
          <cell r="Q164">
            <v>3.26</v>
          </cell>
          <cell r="R164">
            <v>700</v>
          </cell>
          <cell r="S164">
            <v>1397.6</v>
          </cell>
          <cell r="X164">
            <v>0</v>
          </cell>
          <cell r="Y164">
            <v>774</v>
          </cell>
          <cell r="Z164">
            <v>758.52</v>
          </cell>
        </row>
        <row r="165">
          <cell r="B165" t="str">
            <v>SS1</v>
          </cell>
          <cell r="D165">
            <v>1</v>
          </cell>
          <cell r="E165">
            <v>6</v>
          </cell>
          <cell r="F165">
            <v>0</v>
          </cell>
          <cell r="G165">
            <v>2</v>
          </cell>
          <cell r="H165">
            <v>0</v>
          </cell>
          <cell r="I165">
            <v>0.02</v>
          </cell>
          <cell r="J165">
            <v>0</v>
          </cell>
          <cell r="K165">
            <v>0.05</v>
          </cell>
          <cell r="L165">
            <v>12</v>
          </cell>
          <cell r="M165">
            <v>0</v>
          </cell>
          <cell r="N165">
            <v>6</v>
          </cell>
          <cell r="O165">
            <v>0</v>
          </cell>
          <cell r="P165">
            <v>0.02</v>
          </cell>
          <cell r="Q165">
            <v>7.0000000000000007E-2</v>
          </cell>
          <cell r="R165">
            <v>6</v>
          </cell>
          <cell r="S165">
            <v>12</v>
          </cell>
          <cell r="X165">
            <v>0</v>
          </cell>
          <cell r="Y165">
            <v>2</v>
          </cell>
          <cell r="Z165">
            <v>1.58</v>
          </cell>
        </row>
        <row r="166">
          <cell r="B166" t="str">
            <v>SS4</v>
          </cell>
          <cell r="D166">
            <v>703</v>
          </cell>
          <cell r="E166">
            <v>95</v>
          </cell>
          <cell r="F166">
            <v>241</v>
          </cell>
          <cell r="G166">
            <v>60</v>
          </cell>
          <cell r="H166">
            <v>2.76</v>
          </cell>
          <cell r="I166">
            <v>0.28000000000000003</v>
          </cell>
          <cell r="J166">
            <v>0.11</v>
          </cell>
          <cell r="K166">
            <v>1.66</v>
          </cell>
          <cell r="L166">
            <v>1171.5999999999999</v>
          </cell>
          <cell r="M166">
            <v>0</v>
          </cell>
          <cell r="N166">
            <v>587</v>
          </cell>
          <cell r="O166">
            <v>0</v>
          </cell>
          <cell r="P166">
            <v>3.15</v>
          </cell>
          <cell r="Q166">
            <v>4.8099999999999996</v>
          </cell>
          <cell r="R166">
            <v>587</v>
          </cell>
          <cell r="S166">
            <v>1171.5999999999999</v>
          </cell>
          <cell r="X166">
            <v>0</v>
          </cell>
          <cell r="Y166">
            <v>1406</v>
          </cell>
          <cell r="Z166">
            <v>2186.33</v>
          </cell>
        </row>
        <row r="167">
          <cell r="B167" t="str">
            <v>SS6</v>
          </cell>
          <cell r="D167">
            <v>6</v>
          </cell>
          <cell r="E167">
            <v>6</v>
          </cell>
          <cell r="F167">
            <v>4</v>
          </cell>
          <cell r="G167">
            <v>6</v>
          </cell>
          <cell r="H167">
            <v>0.01</v>
          </cell>
          <cell r="I167">
            <v>0.01</v>
          </cell>
          <cell r="J167">
            <v>0</v>
          </cell>
          <cell r="K167">
            <v>0.14000000000000001</v>
          </cell>
          <cell r="L167">
            <v>24</v>
          </cell>
          <cell r="M167">
            <v>0</v>
          </cell>
          <cell r="N167">
            <v>12</v>
          </cell>
          <cell r="O167">
            <v>0</v>
          </cell>
          <cell r="P167">
            <v>0.02</v>
          </cell>
          <cell r="Q167">
            <v>0.16</v>
          </cell>
          <cell r="R167">
            <v>12</v>
          </cell>
          <cell r="S167">
            <v>24</v>
          </cell>
          <cell r="X167">
            <v>0</v>
          </cell>
          <cell r="Y167">
            <v>12</v>
          </cell>
          <cell r="Z167">
            <v>11.1</v>
          </cell>
        </row>
        <row r="168">
          <cell r="B168" t="str">
            <v>SS7</v>
          </cell>
          <cell r="D168">
            <v>51</v>
          </cell>
          <cell r="E168">
            <v>26</v>
          </cell>
          <cell r="F168">
            <v>40</v>
          </cell>
          <cell r="G168">
            <v>12</v>
          </cell>
          <cell r="H168">
            <v>0.23</v>
          </cell>
          <cell r="I168">
            <v>0.11</v>
          </cell>
          <cell r="J168">
            <v>0.02</v>
          </cell>
          <cell r="K168">
            <v>0.42</v>
          </cell>
          <cell r="L168">
            <v>215.6</v>
          </cell>
          <cell r="M168">
            <v>4</v>
          </cell>
          <cell r="N168">
            <v>108</v>
          </cell>
          <cell r="O168">
            <v>2</v>
          </cell>
          <cell r="P168">
            <v>0.36</v>
          </cell>
          <cell r="Q168">
            <v>0.78</v>
          </cell>
          <cell r="R168">
            <v>110</v>
          </cell>
          <cell r="S168">
            <v>219.6</v>
          </cell>
          <cell r="X168">
            <v>0</v>
          </cell>
          <cell r="Y168">
            <v>102</v>
          </cell>
          <cell r="Z168">
            <v>181.05</v>
          </cell>
        </row>
        <row r="169">
          <cell r="B169" t="str">
            <v>SS9</v>
          </cell>
          <cell r="D169">
            <v>30</v>
          </cell>
          <cell r="E169">
            <v>14</v>
          </cell>
          <cell r="F169">
            <v>26</v>
          </cell>
          <cell r="G169">
            <v>5</v>
          </cell>
          <cell r="H169">
            <v>0.23</v>
          </cell>
          <cell r="I169">
            <v>0.31</v>
          </cell>
          <cell r="J169">
            <v>0.02</v>
          </cell>
          <cell r="K169">
            <v>0.7</v>
          </cell>
          <cell r="L169">
            <v>133.80000000000001</v>
          </cell>
          <cell r="M169">
            <v>0</v>
          </cell>
          <cell r="N169">
            <v>67</v>
          </cell>
          <cell r="O169">
            <v>0</v>
          </cell>
          <cell r="P169">
            <v>0.56000000000000005</v>
          </cell>
          <cell r="Q169">
            <v>1.26</v>
          </cell>
          <cell r="R169">
            <v>67</v>
          </cell>
          <cell r="S169">
            <v>133.80000000000001</v>
          </cell>
          <cell r="X169">
            <v>0</v>
          </cell>
          <cell r="Y169">
            <v>60</v>
          </cell>
          <cell r="Z169">
            <v>178.8</v>
          </cell>
        </row>
        <row r="170">
          <cell r="B170" t="str">
            <v>SSA</v>
          </cell>
          <cell r="D170">
            <v>6</v>
          </cell>
          <cell r="E170">
            <v>6</v>
          </cell>
          <cell r="F170">
            <v>8</v>
          </cell>
          <cell r="G170">
            <v>6</v>
          </cell>
          <cell r="H170">
            <v>0.04</v>
          </cell>
          <cell r="I170">
            <v>0.08</v>
          </cell>
          <cell r="J170">
            <v>0.01</v>
          </cell>
          <cell r="K170">
            <v>0.75</v>
          </cell>
          <cell r="L170">
            <v>45.8</v>
          </cell>
          <cell r="M170">
            <v>0</v>
          </cell>
          <cell r="N170">
            <v>23</v>
          </cell>
          <cell r="O170">
            <v>0</v>
          </cell>
          <cell r="P170">
            <v>0.13</v>
          </cell>
          <cell r="Q170">
            <v>0.88</v>
          </cell>
          <cell r="R170">
            <v>23</v>
          </cell>
          <cell r="S170">
            <v>45.8</v>
          </cell>
          <cell r="X170">
            <v>0</v>
          </cell>
          <cell r="Y170">
            <v>12</v>
          </cell>
          <cell r="Z170">
            <v>33.24</v>
          </cell>
        </row>
        <row r="171">
          <cell r="B171" t="str">
            <v>SSC</v>
          </cell>
          <cell r="D171">
            <v>17</v>
          </cell>
          <cell r="E171">
            <v>2</v>
          </cell>
          <cell r="F171">
            <v>5</v>
          </cell>
          <cell r="G171">
            <v>1</v>
          </cell>
          <cell r="H171">
            <v>7.0000000000000007E-2</v>
          </cell>
          <cell r="I171">
            <v>0.01</v>
          </cell>
          <cell r="J171">
            <v>0</v>
          </cell>
          <cell r="K171">
            <v>0.03</v>
          </cell>
          <cell r="L171">
            <v>24</v>
          </cell>
          <cell r="M171">
            <v>0</v>
          </cell>
          <cell r="N171">
            <v>12</v>
          </cell>
          <cell r="O171">
            <v>0</v>
          </cell>
          <cell r="P171">
            <v>0.08</v>
          </cell>
          <cell r="Q171">
            <v>0.11</v>
          </cell>
          <cell r="R171">
            <v>12</v>
          </cell>
          <cell r="S171">
            <v>24</v>
          </cell>
          <cell r="X171">
            <v>0</v>
          </cell>
          <cell r="Y171">
            <v>34</v>
          </cell>
          <cell r="Z171">
            <v>53.04</v>
          </cell>
        </row>
        <row r="172">
          <cell r="B172" t="str">
            <v>CS1</v>
          </cell>
          <cell r="D172">
            <v>937</v>
          </cell>
          <cell r="E172">
            <v>198</v>
          </cell>
          <cell r="F172">
            <v>480</v>
          </cell>
          <cell r="G172">
            <v>49</v>
          </cell>
          <cell r="H172">
            <v>10.57</v>
          </cell>
          <cell r="I172">
            <v>1.22</v>
          </cell>
          <cell r="J172">
            <v>0.95</v>
          </cell>
          <cell r="K172">
            <v>2.11</v>
          </cell>
          <cell r="L172">
            <v>3605.5</v>
          </cell>
          <cell r="M172">
            <v>0</v>
          </cell>
          <cell r="N172">
            <v>1204</v>
          </cell>
          <cell r="O172">
            <v>0</v>
          </cell>
          <cell r="P172">
            <v>12.74</v>
          </cell>
          <cell r="Q172">
            <v>14.85</v>
          </cell>
          <cell r="R172">
            <v>1204</v>
          </cell>
          <cell r="S172">
            <v>3605.5</v>
          </cell>
          <cell r="X172">
            <v>0</v>
          </cell>
          <cell r="Y172">
            <v>2811</v>
          </cell>
          <cell r="Z172">
            <v>5622</v>
          </cell>
        </row>
        <row r="173">
          <cell r="B173" t="str">
            <v>CS1</v>
          </cell>
          <cell r="D173">
            <v>11</v>
          </cell>
          <cell r="E173">
            <v>3</v>
          </cell>
          <cell r="F173">
            <v>4</v>
          </cell>
          <cell r="G173">
            <v>1</v>
          </cell>
          <cell r="H173">
            <v>0.13</v>
          </cell>
          <cell r="I173">
            <v>0.02</v>
          </cell>
          <cell r="J173">
            <v>0.01</v>
          </cell>
          <cell r="K173">
            <v>0.04</v>
          </cell>
          <cell r="L173">
            <v>33</v>
          </cell>
          <cell r="M173">
            <v>0</v>
          </cell>
          <cell r="N173">
            <v>11</v>
          </cell>
          <cell r="O173">
            <v>0</v>
          </cell>
          <cell r="P173">
            <v>0.16</v>
          </cell>
          <cell r="Q173">
            <v>0.2</v>
          </cell>
          <cell r="R173">
            <v>11</v>
          </cell>
          <cell r="S173">
            <v>33</v>
          </cell>
          <cell r="X173">
            <v>0</v>
          </cell>
          <cell r="Y173">
            <v>33</v>
          </cell>
          <cell r="Z173">
            <v>68.64</v>
          </cell>
        </row>
        <row r="174">
          <cell r="B174" t="str">
            <v>CS1</v>
          </cell>
          <cell r="D174">
            <v>309</v>
          </cell>
          <cell r="E174">
            <v>100</v>
          </cell>
          <cell r="F174">
            <v>164</v>
          </cell>
          <cell r="G174">
            <v>33</v>
          </cell>
          <cell r="H174">
            <v>3.48</v>
          </cell>
          <cell r="I174">
            <v>0.63</v>
          </cell>
          <cell r="J174">
            <v>0.32</v>
          </cell>
          <cell r="K174">
            <v>1.53</v>
          </cell>
          <cell r="L174">
            <v>1344.6</v>
          </cell>
          <cell r="M174">
            <v>0</v>
          </cell>
          <cell r="N174">
            <v>449</v>
          </cell>
          <cell r="O174">
            <v>0</v>
          </cell>
          <cell r="P174">
            <v>4.43</v>
          </cell>
          <cell r="Q174">
            <v>5.96</v>
          </cell>
          <cell r="R174">
            <v>449</v>
          </cell>
          <cell r="S174">
            <v>1344.6</v>
          </cell>
          <cell r="X174">
            <v>0</v>
          </cell>
          <cell r="Y174">
            <v>927</v>
          </cell>
          <cell r="Z174">
            <v>1854</v>
          </cell>
        </row>
        <row r="175">
          <cell r="B175" t="str">
            <v>CS1</v>
          </cell>
          <cell r="D175">
            <v>240</v>
          </cell>
          <cell r="E175">
            <v>76</v>
          </cell>
          <cell r="F175">
            <v>112</v>
          </cell>
          <cell r="G175">
            <v>26</v>
          </cell>
          <cell r="H175">
            <v>2.71</v>
          </cell>
          <cell r="I175">
            <v>0.4</v>
          </cell>
          <cell r="J175">
            <v>0.22</v>
          </cell>
          <cell r="K175">
            <v>1.03</v>
          </cell>
          <cell r="L175">
            <v>934.5</v>
          </cell>
          <cell r="M175">
            <v>0</v>
          </cell>
          <cell r="N175">
            <v>312</v>
          </cell>
          <cell r="O175">
            <v>0</v>
          </cell>
          <cell r="P175">
            <v>3.33</v>
          </cell>
          <cell r="Q175">
            <v>4.3600000000000003</v>
          </cell>
          <cell r="R175">
            <v>312</v>
          </cell>
          <cell r="S175">
            <v>934.5</v>
          </cell>
          <cell r="X175">
            <v>0</v>
          </cell>
          <cell r="Y175">
            <v>720</v>
          </cell>
          <cell r="Z175">
            <v>1440</v>
          </cell>
        </row>
        <row r="176">
          <cell r="B176" t="str">
            <v>CS2</v>
          </cell>
          <cell r="D176">
            <v>0</v>
          </cell>
          <cell r="E176">
            <v>1</v>
          </cell>
          <cell r="F176">
            <v>0</v>
          </cell>
          <cell r="G176">
            <v>0</v>
          </cell>
          <cell r="H176">
            <v>0</v>
          </cell>
          <cell r="I176">
            <v>0.02</v>
          </cell>
          <cell r="J176">
            <v>0</v>
          </cell>
          <cell r="K176">
            <v>0</v>
          </cell>
          <cell r="L176">
            <v>3</v>
          </cell>
          <cell r="M176">
            <v>0</v>
          </cell>
          <cell r="N176">
            <v>1</v>
          </cell>
          <cell r="O176">
            <v>0</v>
          </cell>
          <cell r="P176">
            <v>0.02</v>
          </cell>
          <cell r="Q176">
            <v>0.02</v>
          </cell>
          <cell r="R176">
            <v>1</v>
          </cell>
          <cell r="S176">
            <v>3</v>
          </cell>
          <cell r="X176">
            <v>0</v>
          </cell>
          <cell r="Y176">
            <v>0</v>
          </cell>
          <cell r="Z176">
            <v>0</v>
          </cell>
        </row>
        <row r="177">
          <cell r="B177" t="str">
            <v>CS3</v>
          </cell>
          <cell r="D177">
            <v>14</v>
          </cell>
          <cell r="E177">
            <v>4</v>
          </cell>
          <cell r="F177">
            <v>6</v>
          </cell>
          <cell r="G177">
            <v>3</v>
          </cell>
          <cell r="H177">
            <v>0.21</v>
          </cell>
          <cell r="I177">
            <v>0.1</v>
          </cell>
          <cell r="J177">
            <v>0.01</v>
          </cell>
          <cell r="K177">
            <v>0.5</v>
          </cell>
          <cell r="L177">
            <v>66</v>
          </cell>
          <cell r="M177">
            <v>0</v>
          </cell>
          <cell r="N177">
            <v>22</v>
          </cell>
          <cell r="O177">
            <v>0</v>
          </cell>
          <cell r="P177">
            <v>0.32</v>
          </cell>
          <cell r="Q177">
            <v>0.82</v>
          </cell>
          <cell r="R177">
            <v>22</v>
          </cell>
          <cell r="S177">
            <v>66</v>
          </cell>
          <cell r="X177">
            <v>0</v>
          </cell>
          <cell r="Y177">
            <v>42</v>
          </cell>
          <cell r="Z177">
            <v>111.16</v>
          </cell>
        </row>
        <row r="178">
          <cell r="B178" t="str">
            <v>CS5</v>
          </cell>
          <cell r="D178">
            <v>117</v>
          </cell>
          <cell r="E178">
            <v>18</v>
          </cell>
          <cell r="F178">
            <v>43</v>
          </cell>
          <cell r="G178">
            <v>7</v>
          </cell>
          <cell r="H178">
            <v>1.33</v>
          </cell>
          <cell r="I178">
            <v>0.12</v>
          </cell>
          <cell r="J178">
            <v>0.08</v>
          </cell>
          <cell r="K178">
            <v>0.36</v>
          </cell>
          <cell r="L178">
            <v>320.39999999999998</v>
          </cell>
          <cell r="M178">
            <v>0</v>
          </cell>
          <cell r="N178">
            <v>107</v>
          </cell>
          <cell r="O178">
            <v>0</v>
          </cell>
          <cell r="P178">
            <v>1.53</v>
          </cell>
          <cell r="Q178">
            <v>1.89</v>
          </cell>
          <cell r="R178">
            <v>107</v>
          </cell>
          <cell r="S178">
            <v>320.39999999999998</v>
          </cell>
          <cell r="X178">
            <v>0</v>
          </cell>
          <cell r="Y178">
            <v>351</v>
          </cell>
          <cell r="Z178">
            <v>704.34</v>
          </cell>
        </row>
        <row r="179">
          <cell r="B179" t="str">
            <v>CS5</v>
          </cell>
          <cell r="D179">
            <v>60</v>
          </cell>
          <cell r="E179">
            <v>18</v>
          </cell>
          <cell r="F179">
            <v>29</v>
          </cell>
          <cell r="G179">
            <v>6</v>
          </cell>
          <cell r="H179">
            <v>0.68</v>
          </cell>
          <cell r="I179">
            <v>0.09</v>
          </cell>
          <cell r="J179">
            <v>0.06</v>
          </cell>
          <cell r="K179">
            <v>0.23</v>
          </cell>
          <cell r="L179">
            <v>239.7</v>
          </cell>
          <cell r="M179">
            <v>0</v>
          </cell>
          <cell r="N179">
            <v>80</v>
          </cell>
          <cell r="O179">
            <v>0</v>
          </cell>
          <cell r="P179">
            <v>0.83</v>
          </cell>
          <cell r="Q179">
            <v>1.06</v>
          </cell>
          <cell r="R179">
            <v>80</v>
          </cell>
          <cell r="S179">
            <v>239.7</v>
          </cell>
          <cell r="X179">
            <v>0</v>
          </cell>
          <cell r="Y179">
            <v>180</v>
          </cell>
          <cell r="Z179">
            <v>360</v>
          </cell>
        </row>
        <row r="180">
          <cell r="B180" t="str">
            <v>CS8</v>
          </cell>
          <cell r="D180">
            <v>80</v>
          </cell>
          <cell r="E180">
            <v>22</v>
          </cell>
          <cell r="F180">
            <v>39</v>
          </cell>
          <cell r="G180">
            <v>7</v>
          </cell>
          <cell r="H180">
            <v>0.9</v>
          </cell>
          <cell r="I180">
            <v>0.11</v>
          </cell>
          <cell r="J180">
            <v>0.08</v>
          </cell>
          <cell r="K180">
            <v>0.26</v>
          </cell>
          <cell r="L180">
            <v>317.39999999999998</v>
          </cell>
          <cell r="M180">
            <v>0</v>
          </cell>
          <cell r="N180">
            <v>106</v>
          </cell>
          <cell r="O180">
            <v>0</v>
          </cell>
          <cell r="P180">
            <v>1.0900000000000001</v>
          </cell>
          <cell r="Q180">
            <v>1.35</v>
          </cell>
          <cell r="R180">
            <v>106</v>
          </cell>
          <cell r="S180">
            <v>317.39999999999998</v>
          </cell>
          <cell r="X180">
            <v>0</v>
          </cell>
          <cell r="Y180">
            <v>240</v>
          </cell>
          <cell r="Z180">
            <v>480</v>
          </cell>
        </row>
        <row r="181">
          <cell r="B181" t="str">
            <v>CS9</v>
          </cell>
          <cell r="D181">
            <v>0</v>
          </cell>
          <cell r="E181">
            <v>4</v>
          </cell>
          <cell r="F181">
            <v>0</v>
          </cell>
          <cell r="G181">
            <v>0</v>
          </cell>
          <cell r="H181">
            <v>0</v>
          </cell>
          <cell r="I181">
            <v>0.1</v>
          </cell>
          <cell r="J181">
            <v>0</v>
          </cell>
          <cell r="K181">
            <v>0</v>
          </cell>
          <cell r="L181">
            <v>12</v>
          </cell>
          <cell r="M181">
            <v>0</v>
          </cell>
          <cell r="N181">
            <v>4</v>
          </cell>
          <cell r="O181">
            <v>0</v>
          </cell>
          <cell r="P181">
            <v>0.1</v>
          </cell>
          <cell r="Q181">
            <v>0.1</v>
          </cell>
          <cell r="R181">
            <v>4</v>
          </cell>
          <cell r="S181">
            <v>12</v>
          </cell>
          <cell r="X181">
            <v>0</v>
          </cell>
          <cell r="Y181">
            <v>0</v>
          </cell>
          <cell r="Z181">
            <v>0</v>
          </cell>
        </row>
        <row r="182">
          <cell r="B182" t="str">
            <v>CSB</v>
          </cell>
          <cell r="D182">
            <v>40</v>
          </cell>
          <cell r="E182">
            <v>0</v>
          </cell>
          <cell r="F182">
            <v>13</v>
          </cell>
          <cell r="G182">
            <v>0</v>
          </cell>
          <cell r="H182">
            <v>0.45</v>
          </cell>
          <cell r="I182">
            <v>0</v>
          </cell>
          <cell r="J182">
            <v>0.02</v>
          </cell>
          <cell r="K182">
            <v>0</v>
          </cell>
          <cell r="L182">
            <v>80.7</v>
          </cell>
          <cell r="M182">
            <v>0</v>
          </cell>
          <cell r="N182">
            <v>27</v>
          </cell>
          <cell r="O182">
            <v>0</v>
          </cell>
          <cell r="P182">
            <v>0.47</v>
          </cell>
          <cell r="Q182">
            <v>0.47</v>
          </cell>
          <cell r="R182">
            <v>27</v>
          </cell>
          <cell r="S182">
            <v>80.7</v>
          </cell>
          <cell r="X182">
            <v>0</v>
          </cell>
          <cell r="Y182">
            <v>120</v>
          </cell>
          <cell r="Z182">
            <v>239.2</v>
          </cell>
        </row>
        <row r="183">
          <cell r="B183" t="str">
            <v>GR2</v>
          </cell>
          <cell r="D183">
            <v>34</v>
          </cell>
          <cell r="E183">
            <v>10</v>
          </cell>
          <cell r="F183">
            <v>10</v>
          </cell>
          <cell r="G183">
            <v>3</v>
          </cell>
          <cell r="H183">
            <v>0.09</v>
          </cell>
          <cell r="I183">
            <v>0.02</v>
          </cell>
          <cell r="J183">
            <v>0.02</v>
          </cell>
          <cell r="K183">
            <v>0.12</v>
          </cell>
          <cell r="L183">
            <v>60</v>
          </cell>
          <cell r="M183">
            <v>0</v>
          </cell>
          <cell r="N183">
            <v>20</v>
          </cell>
          <cell r="O183">
            <v>0</v>
          </cell>
          <cell r="P183">
            <v>0.13</v>
          </cell>
          <cell r="Q183">
            <v>0.25</v>
          </cell>
          <cell r="R183">
            <v>20</v>
          </cell>
          <cell r="S183">
            <v>60</v>
          </cell>
          <cell r="X183">
            <v>0</v>
          </cell>
          <cell r="Y183">
            <v>102</v>
          </cell>
          <cell r="Z183">
            <v>206.72</v>
          </cell>
        </row>
        <row r="184">
          <cell r="B184" t="str">
            <v>KC1</v>
          </cell>
          <cell r="D184">
            <v>18</v>
          </cell>
          <cell r="E184">
            <v>0</v>
          </cell>
          <cell r="F184">
            <v>13</v>
          </cell>
          <cell r="G184">
            <v>0</v>
          </cell>
          <cell r="H184">
            <v>0.21</v>
          </cell>
          <cell r="I184">
            <v>0</v>
          </cell>
          <cell r="J184">
            <v>0.02</v>
          </cell>
          <cell r="K184">
            <v>0</v>
          </cell>
          <cell r="L184">
            <v>80.7</v>
          </cell>
          <cell r="M184">
            <v>0</v>
          </cell>
          <cell r="N184">
            <v>27</v>
          </cell>
          <cell r="O184">
            <v>0</v>
          </cell>
          <cell r="P184">
            <v>0.23</v>
          </cell>
          <cell r="Q184">
            <v>0.23</v>
          </cell>
          <cell r="R184">
            <v>27</v>
          </cell>
          <cell r="S184">
            <v>80.7</v>
          </cell>
          <cell r="X184">
            <v>0</v>
          </cell>
          <cell r="Y184">
            <v>54</v>
          </cell>
          <cell r="Z184">
            <v>109.08</v>
          </cell>
        </row>
        <row r="185">
          <cell r="B185" t="str">
            <v>KC1</v>
          </cell>
          <cell r="D185">
            <v>17</v>
          </cell>
          <cell r="E185">
            <v>8</v>
          </cell>
          <cell r="F185">
            <v>8</v>
          </cell>
          <cell r="G185">
            <v>3</v>
          </cell>
          <cell r="H185">
            <v>0.19</v>
          </cell>
          <cell r="I185">
            <v>0.06</v>
          </cell>
          <cell r="J185">
            <v>0.01</v>
          </cell>
          <cell r="K185">
            <v>0.11</v>
          </cell>
          <cell r="L185">
            <v>75</v>
          </cell>
          <cell r="M185">
            <v>0</v>
          </cell>
          <cell r="N185">
            <v>25</v>
          </cell>
          <cell r="O185">
            <v>0</v>
          </cell>
          <cell r="P185">
            <v>0.26</v>
          </cell>
          <cell r="Q185">
            <v>0.37</v>
          </cell>
          <cell r="R185">
            <v>25</v>
          </cell>
          <cell r="S185">
            <v>75</v>
          </cell>
          <cell r="X185">
            <v>0</v>
          </cell>
          <cell r="Y185">
            <v>51</v>
          </cell>
          <cell r="Z185">
            <v>102.68</v>
          </cell>
        </row>
        <row r="186">
          <cell r="B186" t="str">
            <v>KC1</v>
          </cell>
          <cell r="D186">
            <v>46</v>
          </cell>
          <cell r="E186">
            <v>8</v>
          </cell>
          <cell r="F186">
            <v>20</v>
          </cell>
          <cell r="G186">
            <v>3</v>
          </cell>
          <cell r="H186">
            <v>0.51</v>
          </cell>
          <cell r="I186">
            <v>0.05</v>
          </cell>
          <cell r="J186">
            <v>0.04</v>
          </cell>
          <cell r="K186">
            <v>0.18</v>
          </cell>
          <cell r="L186">
            <v>149.69999999999999</v>
          </cell>
          <cell r="M186">
            <v>0</v>
          </cell>
          <cell r="N186">
            <v>50</v>
          </cell>
          <cell r="O186">
            <v>0</v>
          </cell>
          <cell r="P186">
            <v>0.6</v>
          </cell>
          <cell r="Q186">
            <v>0.78</v>
          </cell>
          <cell r="R186">
            <v>50</v>
          </cell>
          <cell r="S186">
            <v>149.69999999999999</v>
          </cell>
          <cell r="X186">
            <v>0</v>
          </cell>
          <cell r="Y186">
            <v>138</v>
          </cell>
          <cell r="Z186">
            <v>273.24</v>
          </cell>
        </row>
        <row r="187">
          <cell r="B187" t="str">
            <v>KC2</v>
          </cell>
          <cell r="D187">
            <v>70</v>
          </cell>
          <cell r="E187">
            <v>13</v>
          </cell>
          <cell r="F187">
            <v>35</v>
          </cell>
          <cell r="G187">
            <v>4</v>
          </cell>
          <cell r="H187">
            <v>0.78</v>
          </cell>
          <cell r="I187">
            <v>0.09</v>
          </cell>
          <cell r="J187">
            <v>7.0000000000000007E-2</v>
          </cell>
          <cell r="K187">
            <v>0.21</v>
          </cell>
          <cell r="L187">
            <v>257.39999999999998</v>
          </cell>
          <cell r="M187">
            <v>0</v>
          </cell>
          <cell r="N187">
            <v>86</v>
          </cell>
          <cell r="O187">
            <v>0</v>
          </cell>
          <cell r="P187">
            <v>0.94</v>
          </cell>
          <cell r="Q187">
            <v>1.1499999999999999</v>
          </cell>
          <cell r="R187">
            <v>86</v>
          </cell>
          <cell r="S187">
            <v>257.39999999999998</v>
          </cell>
          <cell r="X187">
            <v>0</v>
          </cell>
          <cell r="Y187">
            <v>210</v>
          </cell>
          <cell r="Z187">
            <v>417.2</v>
          </cell>
        </row>
        <row r="188">
          <cell r="B188" t="str">
            <v>KC2</v>
          </cell>
          <cell r="D188">
            <v>34</v>
          </cell>
          <cell r="E188">
            <v>12</v>
          </cell>
          <cell r="F188">
            <v>13</v>
          </cell>
          <cell r="G188">
            <v>4</v>
          </cell>
          <cell r="H188">
            <v>0.39</v>
          </cell>
          <cell r="I188">
            <v>0.08</v>
          </cell>
          <cell r="J188">
            <v>0.02</v>
          </cell>
          <cell r="K188">
            <v>0.24</v>
          </cell>
          <cell r="L188">
            <v>116.7</v>
          </cell>
          <cell r="M188">
            <v>0</v>
          </cell>
          <cell r="N188">
            <v>39</v>
          </cell>
          <cell r="O188">
            <v>0</v>
          </cell>
          <cell r="P188">
            <v>0.49</v>
          </cell>
          <cell r="Q188">
            <v>0.73</v>
          </cell>
          <cell r="R188">
            <v>39</v>
          </cell>
          <cell r="S188">
            <v>116.7</v>
          </cell>
          <cell r="X188">
            <v>0</v>
          </cell>
          <cell r="Y188">
            <v>102</v>
          </cell>
          <cell r="Z188">
            <v>205.36</v>
          </cell>
        </row>
        <row r="189">
          <cell r="B189" t="str">
            <v>KC2</v>
          </cell>
          <cell r="D189">
            <v>91</v>
          </cell>
          <cell r="E189">
            <v>21</v>
          </cell>
          <cell r="F189">
            <v>43</v>
          </cell>
          <cell r="G189">
            <v>6</v>
          </cell>
          <cell r="H189">
            <v>1.03</v>
          </cell>
          <cell r="I189">
            <v>0.16</v>
          </cell>
          <cell r="J189">
            <v>0.09</v>
          </cell>
          <cell r="K189">
            <v>0.37</v>
          </cell>
          <cell r="L189">
            <v>344.4</v>
          </cell>
          <cell r="M189">
            <v>0</v>
          </cell>
          <cell r="N189">
            <v>115</v>
          </cell>
          <cell r="O189">
            <v>0</v>
          </cell>
          <cell r="P189">
            <v>1.28</v>
          </cell>
          <cell r="Q189">
            <v>1.65</v>
          </cell>
          <cell r="R189">
            <v>115</v>
          </cell>
          <cell r="S189">
            <v>344.4</v>
          </cell>
          <cell r="X189">
            <v>0</v>
          </cell>
          <cell r="Y189">
            <v>273</v>
          </cell>
          <cell r="Z189">
            <v>546.91</v>
          </cell>
        </row>
        <row r="190">
          <cell r="B190" t="str">
            <v>LA1</v>
          </cell>
          <cell r="D190">
            <v>0</v>
          </cell>
          <cell r="E190">
            <v>2</v>
          </cell>
          <cell r="F190">
            <v>0</v>
          </cell>
          <cell r="G190">
            <v>0</v>
          </cell>
          <cell r="H190">
            <v>0</v>
          </cell>
          <cell r="I190">
            <v>0.02</v>
          </cell>
          <cell r="J190">
            <v>0</v>
          </cell>
          <cell r="K190">
            <v>0</v>
          </cell>
          <cell r="L190">
            <v>6</v>
          </cell>
          <cell r="M190">
            <v>0</v>
          </cell>
          <cell r="N190">
            <v>2</v>
          </cell>
          <cell r="O190">
            <v>0</v>
          </cell>
          <cell r="P190">
            <v>0.02</v>
          </cell>
          <cell r="Q190">
            <v>0.02</v>
          </cell>
          <cell r="R190">
            <v>2</v>
          </cell>
          <cell r="S190">
            <v>6</v>
          </cell>
          <cell r="X190">
            <v>0</v>
          </cell>
          <cell r="Y190">
            <v>0</v>
          </cell>
          <cell r="Z190">
            <v>0</v>
          </cell>
        </row>
        <row r="191">
          <cell r="B191" t="str">
            <v>LA2</v>
          </cell>
          <cell r="D191">
            <v>5</v>
          </cell>
          <cell r="E191">
            <v>0</v>
          </cell>
          <cell r="F191">
            <v>2</v>
          </cell>
          <cell r="G191">
            <v>0</v>
          </cell>
          <cell r="H191">
            <v>0.05</v>
          </cell>
          <cell r="I191">
            <v>0</v>
          </cell>
          <cell r="J191">
            <v>0.01</v>
          </cell>
          <cell r="K191">
            <v>0</v>
          </cell>
          <cell r="L191">
            <v>15</v>
          </cell>
          <cell r="M191">
            <v>0</v>
          </cell>
          <cell r="N191">
            <v>5</v>
          </cell>
          <cell r="O191">
            <v>0</v>
          </cell>
          <cell r="P191">
            <v>0.06</v>
          </cell>
          <cell r="Q191">
            <v>0.06</v>
          </cell>
          <cell r="R191">
            <v>5</v>
          </cell>
          <cell r="S191">
            <v>15</v>
          </cell>
          <cell r="X191">
            <v>0</v>
          </cell>
          <cell r="Y191">
            <v>15</v>
          </cell>
          <cell r="Z191">
            <v>27.1</v>
          </cell>
        </row>
        <row r="192">
          <cell r="B192" t="str">
            <v>SS1</v>
          </cell>
          <cell r="D192">
            <v>175</v>
          </cell>
          <cell r="E192">
            <v>55</v>
          </cell>
          <cell r="F192">
            <v>128</v>
          </cell>
          <cell r="G192">
            <v>16</v>
          </cell>
          <cell r="H192">
            <v>0.79</v>
          </cell>
          <cell r="I192">
            <v>0.32</v>
          </cell>
          <cell r="J192">
            <v>0.1</v>
          </cell>
          <cell r="K192">
            <v>0.76</v>
          </cell>
          <cell r="L192">
            <v>843.9</v>
          </cell>
          <cell r="M192">
            <v>258</v>
          </cell>
          <cell r="N192">
            <v>282</v>
          </cell>
          <cell r="O192">
            <v>86</v>
          </cell>
          <cell r="P192">
            <v>1.21</v>
          </cell>
          <cell r="Q192">
            <v>1.97</v>
          </cell>
          <cell r="R192">
            <v>368</v>
          </cell>
          <cell r="S192">
            <v>1101.9000000000001</v>
          </cell>
          <cell r="X192">
            <v>0</v>
          </cell>
          <cell r="Y192">
            <v>525</v>
          </cell>
          <cell r="Z192">
            <v>418.25</v>
          </cell>
        </row>
        <row r="193">
          <cell r="B193" t="str">
            <v>SS1</v>
          </cell>
          <cell r="D193">
            <v>0</v>
          </cell>
          <cell r="E193">
            <v>6</v>
          </cell>
          <cell r="F193">
            <v>0</v>
          </cell>
          <cell r="G193">
            <v>3</v>
          </cell>
          <cell r="H193">
            <v>0</v>
          </cell>
          <cell r="I193">
            <v>0.03</v>
          </cell>
          <cell r="J193">
            <v>0</v>
          </cell>
          <cell r="K193">
            <v>0.12</v>
          </cell>
          <cell r="L193">
            <v>18</v>
          </cell>
          <cell r="M193">
            <v>0</v>
          </cell>
          <cell r="N193">
            <v>6</v>
          </cell>
          <cell r="O193">
            <v>0</v>
          </cell>
          <cell r="P193">
            <v>0.03</v>
          </cell>
          <cell r="Q193">
            <v>0.15</v>
          </cell>
          <cell r="R193">
            <v>6</v>
          </cell>
          <cell r="S193">
            <v>18</v>
          </cell>
          <cell r="X193">
            <v>0</v>
          </cell>
          <cell r="Y193">
            <v>0</v>
          </cell>
          <cell r="Z193">
            <v>0</v>
          </cell>
        </row>
        <row r="194">
          <cell r="B194" t="str">
            <v>SS4</v>
          </cell>
          <cell r="D194">
            <v>479</v>
          </cell>
          <cell r="E194">
            <v>67</v>
          </cell>
          <cell r="F194">
            <v>194</v>
          </cell>
          <cell r="G194">
            <v>17</v>
          </cell>
          <cell r="H194">
            <v>3.08</v>
          </cell>
          <cell r="I194">
            <v>0.36</v>
          </cell>
          <cell r="J194">
            <v>0.21</v>
          </cell>
          <cell r="K194">
            <v>0.72</v>
          </cell>
          <cell r="L194">
            <v>1398</v>
          </cell>
          <cell r="M194">
            <v>0</v>
          </cell>
          <cell r="N194">
            <v>467</v>
          </cell>
          <cell r="O194">
            <v>0</v>
          </cell>
          <cell r="P194">
            <v>3.65</v>
          </cell>
          <cell r="Q194">
            <v>4.37</v>
          </cell>
          <cell r="R194">
            <v>467</v>
          </cell>
          <cell r="S194">
            <v>1398</v>
          </cell>
          <cell r="X194">
            <v>0</v>
          </cell>
          <cell r="Y194">
            <v>1437</v>
          </cell>
          <cell r="Z194">
            <v>1628.6</v>
          </cell>
        </row>
        <row r="195">
          <cell r="B195" t="str">
            <v>SS6</v>
          </cell>
          <cell r="D195">
            <v>1</v>
          </cell>
          <cell r="E195">
            <v>4</v>
          </cell>
          <cell r="F195">
            <v>1</v>
          </cell>
          <cell r="G195">
            <v>0</v>
          </cell>
          <cell r="H195">
            <v>0.01</v>
          </cell>
          <cell r="I195">
            <v>0.06</v>
          </cell>
          <cell r="J195">
            <v>0</v>
          </cell>
          <cell r="K195">
            <v>0</v>
          </cell>
          <cell r="L195">
            <v>6</v>
          </cell>
          <cell r="M195">
            <v>24</v>
          </cell>
          <cell r="N195">
            <v>2</v>
          </cell>
          <cell r="O195">
            <v>8</v>
          </cell>
          <cell r="P195">
            <v>7.0000000000000007E-2</v>
          </cell>
          <cell r="Q195">
            <v>7.0000000000000007E-2</v>
          </cell>
          <cell r="R195">
            <v>10</v>
          </cell>
          <cell r="S195">
            <v>30</v>
          </cell>
          <cell r="X195">
            <v>0</v>
          </cell>
          <cell r="Y195">
            <v>3</v>
          </cell>
          <cell r="Z195">
            <v>3.17</v>
          </cell>
        </row>
        <row r="196">
          <cell r="B196" t="str">
            <v>SS7</v>
          </cell>
          <cell r="D196">
            <v>51</v>
          </cell>
          <cell r="E196">
            <v>16</v>
          </cell>
          <cell r="F196">
            <v>33</v>
          </cell>
          <cell r="G196">
            <v>8</v>
          </cell>
          <cell r="H196">
            <v>0.33</v>
          </cell>
          <cell r="I196">
            <v>0.15</v>
          </cell>
          <cell r="J196">
            <v>0.04</v>
          </cell>
          <cell r="K196">
            <v>0.57999999999999996</v>
          </cell>
          <cell r="L196">
            <v>257.39999999999998</v>
          </cell>
          <cell r="M196">
            <v>0</v>
          </cell>
          <cell r="N196">
            <v>86</v>
          </cell>
          <cell r="O196">
            <v>0</v>
          </cell>
          <cell r="P196">
            <v>0.52</v>
          </cell>
          <cell r="Q196">
            <v>1.1000000000000001</v>
          </cell>
          <cell r="R196">
            <v>86</v>
          </cell>
          <cell r="S196">
            <v>257.39999999999998</v>
          </cell>
          <cell r="X196">
            <v>0</v>
          </cell>
          <cell r="Y196">
            <v>153</v>
          </cell>
          <cell r="Z196">
            <v>173.4</v>
          </cell>
        </row>
        <row r="197">
          <cell r="B197" t="str">
            <v>SS9</v>
          </cell>
          <cell r="D197">
            <v>18</v>
          </cell>
          <cell r="E197">
            <v>8</v>
          </cell>
          <cell r="F197">
            <v>15</v>
          </cell>
          <cell r="G197">
            <v>0</v>
          </cell>
          <cell r="H197">
            <v>0.31</v>
          </cell>
          <cell r="I197">
            <v>0.39</v>
          </cell>
          <cell r="J197">
            <v>0.04</v>
          </cell>
          <cell r="K197">
            <v>0</v>
          </cell>
          <cell r="L197">
            <v>116.7</v>
          </cell>
          <cell r="M197">
            <v>0</v>
          </cell>
          <cell r="N197">
            <v>39</v>
          </cell>
          <cell r="O197">
            <v>0</v>
          </cell>
          <cell r="P197">
            <v>0.74</v>
          </cell>
          <cell r="Q197">
            <v>0.74</v>
          </cell>
          <cell r="R197">
            <v>39</v>
          </cell>
          <cell r="S197">
            <v>116.7</v>
          </cell>
          <cell r="X197">
            <v>0</v>
          </cell>
          <cell r="Y197">
            <v>54</v>
          </cell>
          <cell r="Z197">
            <v>164.16</v>
          </cell>
        </row>
        <row r="198">
          <cell r="B198" t="str">
            <v>CS0</v>
          </cell>
          <cell r="D198">
            <v>11</v>
          </cell>
          <cell r="E198">
            <v>10</v>
          </cell>
          <cell r="F198">
            <v>10</v>
          </cell>
          <cell r="G198">
            <v>4</v>
          </cell>
          <cell r="H198">
            <v>0.47</v>
          </cell>
          <cell r="I198">
            <v>0.76</v>
          </cell>
          <cell r="J198">
            <v>0.08</v>
          </cell>
          <cell r="K198">
            <v>2.2200000000000002</v>
          </cell>
          <cell r="L198">
            <v>123.6</v>
          </cell>
          <cell r="M198">
            <v>0</v>
          </cell>
          <cell r="N198">
            <v>31</v>
          </cell>
          <cell r="O198">
            <v>0</v>
          </cell>
          <cell r="P198">
            <v>1.31</v>
          </cell>
          <cell r="Q198">
            <v>3.53</v>
          </cell>
          <cell r="R198">
            <v>31</v>
          </cell>
          <cell r="S198">
            <v>123.6</v>
          </cell>
          <cell r="X198">
            <v>0</v>
          </cell>
          <cell r="Y198">
            <v>44</v>
          </cell>
          <cell r="Z198">
            <v>186.23</v>
          </cell>
        </row>
        <row r="199">
          <cell r="B199" t="str">
            <v>CS1</v>
          </cell>
          <cell r="D199">
            <v>1660</v>
          </cell>
          <cell r="E199">
            <v>261</v>
          </cell>
          <cell r="F199">
            <v>589</v>
          </cell>
          <cell r="G199">
            <v>108</v>
          </cell>
          <cell r="H199">
            <v>26.66</v>
          </cell>
          <cell r="I199">
            <v>2.88</v>
          </cell>
          <cell r="J199">
            <v>2.12</v>
          </cell>
          <cell r="K199">
            <v>8.44</v>
          </cell>
          <cell r="L199">
            <v>5936.1</v>
          </cell>
          <cell r="M199">
            <v>0</v>
          </cell>
          <cell r="N199">
            <v>1487</v>
          </cell>
          <cell r="O199">
            <v>0</v>
          </cell>
          <cell r="P199">
            <v>31.66</v>
          </cell>
          <cell r="Q199">
            <v>40.1</v>
          </cell>
          <cell r="R199">
            <v>1487</v>
          </cell>
          <cell r="S199">
            <v>5936.1</v>
          </cell>
          <cell r="X199">
            <v>0</v>
          </cell>
          <cell r="Y199">
            <v>6640</v>
          </cell>
          <cell r="Z199">
            <v>10624</v>
          </cell>
        </row>
        <row r="200">
          <cell r="B200" t="str">
            <v>CS1</v>
          </cell>
          <cell r="D200">
            <v>11</v>
          </cell>
          <cell r="E200">
            <v>1</v>
          </cell>
          <cell r="F200">
            <v>6</v>
          </cell>
          <cell r="G200">
            <v>0</v>
          </cell>
          <cell r="H200">
            <v>0.18</v>
          </cell>
          <cell r="I200">
            <v>0.01</v>
          </cell>
          <cell r="J200">
            <v>0.02</v>
          </cell>
          <cell r="K200">
            <v>0</v>
          </cell>
          <cell r="L200">
            <v>52</v>
          </cell>
          <cell r="M200">
            <v>0</v>
          </cell>
          <cell r="N200">
            <v>13</v>
          </cell>
          <cell r="O200">
            <v>0</v>
          </cell>
          <cell r="P200">
            <v>0.21</v>
          </cell>
          <cell r="Q200">
            <v>0.21</v>
          </cell>
          <cell r="R200">
            <v>13</v>
          </cell>
          <cell r="S200">
            <v>52</v>
          </cell>
          <cell r="X200">
            <v>0</v>
          </cell>
          <cell r="Y200">
            <v>44</v>
          </cell>
          <cell r="Z200">
            <v>73.37</v>
          </cell>
        </row>
        <row r="201">
          <cell r="B201" t="str">
            <v>CS1</v>
          </cell>
          <cell r="D201">
            <v>91</v>
          </cell>
          <cell r="E201">
            <v>8</v>
          </cell>
          <cell r="F201">
            <v>26</v>
          </cell>
          <cell r="G201">
            <v>4</v>
          </cell>
          <cell r="H201">
            <v>1.46</v>
          </cell>
          <cell r="I201">
            <v>0.06</v>
          </cell>
          <cell r="J201">
            <v>0.09</v>
          </cell>
          <cell r="K201">
            <v>0.24</v>
          </cell>
          <cell r="L201">
            <v>243.6</v>
          </cell>
          <cell r="M201">
            <v>0</v>
          </cell>
          <cell r="N201">
            <v>61</v>
          </cell>
          <cell r="O201">
            <v>0</v>
          </cell>
          <cell r="P201">
            <v>1.61</v>
          </cell>
          <cell r="Q201">
            <v>1.85</v>
          </cell>
          <cell r="R201">
            <v>61</v>
          </cell>
          <cell r="S201">
            <v>243.6</v>
          </cell>
          <cell r="X201">
            <v>0</v>
          </cell>
          <cell r="Y201">
            <v>364</v>
          </cell>
          <cell r="Z201">
            <v>584.22</v>
          </cell>
        </row>
        <row r="202">
          <cell r="B202" t="str">
            <v>CS1</v>
          </cell>
          <cell r="D202">
            <v>399</v>
          </cell>
          <cell r="E202">
            <v>82</v>
          </cell>
          <cell r="F202">
            <v>192</v>
          </cell>
          <cell r="G202">
            <v>25</v>
          </cell>
          <cell r="H202">
            <v>6.51</v>
          </cell>
          <cell r="I202">
            <v>0.7</v>
          </cell>
          <cell r="J202">
            <v>0.7</v>
          </cell>
          <cell r="K202">
            <v>1.8</v>
          </cell>
          <cell r="L202">
            <v>1936</v>
          </cell>
          <cell r="M202">
            <v>0</v>
          </cell>
          <cell r="N202">
            <v>485</v>
          </cell>
          <cell r="O202">
            <v>0</v>
          </cell>
          <cell r="P202">
            <v>7.91</v>
          </cell>
          <cell r="Q202">
            <v>9.7100000000000009</v>
          </cell>
          <cell r="R202">
            <v>485</v>
          </cell>
          <cell r="S202">
            <v>1936</v>
          </cell>
          <cell r="X202">
            <v>0</v>
          </cell>
          <cell r="Y202">
            <v>1596</v>
          </cell>
          <cell r="Z202">
            <v>2597.4899999999998</v>
          </cell>
        </row>
        <row r="203">
          <cell r="B203" t="str">
            <v>CS1</v>
          </cell>
          <cell r="D203">
            <v>180</v>
          </cell>
          <cell r="E203">
            <v>34</v>
          </cell>
          <cell r="F203">
            <v>92</v>
          </cell>
          <cell r="G203">
            <v>11</v>
          </cell>
          <cell r="H203">
            <v>2.89</v>
          </cell>
          <cell r="I203">
            <v>0.23</v>
          </cell>
          <cell r="J203">
            <v>0.33</v>
          </cell>
          <cell r="K203">
            <v>0.68</v>
          </cell>
          <cell r="L203">
            <v>918</v>
          </cell>
          <cell r="M203">
            <v>0</v>
          </cell>
          <cell r="N203">
            <v>230</v>
          </cell>
          <cell r="O203">
            <v>0</v>
          </cell>
          <cell r="P203">
            <v>3.45</v>
          </cell>
          <cell r="Q203">
            <v>4.13</v>
          </cell>
          <cell r="R203">
            <v>230</v>
          </cell>
          <cell r="S203">
            <v>918</v>
          </cell>
          <cell r="X203">
            <v>0</v>
          </cell>
          <cell r="Y203">
            <v>720</v>
          </cell>
          <cell r="Z203">
            <v>1152</v>
          </cell>
        </row>
        <row r="204">
          <cell r="B204" t="str">
            <v>CS2</v>
          </cell>
          <cell r="D204">
            <v>19</v>
          </cell>
          <cell r="E204">
            <v>5</v>
          </cell>
          <cell r="F204">
            <v>11</v>
          </cell>
          <cell r="G204">
            <v>1</v>
          </cell>
          <cell r="H204">
            <v>0.43</v>
          </cell>
          <cell r="I204">
            <v>0.12</v>
          </cell>
          <cell r="J204">
            <v>0.06</v>
          </cell>
          <cell r="K204">
            <v>0.25</v>
          </cell>
          <cell r="L204">
            <v>115.6</v>
          </cell>
          <cell r="M204">
            <v>0</v>
          </cell>
          <cell r="N204">
            <v>29</v>
          </cell>
          <cell r="O204">
            <v>0</v>
          </cell>
          <cell r="P204">
            <v>0.61</v>
          </cell>
          <cell r="Q204">
            <v>0.86</v>
          </cell>
          <cell r="R204">
            <v>29</v>
          </cell>
          <cell r="S204">
            <v>115.6</v>
          </cell>
          <cell r="X204">
            <v>0</v>
          </cell>
          <cell r="Y204">
            <v>76</v>
          </cell>
          <cell r="Z204">
            <v>172.33</v>
          </cell>
        </row>
        <row r="205">
          <cell r="B205" t="str">
            <v>CS3</v>
          </cell>
          <cell r="D205">
            <v>150</v>
          </cell>
          <cell r="E205">
            <v>14</v>
          </cell>
          <cell r="F205">
            <v>80</v>
          </cell>
          <cell r="G205">
            <v>16</v>
          </cell>
          <cell r="H205">
            <v>4.25</v>
          </cell>
          <cell r="I205">
            <v>0.59</v>
          </cell>
          <cell r="J205">
            <v>0.5</v>
          </cell>
          <cell r="K205">
            <v>5.1100000000000003</v>
          </cell>
          <cell r="L205">
            <v>830</v>
          </cell>
          <cell r="M205">
            <v>0</v>
          </cell>
          <cell r="N205">
            <v>208</v>
          </cell>
          <cell r="O205">
            <v>0</v>
          </cell>
          <cell r="P205">
            <v>5.34</v>
          </cell>
          <cell r="Q205">
            <v>10.45</v>
          </cell>
          <cell r="R205">
            <v>208</v>
          </cell>
          <cell r="S205">
            <v>830</v>
          </cell>
          <cell r="X205">
            <v>0</v>
          </cell>
          <cell r="Y205">
            <v>600</v>
          </cell>
          <cell r="Z205">
            <v>1693.5</v>
          </cell>
        </row>
        <row r="206">
          <cell r="B206" t="str">
            <v>CS3</v>
          </cell>
          <cell r="D206">
            <v>17</v>
          </cell>
          <cell r="E206">
            <v>1</v>
          </cell>
          <cell r="F206">
            <v>8</v>
          </cell>
          <cell r="G206">
            <v>0</v>
          </cell>
          <cell r="H206">
            <v>0.56999999999999995</v>
          </cell>
          <cell r="I206">
            <v>0.04</v>
          </cell>
          <cell r="J206">
            <v>0.06</v>
          </cell>
          <cell r="K206">
            <v>0</v>
          </cell>
          <cell r="L206">
            <v>68</v>
          </cell>
          <cell r="M206">
            <v>0</v>
          </cell>
          <cell r="N206">
            <v>17</v>
          </cell>
          <cell r="O206">
            <v>0</v>
          </cell>
          <cell r="P206">
            <v>0.67</v>
          </cell>
          <cell r="Q206">
            <v>0.67</v>
          </cell>
          <cell r="R206">
            <v>17</v>
          </cell>
          <cell r="S206">
            <v>68</v>
          </cell>
          <cell r="X206">
            <v>0</v>
          </cell>
          <cell r="Y206">
            <v>68</v>
          </cell>
          <cell r="Z206">
            <v>228.14</v>
          </cell>
        </row>
        <row r="207">
          <cell r="B207" t="str">
            <v>CS5</v>
          </cell>
          <cell r="D207">
            <v>68</v>
          </cell>
          <cell r="E207">
            <v>39</v>
          </cell>
          <cell r="F207">
            <v>55</v>
          </cell>
          <cell r="G207">
            <v>9</v>
          </cell>
          <cell r="H207">
            <v>1.1000000000000001</v>
          </cell>
          <cell r="I207">
            <v>0.44</v>
          </cell>
          <cell r="J207">
            <v>0.2</v>
          </cell>
          <cell r="K207">
            <v>0.74</v>
          </cell>
          <cell r="L207">
            <v>606.79999999999995</v>
          </cell>
          <cell r="M207">
            <v>0</v>
          </cell>
          <cell r="N207">
            <v>152</v>
          </cell>
          <cell r="O207">
            <v>0</v>
          </cell>
          <cell r="P207">
            <v>1.74</v>
          </cell>
          <cell r="Q207">
            <v>2.48</v>
          </cell>
          <cell r="R207">
            <v>152</v>
          </cell>
          <cell r="S207">
            <v>606.79999999999995</v>
          </cell>
          <cell r="X207">
            <v>0</v>
          </cell>
          <cell r="Y207">
            <v>272</v>
          </cell>
          <cell r="Z207">
            <v>438.6</v>
          </cell>
        </row>
        <row r="208">
          <cell r="B208" t="str">
            <v>CS6</v>
          </cell>
          <cell r="D208">
            <v>237</v>
          </cell>
          <cell r="E208">
            <v>47</v>
          </cell>
          <cell r="F208">
            <v>36</v>
          </cell>
          <cell r="G208">
            <v>18</v>
          </cell>
          <cell r="H208">
            <v>4.7300000000000004</v>
          </cell>
          <cell r="I208">
            <v>0.33</v>
          </cell>
          <cell r="J208">
            <v>0.18</v>
          </cell>
          <cell r="K208">
            <v>0.7</v>
          </cell>
          <cell r="L208">
            <v>444</v>
          </cell>
          <cell r="M208">
            <v>0</v>
          </cell>
          <cell r="N208">
            <v>111</v>
          </cell>
          <cell r="O208">
            <v>0</v>
          </cell>
          <cell r="P208">
            <v>5.24</v>
          </cell>
          <cell r="Q208">
            <v>5.94</v>
          </cell>
          <cell r="R208">
            <v>111</v>
          </cell>
          <cell r="S208">
            <v>444</v>
          </cell>
          <cell r="X208">
            <v>0</v>
          </cell>
          <cell r="Y208">
            <v>948</v>
          </cell>
          <cell r="Z208">
            <v>1886.52</v>
          </cell>
        </row>
        <row r="209">
          <cell r="B209" t="str">
            <v>CS8</v>
          </cell>
          <cell r="D209">
            <v>80</v>
          </cell>
          <cell r="E209">
            <v>20</v>
          </cell>
          <cell r="F209">
            <v>40</v>
          </cell>
          <cell r="G209">
            <v>6</v>
          </cell>
          <cell r="H209">
            <v>1.29</v>
          </cell>
          <cell r="I209">
            <v>0.14000000000000001</v>
          </cell>
          <cell r="J209">
            <v>0.15</v>
          </cell>
          <cell r="K209">
            <v>0.34</v>
          </cell>
          <cell r="L209">
            <v>419.2</v>
          </cell>
          <cell r="M209">
            <v>0</v>
          </cell>
          <cell r="N209">
            <v>105</v>
          </cell>
          <cell r="O209">
            <v>0</v>
          </cell>
          <cell r="P209">
            <v>1.58</v>
          </cell>
          <cell r="Q209">
            <v>1.92</v>
          </cell>
          <cell r="R209">
            <v>105</v>
          </cell>
          <cell r="S209">
            <v>419.2</v>
          </cell>
          <cell r="X209">
            <v>0</v>
          </cell>
          <cell r="Y209">
            <v>320</v>
          </cell>
          <cell r="Z209">
            <v>512.79999999999995</v>
          </cell>
        </row>
        <row r="210">
          <cell r="B210" t="str">
            <v>CS9</v>
          </cell>
          <cell r="D210">
            <v>11</v>
          </cell>
          <cell r="E210">
            <v>1</v>
          </cell>
          <cell r="F210">
            <v>11</v>
          </cell>
          <cell r="G210">
            <v>4</v>
          </cell>
          <cell r="H210">
            <v>0.32</v>
          </cell>
          <cell r="I210">
            <v>0.04</v>
          </cell>
          <cell r="J210">
            <v>0.08</v>
          </cell>
          <cell r="K210">
            <v>0.65</v>
          </cell>
          <cell r="L210">
            <v>103.6</v>
          </cell>
          <cell r="M210">
            <v>0</v>
          </cell>
          <cell r="N210">
            <v>26</v>
          </cell>
          <cell r="O210">
            <v>0</v>
          </cell>
          <cell r="P210">
            <v>0.44</v>
          </cell>
          <cell r="Q210">
            <v>1.0900000000000001</v>
          </cell>
          <cell r="R210">
            <v>26</v>
          </cell>
          <cell r="S210">
            <v>103.6</v>
          </cell>
          <cell r="X210">
            <v>0</v>
          </cell>
          <cell r="Y210">
            <v>44</v>
          </cell>
          <cell r="Z210">
            <v>128.04</v>
          </cell>
        </row>
        <row r="211">
          <cell r="B211" t="str">
            <v>CSB</v>
          </cell>
          <cell r="D211">
            <v>57</v>
          </cell>
          <cell r="E211">
            <v>0</v>
          </cell>
          <cell r="F211">
            <v>16</v>
          </cell>
          <cell r="G211">
            <v>0</v>
          </cell>
          <cell r="H211">
            <v>0.92</v>
          </cell>
          <cell r="I211">
            <v>0</v>
          </cell>
          <cell r="J211">
            <v>0.06</v>
          </cell>
          <cell r="K211">
            <v>0</v>
          </cell>
          <cell r="L211">
            <v>147.6</v>
          </cell>
          <cell r="M211">
            <v>0</v>
          </cell>
          <cell r="N211">
            <v>37</v>
          </cell>
          <cell r="O211">
            <v>0</v>
          </cell>
          <cell r="P211">
            <v>0.98</v>
          </cell>
          <cell r="Q211">
            <v>0.98</v>
          </cell>
          <cell r="R211">
            <v>37</v>
          </cell>
          <cell r="S211">
            <v>147.6</v>
          </cell>
          <cell r="X211">
            <v>0</v>
          </cell>
          <cell r="Y211">
            <v>228</v>
          </cell>
          <cell r="Z211">
            <v>364.8</v>
          </cell>
        </row>
        <row r="212">
          <cell r="B212" t="str">
            <v>KC1</v>
          </cell>
          <cell r="D212">
            <v>0</v>
          </cell>
          <cell r="E212">
            <v>2</v>
          </cell>
          <cell r="F212">
            <v>0</v>
          </cell>
          <cell r="G212">
            <v>0</v>
          </cell>
          <cell r="H212">
            <v>0</v>
          </cell>
          <cell r="I212">
            <v>0.01</v>
          </cell>
          <cell r="J212">
            <v>0</v>
          </cell>
          <cell r="K212">
            <v>0</v>
          </cell>
          <cell r="L212">
            <v>8</v>
          </cell>
          <cell r="M212">
            <v>0</v>
          </cell>
          <cell r="N212">
            <v>2</v>
          </cell>
          <cell r="O212">
            <v>0</v>
          </cell>
          <cell r="P212">
            <v>0.01</v>
          </cell>
          <cell r="Q212">
            <v>0.01</v>
          </cell>
          <cell r="R212">
            <v>2</v>
          </cell>
          <cell r="S212">
            <v>8</v>
          </cell>
          <cell r="X212">
            <v>0</v>
          </cell>
          <cell r="Y212">
            <v>0</v>
          </cell>
          <cell r="Z212">
            <v>0</v>
          </cell>
        </row>
        <row r="213">
          <cell r="B213" t="str">
            <v>KC1</v>
          </cell>
          <cell r="D213">
            <v>80</v>
          </cell>
          <cell r="E213">
            <v>20</v>
          </cell>
          <cell r="F213">
            <v>25</v>
          </cell>
          <cell r="G213">
            <v>7</v>
          </cell>
          <cell r="H213">
            <v>1.28</v>
          </cell>
          <cell r="I213">
            <v>0.15</v>
          </cell>
          <cell r="J213">
            <v>0.09</v>
          </cell>
          <cell r="K213">
            <v>0.46</v>
          </cell>
          <cell r="L213">
            <v>287.60000000000002</v>
          </cell>
          <cell r="M213">
            <v>0</v>
          </cell>
          <cell r="N213">
            <v>72</v>
          </cell>
          <cell r="O213">
            <v>0</v>
          </cell>
          <cell r="P213">
            <v>1.52</v>
          </cell>
          <cell r="Q213">
            <v>1.98</v>
          </cell>
          <cell r="R213">
            <v>72</v>
          </cell>
          <cell r="S213">
            <v>287.60000000000002</v>
          </cell>
          <cell r="X213">
            <v>0</v>
          </cell>
          <cell r="Y213">
            <v>320</v>
          </cell>
          <cell r="Z213">
            <v>511.2</v>
          </cell>
        </row>
        <row r="214">
          <cell r="B214" t="str">
            <v>KC1</v>
          </cell>
          <cell r="D214">
            <v>171</v>
          </cell>
          <cell r="E214">
            <v>10</v>
          </cell>
          <cell r="F214">
            <v>76</v>
          </cell>
          <cell r="G214">
            <v>3</v>
          </cell>
          <cell r="H214">
            <v>2.75</v>
          </cell>
          <cell r="I214">
            <v>0.09</v>
          </cell>
          <cell r="J214">
            <v>0.28000000000000003</v>
          </cell>
          <cell r="K214">
            <v>0.25</v>
          </cell>
          <cell r="L214">
            <v>682.4</v>
          </cell>
          <cell r="M214">
            <v>0</v>
          </cell>
          <cell r="N214">
            <v>171</v>
          </cell>
          <cell r="O214">
            <v>0</v>
          </cell>
          <cell r="P214">
            <v>3.12</v>
          </cell>
          <cell r="Q214">
            <v>3.37</v>
          </cell>
          <cell r="R214">
            <v>171</v>
          </cell>
          <cell r="S214">
            <v>682.4</v>
          </cell>
          <cell r="X214">
            <v>0</v>
          </cell>
          <cell r="Y214">
            <v>684</v>
          </cell>
          <cell r="Z214">
            <v>1094.4000000000001</v>
          </cell>
        </row>
        <row r="215">
          <cell r="B215" t="str">
            <v>KC2</v>
          </cell>
          <cell r="D215">
            <v>2</v>
          </cell>
          <cell r="E215">
            <v>6</v>
          </cell>
          <cell r="F215">
            <v>0</v>
          </cell>
          <cell r="G215">
            <v>1</v>
          </cell>
          <cell r="H215">
            <v>0.04</v>
          </cell>
          <cell r="I215">
            <v>7.0000000000000007E-2</v>
          </cell>
          <cell r="J215">
            <v>0</v>
          </cell>
          <cell r="K215">
            <v>0.1</v>
          </cell>
          <cell r="L215">
            <v>24</v>
          </cell>
          <cell r="M215">
            <v>0</v>
          </cell>
          <cell r="N215">
            <v>6</v>
          </cell>
          <cell r="O215">
            <v>0</v>
          </cell>
          <cell r="P215">
            <v>0.11</v>
          </cell>
          <cell r="Q215">
            <v>0.21</v>
          </cell>
          <cell r="R215">
            <v>6</v>
          </cell>
          <cell r="S215">
            <v>24</v>
          </cell>
          <cell r="X215">
            <v>0</v>
          </cell>
          <cell r="Y215">
            <v>8</v>
          </cell>
          <cell r="Z215">
            <v>14.36</v>
          </cell>
        </row>
        <row r="216">
          <cell r="B216" t="str">
            <v>KC2</v>
          </cell>
          <cell r="D216">
            <v>154</v>
          </cell>
          <cell r="E216">
            <v>10</v>
          </cell>
          <cell r="F216">
            <v>26</v>
          </cell>
          <cell r="G216">
            <v>2</v>
          </cell>
          <cell r="H216">
            <v>2.4700000000000002</v>
          </cell>
          <cell r="I216">
            <v>0.08</v>
          </cell>
          <cell r="J216">
            <v>0.09</v>
          </cell>
          <cell r="K216">
            <v>0.12</v>
          </cell>
          <cell r="L216">
            <v>251.6</v>
          </cell>
          <cell r="M216">
            <v>0</v>
          </cell>
          <cell r="N216">
            <v>63</v>
          </cell>
          <cell r="O216">
            <v>0</v>
          </cell>
          <cell r="P216">
            <v>2.64</v>
          </cell>
          <cell r="Q216">
            <v>2.76</v>
          </cell>
          <cell r="R216">
            <v>63</v>
          </cell>
          <cell r="S216">
            <v>251.6</v>
          </cell>
          <cell r="X216">
            <v>0</v>
          </cell>
          <cell r="Y216">
            <v>616</v>
          </cell>
          <cell r="Z216">
            <v>985.6</v>
          </cell>
        </row>
        <row r="217">
          <cell r="B217" t="str">
            <v>KC2</v>
          </cell>
          <cell r="D217">
            <v>0</v>
          </cell>
          <cell r="E217">
            <v>8</v>
          </cell>
          <cell r="F217">
            <v>0</v>
          </cell>
          <cell r="G217">
            <v>3</v>
          </cell>
          <cell r="H217">
            <v>0</v>
          </cell>
          <cell r="I217">
            <v>0.09</v>
          </cell>
          <cell r="J217">
            <v>0</v>
          </cell>
          <cell r="K217">
            <v>0.28999999999999998</v>
          </cell>
          <cell r="L217">
            <v>32</v>
          </cell>
          <cell r="M217">
            <v>0</v>
          </cell>
          <cell r="N217">
            <v>8</v>
          </cell>
          <cell r="O217">
            <v>0</v>
          </cell>
          <cell r="P217">
            <v>0.09</v>
          </cell>
          <cell r="Q217">
            <v>0.38</v>
          </cell>
          <cell r="R217">
            <v>8</v>
          </cell>
          <cell r="S217">
            <v>32</v>
          </cell>
          <cell r="X217">
            <v>0</v>
          </cell>
          <cell r="Y217">
            <v>0</v>
          </cell>
          <cell r="Z217">
            <v>0</v>
          </cell>
        </row>
        <row r="218">
          <cell r="B218" t="str">
            <v>LA1</v>
          </cell>
          <cell r="D218">
            <v>19</v>
          </cell>
          <cell r="E218">
            <v>6</v>
          </cell>
          <cell r="F218">
            <v>13</v>
          </cell>
          <cell r="G218">
            <v>3</v>
          </cell>
          <cell r="H218">
            <v>0.31</v>
          </cell>
          <cell r="I218">
            <v>0.14000000000000001</v>
          </cell>
          <cell r="J218">
            <v>0.05</v>
          </cell>
          <cell r="K218">
            <v>0.39</v>
          </cell>
          <cell r="L218">
            <v>135.6</v>
          </cell>
          <cell r="M218">
            <v>0</v>
          </cell>
          <cell r="N218">
            <v>34</v>
          </cell>
          <cell r="O218">
            <v>0</v>
          </cell>
          <cell r="P218">
            <v>0.5</v>
          </cell>
          <cell r="Q218">
            <v>0.89</v>
          </cell>
          <cell r="R218">
            <v>34</v>
          </cell>
          <cell r="S218">
            <v>135.6</v>
          </cell>
          <cell r="X218">
            <v>0</v>
          </cell>
          <cell r="Y218">
            <v>76</v>
          </cell>
          <cell r="Z218">
            <v>124.07</v>
          </cell>
        </row>
        <row r="219">
          <cell r="B219" t="str">
            <v>LA5</v>
          </cell>
          <cell r="D219">
            <v>8</v>
          </cell>
          <cell r="E219">
            <v>2</v>
          </cell>
          <cell r="F219">
            <v>2</v>
          </cell>
          <cell r="G219">
            <v>2</v>
          </cell>
          <cell r="H219">
            <v>0.33</v>
          </cell>
          <cell r="I219">
            <v>0.15</v>
          </cell>
          <cell r="J219">
            <v>0.02</v>
          </cell>
          <cell r="K219">
            <v>0.85</v>
          </cell>
          <cell r="L219">
            <v>24</v>
          </cell>
          <cell r="M219">
            <v>0</v>
          </cell>
          <cell r="N219">
            <v>6</v>
          </cell>
          <cell r="O219">
            <v>0</v>
          </cell>
          <cell r="P219">
            <v>0.5</v>
          </cell>
          <cell r="Q219">
            <v>1.35</v>
          </cell>
          <cell r="R219">
            <v>6</v>
          </cell>
          <cell r="S219">
            <v>24</v>
          </cell>
          <cell r="X219">
            <v>0</v>
          </cell>
          <cell r="Y219">
            <v>32</v>
          </cell>
          <cell r="Z219">
            <v>130.4</v>
          </cell>
        </row>
        <row r="220">
          <cell r="B220" t="str">
            <v>SS1</v>
          </cell>
          <cell r="D220">
            <v>199</v>
          </cell>
          <cell r="E220">
            <v>53</v>
          </cell>
          <cell r="F220">
            <v>103</v>
          </cell>
          <cell r="G220">
            <v>19</v>
          </cell>
          <cell r="H220">
            <v>1.38</v>
          </cell>
          <cell r="I220">
            <v>0.86</v>
          </cell>
          <cell r="J220">
            <v>0.16</v>
          </cell>
          <cell r="K220">
            <v>2.04</v>
          </cell>
          <cell r="L220">
            <v>1025.5999999999999</v>
          </cell>
          <cell r="M220">
            <v>120</v>
          </cell>
          <cell r="N220">
            <v>257</v>
          </cell>
          <cell r="O220">
            <v>30</v>
          </cell>
          <cell r="P220">
            <v>2.4</v>
          </cell>
          <cell r="Q220">
            <v>4.4400000000000004</v>
          </cell>
          <cell r="R220">
            <v>287</v>
          </cell>
          <cell r="S220">
            <v>1145.5999999999999</v>
          </cell>
          <cell r="X220">
            <v>0</v>
          </cell>
          <cell r="Y220">
            <v>796</v>
          </cell>
          <cell r="Z220">
            <v>545.26</v>
          </cell>
        </row>
        <row r="221">
          <cell r="B221" t="str">
            <v>SS1</v>
          </cell>
          <cell r="D221">
            <v>57</v>
          </cell>
          <cell r="E221">
            <v>3</v>
          </cell>
          <cell r="F221">
            <v>16</v>
          </cell>
          <cell r="G221">
            <v>1</v>
          </cell>
          <cell r="H221">
            <v>0.33</v>
          </cell>
          <cell r="I221">
            <v>0.02</v>
          </cell>
          <cell r="J221">
            <v>0.02</v>
          </cell>
          <cell r="K221">
            <v>0.06</v>
          </cell>
          <cell r="L221">
            <v>143.6</v>
          </cell>
          <cell r="M221">
            <v>0</v>
          </cell>
          <cell r="N221">
            <v>36</v>
          </cell>
          <cell r="O221">
            <v>0</v>
          </cell>
          <cell r="P221">
            <v>0.37</v>
          </cell>
          <cell r="Q221">
            <v>0.43</v>
          </cell>
          <cell r="R221">
            <v>36</v>
          </cell>
          <cell r="S221">
            <v>143.6</v>
          </cell>
          <cell r="X221">
            <v>0</v>
          </cell>
          <cell r="Y221">
            <v>228</v>
          </cell>
          <cell r="Z221">
            <v>131.66999999999999</v>
          </cell>
        </row>
        <row r="222">
          <cell r="B222" t="str">
            <v>SS1</v>
          </cell>
          <cell r="D222">
            <v>40</v>
          </cell>
          <cell r="E222">
            <v>8</v>
          </cell>
          <cell r="F222">
            <v>18</v>
          </cell>
          <cell r="G222">
            <v>2</v>
          </cell>
          <cell r="H222">
            <v>0.23</v>
          </cell>
          <cell r="I222">
            <v>0.05</v>
          </cell>
          <cell r="J222">
            <v>0.03</v>
          </cell>
          <cell r="K222">
            <v>7.0000000000000007E-2</v>
          </cell>
          <cell r="L222">
            <v>187.6</v>
          </cell>
          <cell r="M222">
            <v>0</v>
          </cell>
          <cell r="N222">
            <v>47</v>
          </cell>
          <cell r="O222">
            <v>0</v>
          </cell>
          <cell r="P222">
            <v>0.31</v>
          </cell>
          <cell r="Q222">
            <v>0.38</v>
          </cell>
          <cell r="R222">
            <v>47</v>
          </cell>
          <cell r="S222">
            <v>187.6</v>
          </cell>
          <cell r="X222">
            <v>0</v>
          </cell>
          <cell r="Y222">
            <v>160</v>
          </cell>
          <cell r="Z222">
            <v>92.4</v>
          </cell>
        </row>
        <row r="223">
          <cell r="B223" t="str">
            <v>SS4</v>
          </cell>
          <cell r="D223">
            <v>243</v>
          </cell>
          <cell r="E223">
            <v>96</v>
          </cell>
          <cell r="F223">
            <v>147</v>
          </cell>
          <cell r="G223">
            <v>32</v>
          </cell>
          <cell r="H223">
            <v>2.0299999999999998</v>
          </cell>
          <cell r="I223">
            <v>0.65</v>
          </cell>
          <cell r="J223">
            <v>0.27</v>
          </cell>
          <cell r="K223">
            <v>1.7</v>
          </cell>
          <cell r="L223">
            <v>1640.8</v>
          </cell>
          <cell r="M223">
            <v>0</v>
          </cell>
          <cell r="N223">
            <v>411</v>
          </cell>
          <cell r="O223">
            <v>0</v>
          </cell>
          <cell r="P223">
            <v>2.95</v>
          </cell>
          <cell r="Q223">
            <v>4.6500000000000004</v>
          </cell>
          <cell r="R223">
            <v>411</v>
          </cell>
          <cell r="S223">
            <v>1640.8</v>
          </cell>
          <cell r="X223">
            <v>0</v>
          </cell>
          <cell r="Y223">
            <v>972</v>
          </cell>
          <cell r="Z223">
            <v>804.33</v>
          </cell>
        </row>
        <row r="224">
          <cell r="B224" t="str">
            <v>SS7</v>
          </cell>
          <cell r="D224">
            <v>40</v>
          </cell>
          <cell r="E224">
            <v>12</v>
          </cell>
          <cell r="F224">
            <v>24</v>
          </cell>
          <cell r="G224">
            <v>4</v>
          </cell>
          <cell r="H224">
            <v>0.38</v>
          </cell>
          <cell r="I224">
            <v>0.18</v>
          </cell>
          <cell r="J224">
            <v>7.0000000000000007E-2</v>
          </cell>
          <cell r="K224">
            <v>0.39</v>
          </cell>
          <cell r="L224">
            <v>267.60000000000002</v>
          </cell>
          <cell r="M224">
            <v>0</v>
          </cell>
          <cell r="N224">
            <v>67</v>
          </cell>
          <cell r="O224">
            <v>0</v>
          </cell>
          <cell r="P224">
            <v>0.63</v>
          </cell>
          <cell r="Q224">
            <v>1.02</v>
          </cell>
          <cell r="R224">
            <v>67</v>
          </cell>
          <cell r="S224">
            <v>267.60000000000002</v>
          </cell>
          <cell r="X224">
            <v>0</v>
          </cell>
          <cell r="Y224">
            <v>160</v>
          </cell>
          <cell r="Z224">
            <v>149.19999999999999</v>
          </cell>
        </row>
        <row r="225">
          <cell r="B225" t="str">
            <v>SS9</v>
          </cell>
          <cell r="D225">
            <v>34</v>
          </cell>
          <cell r="E225">
            <v>6</v>
          </cell>
          <cell r="F225">
            <v>10</v>
          </cell>
          <cell r="G225">
            <v>0</v>
          </cell>
          <cell r="H225">
            <v>0.95</v>
          </cell>
          <cell r="I225">
            <v>0.46</v>
          </cell>
          <cell r="J225">
            <v>0.06</v>
          </cell>
          <cell r="K225">
            <v>0</v>
          </cell>
          <cell r="L225">
            <v>107.6</v>
          </cell>
          <cell r="M225">
            <v>0</v>
          </cell>
          <cell r="N225">
            <v>27</v>
          </cell>
          <cell r="O225">
            <v>0</v>
          </cell>
          <cell r="P225">
            <v>1.47</v>
          </cell>
          <cell r="Q225">
            <v>1.47</v>
          </cell>
          <cell r="R225">
            <v>27</v>
          </cell>
          <cell r="S225">
            <v>107.6</v>
          </cell>
          <cell r="X225">
            <v>0</v>
          </cell>
          <cell r="Y225">
            <v>136</v>
          </cell>
          <cell r="Z225">
            <v>376.38</v>
          </cell>
        </row>
        <row r="226">
          <cell r="B226" t="str">
            <v>SSA</v>
          </cell>
          <cell r="D226">
            <v>0</v>
          </cell>
          <cell r="E226">
            <v>1</v>
          </cell>
          <cell r="F226">
            <v>0</v>
          </cell>
          <cell r="G226">
            <v>0</v>
          </cell>
          <cell r="H226">
            <v>0</v>
          </cell>
          <cell r="I226">
            <v>0.04</v>
          </cell>
          <cell r="J226">
            <v>0</v>
          </cell>
          <cell r="K226">
            <v>0</v>
          </cell>
          <cell r="L226">
            <v>4</v>
          </cell>
          <cell r="M226">
            <v>0</v>
          </cell>
          <cell r="N226">
            <v>1</v>
          </cell>
          <cell r="O226">
            <v>0</v>
          </cell>
          <cell r="P226">
            <v>0.04</v>
          </cell>
          <cell r="Q226">
            <v>0.04</v>
          </cell>
          <cell r="R226">
            <v>1</v>
          </cell>
          <cell r="S226">
            <v>4</v>
          </cell>
          <cell r="X226">
            <v>0</v>
          </cell>
          <cell r="Y226">
            <v>0</v>
          </cell>
          <cell r="Z226">
            <v>0</v>
          </cell>
        </row>
        <row r="227">
          <cell r="B227" t="str">
            <v>SSC</v>
          </cell>
          <cell r="D227">
            <v>91</v>
          </cell>
          <cell r="E227">
            <v>13</v>
          </cell>
          <cell r="F227">
            <v>21</v>
          </cell>
          <cell r="G227">
            <v>2</v>
          </cell>
          <cell r="H227">
            <v>0.76</v>
          </cell>
          <cell r="I227">
            <v>0.15</v>
          </cell>
          <cell r="J227">
            <v>0.04</v>
          </cell>
          <cell r="K227">
            <v>0.14000000000000001</v>
          </cell>
          <cell r="L227">
            <v>227.6</v>
          </cell>
          <cell r="M227">
            <v>0</v>
          </cell>
          <cell r="N227">
            <v>57</v>
          </cell>
          <cell r="O227">
            <v>0</v>
          </cell>
          <cell r="P227">
            <v>0.95</v>
          </cell>
          <cell r="Q227">
            <v>1.0900000000000001</v>
          </cell>
          <cell r="R227">
            <v>57</v>
          </cell>
          <cell r="S227">
            <v>227.6</v>
          </cell>
          <cell r="X227">
            <v>0</v>
          </cell>
          <cell r="Y227">
            <v>364</v>
          </cell>
          <cell r="Z227">
            <v>301.20999999999998</v>
          </cell>
        </row>
        <row r="228">
          <cell r="B228" t="str">
            <v>CS0</v>
          </cell>
          <cell r="D228">
            <v>74</v>
          </cell>
          <cell r="E228">
            <v>21</v>
          </cell>
          <cell r="F228">
            <v>45</v>
          </cell>
          <cell r="G228">
            <v>6</v>
          </cell>
          <cell r="H228">
            <v>5.86</v>
          </cell>
          <cell r="I228">
            <v>4.03</v>
          </cell>
          <cell r="J228">
            <v>1.1100000000000001</v>
          </cell>
          <cell r="K228">
            <v>7.27</v>
          </cell>
          <cell r="L228">
            <v>706.2</v>
          </cell>
          <cell r="M228">
            <v>0</v>
          </cell>
          <cell r="N228">
            <v>118</v>
          </cell>
          <cell r="O228">
            <v>0</v>
          </cell>
          <cell r="P228">
            <v>11</v>
          </cell>
          <cell r="Q228">
            <v>18.27</v>
          </cell>
          <cell r="R228">
            <v>118</v>
          </cell>
          <cell r="S228">
            <v>706.2</v>
          </cell>
          <cell r="X228">
            <v>0</v>
          </cell>
          <cell r="Y228">
            <v>444</v>
          </cell>
          <cell r="Z228">
            <v>1558.44</v>
          </cell>
        </row>
        <row r="229">
          <cell r="B229" t="str">
            <v>CS1</v>
          </cell>
          <cell r="D229">
            <v>1524</v>
          </cell>
          <cell r="E229">
            <v>226</v>
          </cell>
          <cell r="F229">
            <v>677</v>
          </cell>
          <cell r="G229">
            <v>58</v>
          </cell>
          <cell r="H229">
            <v>48.47</v>
          </cell>
          <cell r="I229">
            <v>4.92</v>
          </cell>
          <cell r="J229">
            <v>7.07</v>
          </cell>
          <cell r="K229">
            <v>9.9600000000000009</v>
          </cell>
          <cell r="L229">
            <v>9806.7000000000007</v>
          </cell>
          <cell r="M229">
            <v>0</v>
          </cell>
          <cell r="N229">
            <v>1638</v>
          </cell>
          <cell r="O229">
            <v>0</v>
          </cell>
          <cell r="P229">
            <v>60.46</v>
          </cell>
          <cell r="Q229">
            <v>70.42</v>
          </cell>
          <cell r="R229">
            <v>1638</v>
          </cell>
          <cell r="S229">
            <v>9806.7000000000007</v>
          </cell>
          <cell r="X229">
            <v>0</v>
          </cell>
          <cell r="Y229">
            <v>9144</v>
          </cell>
          <cell r="Z229">
            <v>12877.8</v>
          </cell>
        </row>
        <row r="230">
          <cell r="B230" t="str">
            <v>CS1</v>
          </cell>
          <cell r="D230">
            <v>57</v>
          </cell>
          <cell r="E230">
            <v>3</v>
          </cell>
          <cell r="F230">
            <v>24</v>
          </cell>
          <cell r="G230">
            <v>2</v>
          </cell>
          <cell r="H230">
            <v>1.61</v>
          </cell>
          <cell r="I230">
            <v>0.03</v>
          </cell>
          <cell r="J230">
            <v>0.23</v>
          </cell>
          <cell r="K230">
            <v>0.2</v>
          </cell>
          <cell r="L230">
            <v>311.39999999999998</v>
          </cell>
          <cell r="M230">
            <v>0</v>
          </cell>
          <cell r="N230">
            <v>52</v>
          </cell>
          <cell r="O230">
            <v>0</v>
          </cell>
          <cell r="P230">
            <v>1.87</v>
          </cell>
          <cell r="Q230">
            <v>2.0699999999999998</v>
          </cell>
          <cell r="R230">
            <v>52</v>
          </cell>
          <cell r="S230">
            <v>311.39999999999998</v>
          </cell>
          <cell r="X230">
            <v>0</v>
          </cell>
          <cell r="Y230">
            <v>342</v>
          </cell>
          <cell r="Z230">
            <v>428.07</v>
          </cell>
        </row>
        <row r="231">
          <cell r="B231" t="str">
            <v>CS1</v>
          </cell>
          <cell r="D231">
            <v>284</v>
          </cell>
          <cell r="E231">
            <v>115</v>
          </cell>
          <cell r="F231">
            <v>168</v>
          </cell>
          <cell r="G231">
            <v>29</v>
          </cell>
          <cell r="H231">
            <v>8.01</v>
          </cell>
          <cell r="I231">
            <v>1.46</v>
          </cell>
          <cell r="J231">
            <v>1.56</v>
          </cell>
          <cell r="K231">
            <v>3.54</v>
          </cell>
          <cell r="L231">
            <v>2796.7</v>
          </cell>
          <cell r="M231">
            <v>0</v>
          </cell>
          <cell r="N231">
            <v>467</v>
          </cell>
          <cell r="O231">
            <v>0</v>
          </cell>
          <cell r="P231">
            <v>11.03</v>
          </cell>
          <cell r="Q231">
            <v>14.57</v>
          </cell>
          <cell r="R231">
            <v>467</v>
          </cell>
          <cell r="S231">
            <v>2796.7</v>
          </cell>
          <cell r="X231">
            <v>0</v>
          </cell>
          <cell r="Y231">
            <v>1704</v>
          </cell>
          <cell r="Z231">
            <v>2127.16</v>
          </cell>
        </row>
        <row r="232">
          <cell r="B232" t="str">
            <v>CS1</v>
          </cell>
          <cell r="D232">
            <v>140</v>
          </cell>
          <cell r="E232">
            <v>22</v>
          </cell>
          <cell r="F232">
            <v>75</v>
          </cell>
          <cell r="G232">
            <v>4</v>
          </cell>
          <cell r="H232">
            <v>3.95</v>
          </cell>
          <cell r="I232">
            <v>0.32</v>
          </cell>
          <cell r="J232">
            <v>0.72</v>
          </cell>
          <cell r="K232">
            <v>0.64</v>
          </cell>
          <cell r="L232">
            <v>1107.5999999999999</v>
          </cell>
          <cell r="M232">
            <v>0</v>
          </cell>
          <cell r="N232">
            <v>185</v>
          </cell>
          <cell r="O232">
            <v>0</v>
          </cell>
          <cell r="P232">
            <v>4.99</v>
          </cell>
          <cell r="Q232">
            <v>5.63</v>
          </cell>
          <cell r="R232">
            <v>185</v>
          </cell>
          <cell r="S232">
            <v>1107.5999999999999</v>
          </cell>
          <cell r="X232">
            <v>0</v>
          </cell>
          <cell r="Y232">
            <v>840</v>
          </cell>
          <cell r="Z232">
            <v>1051.4000000000001</v>
          </cell>
        </row>
        <row r="233">
          <cell r="B233" t="str">
            <v>CS3</v>
          </cell>
          <cell r="D233">
            <v>70</v>
          </cell>
          <cell r="E233">
            <v>10</v>
          </cell>
          <cell r="F233">
            <v>48</v>
          </cell>
          <cell r="G233">
            <v>7</v>
          </cell>
          <cell r="H233">
            <v>4.4000000000000004</v>
          </cell>
          <cell r="I233">
            <v>0.96</v>
          </cell>
          <cell r="J233">
            <v>1.03</v>
          </cell>
          <cell r="K233">
            <v>5.37</v>
          </cell>
          <cell r="L233">
            <v>676.2</v>
          </cell>
          <cell r="M233">
            <v>0</v>
          </cell>
          <cell r="N233">
            <v>113</v>
          </cell>
          <cell r="O233">
            <v>0</v>
          </cell>
          <cell r="P233">
            <v>6.39</v>
          </cell>
          <cell r="Q233">
            <v>11.76</v>
          </cell>
          <cell r="R233">
            <v>113</v>
          </cell>
          <cell r="S233">
            <v>676.2</v>
          </cell>
          <cell r="X233">
            <v>0</v>
          </cell>
          <cell r="Y233">
            <v>420</v>
          </cell>
          <cell r="Z233">
            <v>1169.7</v>
          </cell>
        </row>
        <row r="234">
          <cell r="B234" t="str">
            <v>CS3</v>
          </cell>
          <cell r="D234">
            <v>11</v>
          </cell>
          <cell r="E234">
            <v>4</v>
          </cell>
          <cell r="F234">
            <v>5</v>
          </cell>
          <cell r="G234">
            <v>1</v>
          </cell>
          <cell r="H234">
            <v>0.77</v>
          </cell>
          <cell r="I234">
            <v>0.34</v>
          </cell>
          <cell r="J234">
            <v>0.09</v>
          </cell>
          <cell r="K234">
            <v>1.03</v>
          </cell>
          <cell r="L234">
            <v>84</v>
          </cell>
          <cell r="M234">
            <v>0</v>
          </cell>
          <cell r="N234">
            <v>14</v>
          </cell>
          <cell r="O234">
            <v>0</v>
          </cell>
          <cell r="P234">
            <v>1.2</v>
          </cell>
          <cell r="Q234">
            <v>2.23</v>
          </cell>
          <cell r="R234">
            <v>14</v>
          </cell>
          <cell r="S234">
            <v>84</v>
          </cell>
          <cell r="X234">
            <v>0</v>
          </cell>
          <cell r="Y234">
            <v>66</v>
          </cell>
          <cell r="Z234">
            <v>204.16</v>
          </cell>
        </row>
        <row r="235">
          <cell r="B235" t="str">
            <v>CS5</v>
          </cell>
          <cell r="D235">
            <v>106</v>
          </cell>
          <cell r="E235">
            <v>28</v>
          </cell>
          <cell r="F235">
            <v>69</v>
          </cell>
          <cell r="G235">
            <v>10</v>
          </cell>
          <cell r="H235">
            <v>2.99</v>
          </cell>
          <cell r="I235">
            <v>0.55000000000000004</v>
          </cell>
          <cell r="J235">
            <v>0.64</v>
          </cell>
          <cell r="K235">
            <v>1.63</v>
          </cell>
          <cell r="L235">
            <v>1041.5999999999999</v>
          </cell>
          <cell r="M235">
            <v>0</v>
          </cell>
          <cell r="N235">
            <v>174</v>
          </cell>
          <cell r="O235">
            <v>0</v>
          </cell>
          <cell r="P235">
            <v>4.18</v>
          </cell>
          <cell r="Q235">
            <v>5.81</v>
          </cell>
          <cell r="R235">
            <v>174</v>
          </cell>
          <cell r="S235">
            <v>1041.5999999999999</v>
          </cell>
          <cell r="X235">
            <v>0</v>
          </cell>
          <cell r="Y235">
            <v>636</v>
          </cell>
          <cell r="Z235">
            <v>796.06</v>
          </cell>
        </row>
        <row r="236">
          <cell r="B236" t="str">
            <v>CS8</v>
          </cell>
          <cell r="D236">
            <v>20</v>
          </cell>
          <cell r="E236">
            <v>2</v>
          </cell>
          <cell r="F236">
            <v>10</v>
          </cell>
          <cell r="G236">
            <v>0</v>
          </cell>
          <cell r="H236">
            <v>0.56000000000000005</v>
          </cell>
          <cell r="I236">
            <v>0.02</v>
          </cell>
          <cell r="J236">
            <v>0.09</v>
          </cell>
          <cell r="K236">
            <v>0</v>
          </cell>
          <cell r="L236">
            <v>143.4</v>
          </cell>
          <cell r="M236">
            <v>0</v>
          </cell>
          <cell r="N236">
            <v>24</v>
          </cell>
          <cell r="O236">
            <v>0</v>
          </cell>
          <cell r="P236">
            <v>0.67</v>
          </cell>
          <cell r="Q236">
            <v>0.67</v>
          </cell>
          <cell r="R236">
            <v>24</v>
          </cell>
          <cell r="S236">
            <v>143.4</v>
          </cell>
          <cell r="X236">
            <v>0</v>
          </cell>
          <cell r="Y236">
            <v>120</v>
          </cell>
          <cell r="Z236">
            <v>150.19999999999999</v>
          </cell>
        </row>
        <row r="237">
          <cell r="B237" t="str">
            <v>CSB</v>
          </cell>
          <cell r="D237">
            <v>91</v>
          </cell>
          <cell r="E237">
            <v>0</v>
          </cell>
          <cell r="F237">
            <v>21</v>
          </cell>
          <cell r="G237">
            <v>0</v>
          </cell>
          <cell r="H237">
            <v>2.57</v>
          </cell>
          <cell r="I237">
            <v>0</v>
          </cell>
          <cell r="J237">
            <v>0.2</v>
          </cell>
          <cell r="K237">
            <v>0</v>
          </cell>
          <cell r="L237">
            <v>263.39999999999998</v>
          </cell>
          <cell r="M237">
            <v>0</v>
          </cell>
          <cell r="N237">
            <v>44</v>
          </cell>
          <cell r="O237">
            <v>0</v>
          </cell>
          <cell r="P237">
            <v>2.77</v>
          </cell>
          <cell r="Q237">
            <v>2.77</v>
          </cell>
          <cell r="R237">
            <v>44</v>
          </cell>
          <cell r="S237">
            <v>263.39999999999998</v>
          </cell>
          <cell r="X237">
            <v>0</v>
          </cell>
          <cell r="Y237">
            <v>546</v>
          </cell>
          <cell r="Z237">
            <v>684.32</v>
          </cell>
        </row>
        <row r="238">
          <cell r="B238" t="str">
            <v>KC1</v>
          </cell>
          <cell r="D238">
            <v>0</v>
          </cell>
          <cell r="E238">
            <v>6</v>
          </cell>
          <cell r="F238">
            <v>0</v>
          </cell>
          <cell r="G238">
            <v>0</v>
          </cell>
          <cell r="H238">
            <v>0</v>
          </cell>
          <cell r="I238">
            <v>7.0000000000000007E-2</v>
          </cell>
          <cell r="J238">
            <v>0</v>
          </cell>
          <cell r="K238">
            <v>0</v>
          </cell>
          <cell r="L238">
            <v>36</v>
          </cell>
          <cell r="M238">
            <v>0</v>
          </cell>
          <cell r="N238">
            <v>6</v>
          </cell>
          <cell r="O238">
            <v>0</v>
          </cell>
          <cell r="P238">
            <v>7.0000000000000007E-2</v>
          </cell>
          <cell r="Q238">
            <v>7.0000000000000007E-2</v>
          </cell>
          <cell r="R238">
            <v>6</v>
          </cell>
          <cell r="S238">
            <v>36</v>
          </cell>
          <cell r="X238">
            <v>0</v>
          </cell>
          <cell r="Y238">
            <v>0</v>
          </cell>
          <cell r="Z238">
            <v>0</v>
          </cell>
        </row>
        <row r="239">
          <cell r="B239" t="str">
            <v>KC1</v>
          </cell>
          <cell r="D239">
            <v>29</v>
          </cell>
          <cell r="E239">
            <v>10</v>
          </cell>
          <cell r="F239">
            <v>8</v>
          </cell>
          <cell r="G239">
            <v>3</v>
          </cell>
          <cell r="H239">
            <v>0.8</v>
          </cell>
          <cell r="I239">
            <v>0.11</v>
          </cell>
          <cell r="J239">
            <v>7.0000000000000007E-2</v>
          </cell>
          <cell r="K239">
            <v>0.31</v>
          </cell>
          <cell r="L239">
            <v>156</v>
          </cell>
          <cell r="M239">
            <v>0</v>
          </cell>
          <cell r="N239">
            <v>26</v>
          </cell>
          <cell r="O239">
            <v>0</v>
          </cell>
          <cell r="P239">
            <v>0.98</v>
          </cell>
          <cell r="Q239">
            <v>1.29</v>
          </cell>
          <cell r="R239">
            <v>26</v>
          </cell>
          <cell r="S239">
            <v>156</v>
          </cell>
          <cell r="X239">
            <v>0</v>
          </cell>
          <cell r="Y239">
            <v>174</v>
          </cell>
          <cell r="Z239">
            <v>213.73</v>
          </cell>
        </row>
        <row r="240">
          <cell r="B240" t="str">
            <v>KC1</v>
          </cell>
          <cell r="D240">
            <v>239</v>
          </cell>
          <cell r="E240">
            <v>18</v>
          </cell>
          <cell r="F240">
            <v>102</v>
          </cell>
          <cell r="G240">
            <v>5</v>
          </cell>
          <cell r="H240">
            <v>6.76</v>
          </cell>
          <cell r="I240">
            <v>0.27</v>
          </cell>
          <cell r="J240">
            <v>0.96</v>
          </cell>
          <cell r="K240">
            <v>0.71</v>
          </cell>
          <cell r="L240">
            <v>1359</v>
          </cell>
          <cell r="M240">
            <v>0</v>
          </cell>
          <cell r="N240">
            <v>227</v>
          </cell>
          <cell r="O240">
            <v>0</v>
          </cell>
          <cell r="P240">
            <v>7.99</v>
          </cell>
          <cell r="Q240">
            <v>8.6999999999999993</v>
          </cell>
          <cell r="R240">
            <v>227</v>
          </cell>
          <cell r="S240">
            <v>1359</v>
          </cell>
          <cell r="X240">
            <v>0</v>
          </cell>
          <cell r="Y240">
            <v>1434</v>
          </cell>
          <cell r="Z240">
            <v>1797.28</v>
          </cell>
        </row>
        <row r="241">
          <cell r="B241" t="str">
            <v>KC2</v>
          </cell>
          <cell r="D241">
            <v>32</v>
          </cell>
          <cell r="E241">
            <v>19</v>
          </cell>
          <cell r="F241">
            <v>25</v>
          </cell>
          <cell r="G241">
            <v>8</v>
          </cell>
          <cell r="H241">
            <v>0.9</v>
          </cell>
          <cell r="I241">
            <v>0.37</v>
          </cell>
          <cell r="J241">
            <v>0.24</v>
          </cell>
          <cell r="K241">
            <v>1.1100000000000001</v>
          </cell>
          <cell r="L241">
            <v>425.4</v>
          </cell>
          <cell r="M241">
            <v>0</v>
          </cell>
          <cell r="N241">
            <v>71</v>
          </cell>
          <cell r="O241">
            <v>0</v>
          </cell>
          <cell r="P241">
            <v>1.51</v>
          </cell>
          <cell r="Q241">
            <v>2.62</v>
          </cell>
          <cell r="R241">
            <v>71</v>
          </cell>
          <cell r="S241">
            <v>425.4</v>
          </cell>
          <cell r="X241">
            <v>0</v>
          </cell>
          <cell r="Y241">
            <v>192</v>
          </cell>
          <cell r="Z241">
            <v>239.68</v>
          </cell>
        </row>
        <row r="242">
          <cell r="B242" t="str">
            <v>KC2</v>
          </cell>
          <cell r="D242">
            <v>120</v>
          </cell>
          <cell r="E242">
            <v>14</v>
          </cell>
          <cell r="F242">
            <v>29</v>
          </cell>
          <cell r="G242">
            <v>6</v>
          </cell>
          <cell r="H242">
            <v>3.38</v>
          </cell>
          <cell r="I242">
            <v>0.27</v>
          </cell>
          <cell r="J242">
            <v>0.27</v>
          </cell>
          <cell r="K242">
            <v>1</v>
          </cell>
          <cell r="L242">
            <v>448.8</v>
          </cell>
          <cell r="M242">
            <v>0</v>
          </cell>
          <cell r="N242">
            <v>75</v>
          </cell>
          <cell r="O242">
            <v>0</v>
          </cell>
          <cell r="P242">
            <v>3.92</v>
          </cell>
          <cell r="Q242">
            <v>4.92</v>
          </cell>
          <cell r="R242">
            <v>75</v>
          </cell>
          <cell r="S242">
            <v>448.8</v>
          </cell>
          <cell r="X242">
            <v>0</v>
          </cell>
          <cell r="Y242">
            <v>720</v>
          </cell>
          <cell r="Z242">
            <v>898.8</v>
          </cell>
        </row>
        <row r="243">
          <cell r="B243" t="str">
            <v>KC2</v>
          </cell>
          <cell r="D243">
            <v>63</v>
          </cell>
          <cell r="E243">
            <v>20</v>
          </cell>
          <cell r="F243">
            <v>47</v>
          </cell>
          <cell r="G243">
            <v>6</v>
          </cell>
          <cell r="H243">
            <v>1.77</v>
          </cell>
          <cell r="I243">
            <v>0.39</v>
          </cell>
          <cell r="J243">
            <v>0.45</v>
          </cell>
          <cell r="K243">
            <v>1.27</v>
          </cell>
          <cell r="L243">
            <v>730.2</v>
          </cell>
          <cell r="M243">
            <v>0</v>
          </cell>
          <cell r="N243">
            <v>122</v>
          </cell>
          <cell r="O243">
            <v>0</v>
          </cell>
          <cell r="P243">
            <v>2.61</v>
          </cell>
          <cell r="Q243">
            <v>3.88</v>
          </cell>
          <cell r="R243">
            <v>122</v>
          </cell>
          <cell r="S243">
            <v>730.2</v>
          </cell>
          <cell r="X243">
            <v>0</v>
          </cell>
          <cell r="Y243">
            <v>378</v>
          </cell>
          <cell r="Z243">
            <v>470.61</v>
          </cell>
        </row>
        <row r="244">
          <cell r="B244" t="str">
            <v>LA1</v>
          </cell>
          <cell r="D244">
            <v>9</v>
          </cell>
          <cell r="E244">
            <v>2</v>
          </cell>
          <cell r="F244">
            <v>7</v>
          </cell>
          <cell r="G244">
            <v>0</v>
          </cell>
          <cell r="H244">
            <v>0.26</v>
          </cell>
          <cell r="I244">
            <v>7.0000000000000007E-2</v>
          </cell>
          <cell r="J244">
            <v>0.06</v>
          </cell>
          <cell r="K244">
            <v>0</v>
          </cell>
          <cell r="L244">
            <v>96</v>
          </cell>
          <cell r="M244">
            <v>0</v>
          </cell>
          <cell r="N244">
            <v>16</v>
          </cell>
          <cell r="O244">
            <v>0</v>
          </cell>
          <cell r="P244">
            <v>0.39</v>
          </cell>
          <cell r="Q244">
            <v>0.39</v>
          </cell>
          <cell r="R244">
            <v>16</v>
          </cell>
          <cell r="S244">
            <v>96</v>
          </cell>
          <cell r="X244">
            <v>0</v>
          </cell>
          <cell r="Y244">
            <v>54</v>
          </cell>
          <cell r="Z244">
            <v>68.58</v>
          </cell>
        </row>
        <row r="245">
          <cell r="B245" t="str">
            <v>LA2</v>
          </cell>
          <cell r="D245">
            <v>3</v>
          </cell>
          <cell r="E245">
            <v>5</v>
          </cell>
          <cell r="F245">
            <v>1</v>
          </cell>
          <cell r="G245">
            <v>1</v>
          </cell>
          <cell r="H245">
            <v>0.1</v>
          </cell>
          <cell r="I245">
            <v>0.1</v>
          </cell>
          <cell r="J245">
            <v>0.02</v>
          </cell>
          <cell r="K245">
            <v>0.18</v>
          </cell>
          <cell r="L245">
            <v>48</v>
          </cell>
          <cell r="M245">
            <v>0</v>
          </cell>
          <cell r="N245">
            <v>8</v>
          </cell>
          <cell r="O245">
            <v>0</v>
          </cell>
          <cell r="P245">
            <v>0.22</v>
          </cell>
          <cell r="Q245">
            <v>0.4</v>
          </cell>
          <cell r="R245">
            <v>8</v>
          </cell>
          <cell r="S245">
            <v>48</v>
          </cell>
          <cell r="X245">
            <v>0</v>
          </cell>
          <cell r="Y245">
            <v>18</v>
          </cell>
          <cell r="Z245">
            <v>25.8</v>
          </cell>
        </row>
        <row r="246">
          <cell r="B246" t="str">
            <v>LA5</v>
          </cell>
          <cell r="D246">
            <v>33</v>
          </cell>
          <cell r="E246">
            <v>1</v>
          </cell>
          <cell r="F246">
            <v>16</v>
          </cell>
          <cell r="G246">
            <v>6</v>
          </cell>
          <cell r="H246">
            <v>2.77</v>
          </cell>
          <cell r="I246">
            <v>0.19</v>
          </cell>
          <cell r="J246">
            <v>0.44</v>
          </cell>
          <cell r="K246">
            <v>7.12</v>
          </cell>
          <cell r="L246">
            <v>203.4</v>
          </cell>
          <cell r="M246">
            <v>0</v>
          </cell>
          <cell r="N246">
            <v>34</v>
          </cell>
          <cell r="O246">
            <v>0</v>
          </cell>
          <cell r="P246">
            <v>3.4</v>
          </cell>
          <cell r="Q246">
            <v>10.52</v>
          </cell>
          <cell r="R246">
            <v>34</v>
          </cell>
          <cell r="S246">
            <v>203.4</v>
          </cell>
          <cell r="X246">
            <v>0</v>
          </cell>
          <cell r="Y246">
            <v>198</v>
          </cell>
          <cell r="Z246">
            <v>735.24</v>
          </cell>
        </row>
        <row r="247">
          <cell r="B247" t="str">
            <v>SS0</v>
          </cell>
          <cell r="D247">
            <v>6</v>
          </cell>
          <cell r="E247">
            <v>2</v>
          </cell>
          <cell r="F247">
            <v>2</v>
          </cell>
          <cell r="G247">
            <v>1</v>
          </cell>
          <cell r="H247">
            <v>0.48</v>
          </cell>
          <cell r="I247">
            <v>0.38</v>
          </cell>
          <cell r="J247">
            <v>7.0000000000000007E-2</v>
          </cell>
          <cell r="K247">
            <v>1.01</v>
          </cell>
          <cell r="L247">
            <v>36</v>
          </cell>
          <cell r="M247">
            <v>0</v>
          </cell>
          <cell r="N247">
            <v>6</v>
          </cell>
          <cell r="O247">
            <v>0</v>
          </cell>
          <cell r="P247">
            <v>0.93</v>
          </cell>
          <cell r="Q247">
            <v>1.94</v>
          </cell>
          <cell r="R247">
            <v>6</v>
          </cell>
          <cell r="S247">
            <v>36</v>
          </cell>
          <cell r="X247">
            <v>0</v>
          </cell>
          <cell r="Y247">
            <v>36</v>
          </cell>
          <cell r="Z247">
            <v>125.34</v>
          </cell>
        </row>
        <row r="248">
          <cell r="B248" t="str">
            <v>SS1</v>
          </cell>
          <cell r="D248">
            <v>74</v>
          </cell>
          <cell r="E248">
            <v>25</v>
          </cell>
          <cell r="F248">
            <v>39</v>
          </cell>
          <cell r="G248">
            <v>5</v>
          </cell>
          <cell r="H248">
            <v>0.88</v>
          </cell>
          <cell r="I248">
            <v>0.4</v>
          </cell>
          <cell r="J248">
            <v>0.16</v>
          </cell>
          <cell r="K248">
            <v>0.8</v>
          </cell>
          <cell r="L248">
            <v>514.20000000000005</v>
          </cell>
          <cell r="M248">
            <v>252</v>
          </cell>
          <cell r="N248">
            <v>86</v>
          </cell>
          <cell r="O248">
            <v>42</v>
          </cell>
          <cell r="P248">
            <v>1.44</v>
          </cell>
          <cell r="Q248">
            <v>2.2400000000000002</v>
          </cell>
          <cell r="R248">
            <v>128</v>
          </cell>
          <cell r="S248">
            <v>766.2</v>
          </cell>
          <cell r="X248">
            <v>0</v>
          </cell>
          <cell r="Y248">
            <v>444</v>
          </cell>
          <cell r="Z248">
            <v>233.1</v>
          </cell>
        </row>
        <row r="249">
          <cell r="B249" t="str">
            <v>SS1</v>
          </cell>
          <cell r="D249">
            <v>40</v>
          </cell>
          <cell r="E249">
            <v>6</v>
          </cell>
          <cell r="F249">
            <v>20</v>
          </cell>
          <cell r="G249">
            <v>1</v>
          </cell>
          <cell r="H249">
            <v>0.45</v>
          </cell>
          <cell r="I249">
            <v>7.0000000000000007E-2</v>
          </cell>
          <cell r="J249">
            <v>7.0000000000000007E-2</v>
          </cell>
          <cell r="K249">
            <v>0.04</v>
          </cell>
          <cell r="L249">
            <v>293.39999999999998</v>
          </cell>
          <cell r="M249">
            <v>0</v>
          </cell>
          <cell r="N249">
            <v>49</v>
          </cell>
          <cell r="O249">
            <v>0</v>
          </cell>
          <cell r="P249">
            <v>0.59</v>
          </cell>
          <cell r="Q249">
            <v>0.63</v>
          </cell>
          <cell r="R249">
            <v>49</v>
          </cell>
          <cell r="S249">
            <v>293.39999999999998</v>
          </cell>
          <cell r="X249">
            <v>0</v>
          </cell>
          <cell r="Y249">
            <v>240</v>
          </cell>
          <cell r="Z249">
            <v>119.2</v>
          </cell>
        </row>
        <row r="250">
          <cell r="B250" t="str">
            <v>SS4</v>
          </cell>
          <cell r="D250">
            <v>0</v>
          </cell>
          <cell r="E250">
            <v>2</v>
          </cell>
          <cell r="F250">
            <v>0</v>
          </cell>
          <cell r="G250">
            <v>0</v>
          </cell>
          <cell r="H250">
            <v>0</v>
          </cell>
          <cell r="I250">
            <v>0.02</v>
          </cell>
          <cell r="J250">
            <v>0</v>
          </cell>
          <cell r="K250">
            <v>0</v>
          </cell>
          <cell r="L250">
            <v>0</v>
          </cell>
          <cell r="M250">
            <v>24</v>
          </cell>
          <cell r="N250">
            <v>0</v>
          </cell>
          <cell r="O250">
            <v>4</v>
          </cell>
          <cell r="P250">
            <v>0.02</v>
          </cell>
          <cell r="Q250">
            <v>0.02</v>
          </cell>
          <cell r="R250">
            <v>4</v>
          </cell>
          <cell r="S250">
            <v>24</v>
          </cell>
          <cell r="X250">
            <v>0</v>
          </cell>
          <cell r="Y250">
            <v>0</v>
          </cell>
          <cell r="Z250">
            <v>0</v>
          </cell>
        </row>
        <row r="251">
          <cell r="B251" t="str">
            <v>SS4</v>
          </cell>
          <cell r="D251">
            <v>396</v>
          </cell>
          <cell r="E251">
            <v>96</v>
          </cell>
          <cell r="F251">
            <v>184</v>
          </cell>
          <cell r="G251">
            <v>27</v>
          </cell>
          <cell r="H251">
            <v>5.47</v>
          </cell>
          <cell r="I251">
            <v>1.26</v>
          </cell>
          <cell r="J251">
            <v>0.83</v>
          </cell>
          <cell r="K251">
            <v>3.49</v>
          </cell>
          <cell r="L251">
            <v>2873.5</v>
          </cell>
          <cell r="M251">
            <v>0</v>
          </cell>
          <cell r="N251">
            <v>480</v>
          </cell>
          <cell r="O251">
            <v>0</v>
          </cell>
          <cell r="P251">
            <v>7.56</v>
          </cell>
          <cell r="Q251">
            <v>11.05</v>
          </cell>
          <cell r="R251">
            <v>480</v>
          </cell>
          <cell r="S251">
            <v>2873.5</v>
          </cell>
          <cell r="X251">
            <v>0</v>
          </cell>
          <cell r="Y251">
            <v>2376</v>
          </cell>
          <cell r="Z251">
            <v>1441.44</v>
          </cell>
        </row>
        <row r="252">
          <cell r="B252" t="str">
            <v>SS7</v>
          </cell>
          <cell r="D252">
            <v>57</v>
          </cell>
          <cell r="E252">
            <v>24</v>
          </cell>
          <cell r="F252">
            <v>40</v>
          </cell>
          <cell r="G252">
            <v>7</v>
          </cell>
          <cell r="H252">
            <v>1.44</v>
          </cell>
          <cell r="I252">
            <v>0.9</v>
          </cell>
          <cell r="J252">
            <v>0.36</v>
          </cell>
          <cell r="K252">
            <v>1.92</v>
          </cell>
          <cell r="L252">
            <v>640.79999999999995</v>
          </cell>
          <cell r="M252">
            <v>0</v>
          </cell>
          <cell r="N252">
            <v>107</v>
          </cell>
          <cell r="O252">
            <v>0</v>
          </cell>
          <cell r="P252">
            <v>2.7</v>
          </cell>
          <cell r="Q252">
            <v>4.62</v>
          </cell>
          <cell r="R252">
            <v>107</v>
          </cell>
          <cell r="S252">
            <v>640.79999999999995</v>
          </cell>
          <cell r="X252">
            <v>0</v>
          </cell>
          <cell r="Y252">
            <v>342</v>
          </cell>
          <cell r="Z252">
            <v>380.76</v>
          </cell>
        </row>
        <row r="253">
          <cell r="B253" t="str">
            <v>SS9</v>
          </cell>
          <cell r="D253">
            <v>57</v>
          </cell>
          <cell r="E253">
            <v>24</v>
          </cell>
          <cell r="F253">
            <v>34</v>
          </cell>
          <cell r="G253">
            <v>3</v>
          </cell>
          <cell r="H253">
            <v>3.46</v>
          </cell>
          <cell r="I253">
            <v>4.6100000000000003</v>
          </cell>
          <cell r="J253">
            <v>0.67</v>
          </cell>
          <cell r="K253">
            <v>3.03</v>
          </cell>
          <cell r="L253">
            <v>586.79999999999995</v>
          </cell>
          <cell r="M253">
            <v>0</v>
          </cell>
          <cell r="N253">
            <v>98</v>
          </cell>
          <cell r="O253">
            <v>0</v>
          </cell>
          <cell r="P253">
            <v>8.74</v>
          </cell>
          <cell r="Q253">
            <v>11.77</v>
          </cell>
          <cell r="R253">
            <v>98</v>
          </cell>
          <cell r="S253">
            <v>586.79999999999995</v>
          </cell>
          <cell r="X253">
            <v>0</v>
          </cell>
          <cell r="Y253">
            <v>342</v>
          </cell>
          <cell r="Z253">
            <v>912</v>
          </cell>
        </row>
        <row r="254">
          <cell r="B254" t="str">
            <v>SSC</v>
          </cell>
          <cell r="D254">
            <v>46</v>
          </cell>
          <cell r="E254">
            <v>2</v>
          </cell>
          <cell r="F254">
            <v>10</v>
          </cell>
          <cell r="G254">
            <v>0</v>
          </cell>
          <cell r="H254">
            <v>0.63</v>
          </cell>
          <cell r="I254">
            <v>0.02</v>
          </cell>
          <cell r="J254">
            <v>0.04</v>
          </cell>
          <cell r="K254">
            <v>0</v>
          </cell>
          <cell r="L254">
            <v>137.4</v>
          </cell>
          <cell r="M254">
            <v>0</v>
          </cell>
          <cell r="N254">
            <v>23</v>
          </cell>
          <cell r="O254">
            <v>0</v>
          </cell>
          <cell r="P254">
            <v>0.69</v>
          </cell>
          <cell r="Q254">
            <v>0.69</v>
          </cell>
          <cell r="R254">
            <v>23</v>
          </cell>
          <cell r="S254">
            <v>137.4</v>
          </cell>
          <cell r="X254">
            <v>0</v>
          </cell>
          <cell r="Y254">
            <v>276</v>
          </cell>
          <cell r="Z254">
            <v>166.06</v>
          </cell>
        </row>
        <row r="255">
          <cell r="B255" t="str">
            <v>CS1</v>
          </cell>
          <cell r="D255">
            <v>574</v>
          </cell>
          <cell r="E255">
            <v>107</v>
          </cell>
          <cell r="F255">
            <v>295</v>
          </cell>
          <cell r="G255">
            <v>27</v>
          </cell>
          <cell r="H255">
            <v>23.24</v>
          </cell>
          <cell r="I255">
            <v>4.6100000000000003</v>
          </cell>
          <cell r="J255">
            <v>4.93</v>
          </cell>
          <cell r="K255">
            <v>10.63</v>
          </cell>
          <cell r="L255">
            <v>5780</v>
          </cell>
          <cell r="M255">
            <v>0</v>
          </cell>
          <cell r="N255">
            <v>724</v>
          </cell>
          <cell r="O255">
            <v>0</v>
          </cell>
          <cell r="P255">
            <v>32.78</v>
          </cell>
          <cell r="Q255">
            <v>43.41</v>
          </cell>
          <cell r="R255">
            <v>724</v>
          </cell>
          <cell r="S255">
            <v>5780</v>
          </cell>
          <cell r="X255">
            <v>0</v>
          </cell>
          <cell r="Y255">
            <v>4592</v>
          </cell>
          <cell r="Z255">
            <v>4632.18</v>
          </cell>
        </row>
        <row r="256">
          <cell r="B256" t="str">
            <v>CS1</v>
          </cell>
          <cell r="D256">
            <v>34</v>
          </cell>
          <cell r="E256">
            <v>12</v>
          </cell>
          <cell r="F256">
            <v>15</v>
          </cell>
          <cell r="G256">
            <v>4</v>
          </cell>
          <cell r="H256">
            <v>1.81</v>
          </cell>
          <cell r="I256">
            <v>0.81</v>
          </cell>
          <cell r="J256">
            <v>0.35</v>
          </cell>
          <cell r="K256">
            <v>2.33</v>
          </cell>
          <cell r="L256">
            <v>367.2</v>
          </cell>
          <cell r="M256">
            <v>0</v>
          </cell>
          <cell r="N256">
            <v>46</v>
          </cell>
          <cell r="O256">
            <v>0</v>
          </cell>
          <cell r="P256">
            <v>2.97</v>
          </cell>
          <cell r="Q256">
            <v>5.3</v>
          </cell>
          <cell r="R256">
            <v>46</v>
          </cell>
          <cell r="S256">
            <v>367.2</v>
          </cell>
          <cell r="X256">
            <v>0</v>
          </cell>
          <cell r="Y256">
            <v>272</v>
          </cell>
          <cell r="Z256">
            <v>361.76</v>
          </cell>
        </row>
        <row r="257">
          <cell r="B257" t="str">
            <v>CS1</v>
          </cell>
          <cell r="D257">
            <v>408</v>
          </cell>
          <cell r="E257">
            <v>38</v>
          </cell>
          <cell r="F257">
            <v>130</v>
          </cell>
          <cell r="G257">
            <v>11</v>
          </cell>
          <cell r="H257">
            <v>13.81</v>
          </cell>
          <cell r="I257">
            <v>0.8</v>
          </cell>
          <cell r="J257">
            <v>1.6</v>
          </cell>
          <cell r="K257">
            <v>2.21</v>
          </cell>
          <cell r="L257">
            <v>2427.1999999999998</v>
          </cell>
          <cell r="M257">
            <v>0</v>
          </cell>
          <cell r="N257">
            <v>304</v>
          </cell>
          <cell r="O257">
            <v>0</v>
          </cell>
          <cell r="P257">
            <v>16.21</v>
          </cell>
          <cell r="Q257">
            <v>18.420000000000002</v>
          </cell>
          <cell r="R257">
            <v>304</v>
          </cell>
          <cell r="S257">
            <v>2427.1999999999998</v>
          </cell>
          <cell r="X257">
            <v>0</v>
          </cell>
          <cell r="Y257">
            <v>3264</v>
          </cell>
          <cell r="Z257">
            <v>2754</v>
          </cell>
        </row>
        <row r="258">
          <cell r="B258" t="str">
            <v>CS1</v>
          </cell>
          <cell r="D258">
            <v>120</v>
          </cell>
          <cell r="E258">
            <v>38</v>
          </cell>
          <cell r="F258">
            <v>59</v>
          </cell>
          <cell r="G258">
            <v>13</v>
          </cell>
          <cell r="H258">
            <v>4.13</v>
          </cell>
          <cell r="I258">
            <v>0.8</v>
          </cell>
          <cell r="J258">
            <v>0.78</v>
          </cell>
          <cell r="K258">
            <v>1.78</v>
          </cell>
          <cell r="L258">
            <v>1317.6</v>
          </cell>
          <cell r="M258">
            <v>0</v>
          </cell>
          <cell r="N258">
            <v>165</v>
          </cell>
          <cell r="O258">
            <v>0</v>
          </cell>
          <cell r="P258">
            <v>5.71</v>
          </cell>
          <cell r="Q258">
            <v>7.49</v>
          </cell>
          <cell r="R258">
            <v>165</v>
          </cell>
          <cell r="S258">
            <v>1317.6</v>
          </cell>
          <cell r="X258">
            <v>0</v>
          </cell>
          <cell r="Y258">
            <v>960</v>
          </cell>
          <cell r="Z258">
            <v>823.2</v>
          </cell>
        </row>
        <row r="259">
          <cell r="B259" t="str">
            <v>CS3</v>
          </cell>
          <cell r="D259">
            <v>217</v>
          </cell>
          <cell r="E259">
            <v>10</v>
          </cell>
          <cell r="F259">
            <v>92</v>
          </cell>
          <cell r="G259">
            <v>3</v>
          </cell>
          <cell r="H259">
            <v>21.28</v>
          </cell>
          <cell r="I259">
            <v>1.4</v>
          </cell>
          <cell r="J259">
            <v>3.63</v>
          </cell>
          <cell r="K259">
            <v>2.0699999999999998</v>
          </cell>
          <cell r="L259">
            <v>1659.2</v>
          </cell>
          <cell r="M259">
            <v>0</v>
          </cell>
          <cell r="N259">
            <v>208</v>
          </cell>
          <cell r="O259">
            <v>0</v>
          </cell>
          <cell r="P259">
            <v>26.31</v>
          </cell>
          <cell r="Q259">
            <v>28.38</v>
          </cell>
          <cell r="R259">
            <v>208</v>
          </cell>
          <cell r="S259">
            <v>1659.2</v>
          </cell>
          <cell r="X259">
            <v>0</v>
          </cell>
          <cell r="Y259">
            <v>1736</v>
          </cell>
          <cell r="Z259">
            <v>4242.3500000000004</v>
          </cell>
        </row>
        <row r="260">
          <cell r="B260" t="str">
            <v>CS3</v>
          </cell>
          <cell r="D260">
            <v>51</v>
          </cell>
          <cell r="E260">
            <v>4</v>
          </cell>
          <cell r="F260">
            <v>24</v>
          </cell>
          <cell r="G260">
            <v>2</v>
          </cell>
          <cell r="H260">
            <v>3.31</v>
          </cell>
          <cell r="I260">
            <v>0.56000000000000005</v>
          </cell>
          <cell r="J260">
            <v>0.62</v>
          </cell>
          <cell r="K260">
            <v>1.4</v>
          </cell>
          <cell r="L260">
            <v>423.2</v>
          </cell>
          <cell r="M260">
            <v>0</v>
          </cell>
          <cell r="N260">
            <v>53</v>
          </cell>
          <cell r="O260">
            <v>0</v>
          </cell>
          <cell r="P260">
            <v>4.49</v>
          </cell>
          <cell r="Q260">
            <v>5.89</v>
          </cell>
          <cell r="R260">
            <v>53</v>
          </cell>
          <cell r="S260">
            <v>423.2</v>
          </cell>
          <cell r="X260">
            <v>0</v>
          </cell>
          <cell r="Y260">
            <v>408</v>
          </cell>
          <cell r="Z260">
            <v>660.45</v>
          </cell>
        </row>
        <row r="261">
          <cell r="B261" t="str">
            <v>CS5</v>
          </cell>
          <cell r="D261">
            <v>42</v>
          </cell>
          <cell r="E261">
            <v>8</v>
          </cell>
          <cell r="F261">
            <v>18</v>
          </cell>
          <cell r="G261">
            <v>2</v>
          </cell>
          <cell r="H261">
            <v>1.4</v>
          </cell>
          <cell r="I261">
            <v>0.25</v>
          </cell>
          <cell r="J261">
            <v>0.2</v>
          </cell>
          <cell r="K261">
            <v>0.43</v>
          </cell>
          <cell r="L261">
            <v>359.2</v>
          </cell>
          <cell r="M261">
            <v>0</v>
          </cell>
          <cell r="N261">
            <v>45</v>
          </cell>
          <cell r="O261">
            <v>0</v>
          </cell>
          <cell r="P261">
            <v>1.85</v>
          </cell>
          <cell r="Q261">
            <v>2.2799999999999998</v>
          </cell>
          <cell r="R261">
            <v>45</v>
          </cell>
          <cell r="S261">
            <v>359.2</v>
          </cell>
          <cell r="X261">
            <v>0</v>
          </cell>
          <cell r="Y261">
            <v>336</v>
          </cell>
          <cell r="Z261">
            <v>279.72000000000003</v>
          </cell>
        </row>
        <row r="262">
          <cell r="B262" t="str">
            <v>CS6</v>
          </cell>
          <cell r="D262">
            <v>11</v>
          </cell>
          <cell r="E262">
            <v>4</v>
          </cell>
          <cell r="F262">
            <v>4</v>
          </cell>
          <cell r="G262">
            <v>1</v>
          </cell>
          <cell r="H262">
            <v>0.49</v>
          </cell>
          <cell r="I262">
            <v>7.0000000000000007E-2</v>
          </cell>
          <cell r="J262">
            <v>7.0000000000000007E-2</v>
          </cell>
          <cell r="K262">
            <v>7.0000000000000007E-2</v>
          </cell>
          <cell r="L262">
            <v>96</v>
          </cell>
          <cell r="M262">
            <v>0</v>
          </cell>
          <cell r="N262">
            <v>12</v>
          </cell>
          <cell r="O262">
            <v>0</v>
          </cell>
          <cell r="P262">
            <v>0.63</v>
          </cell>
          <cell r="Q262">
            <v>0.7</v>
          </cell>
          <cell r="R262">
            <v>12</v>
          </cell>
          <cell r="S262">
            <v>96</v>
          </cell>
          <cell r="X262">
            <v>0</v>
          </cell>
          <cell r="Y262">
            <v>88</v>
          </cell>
          <cell r="Z262">
            <v>98.12</v>
          </cell>
        </row>
        <row r="263">
          <cell r="B263" t="str">
            <v>CS6</v>
          </cell>
          <cell r="D263">
            <v>23</v>
          </cell>
          <cell r="E263">
            <v>2</v>
          </cell>
          <cell r="F263">
            <v>8</v>
          </cell>
          <cell r="G263">
            <v>0</v>
          </cell>
          <cell r="H263">
            <v>0.98</v>
          </cell>
          <cell r="I263">
            <v>0.04</v>
          </cell>
          <cell r="J263">
            <v>0.17</v>
          </cell>
          <cell r="K263">
            <v>0</v>
          </cell>
          <cell r="L263">
            <v>144</v>
          </cell>
          <cell r="M263">
            <v>0</v>
          </cell>
          <cell r="N263">
            <v>18</v>
          </cell>
          <cell r="O263">
            <v>0</v>
          </cell>
          <cell r="P263">
            <v>1.19</v>
          </cell>
          <cell r="Q263">
            <v>1.19</v>
          </cell>
          <cell r="R263">
            <v>18</v>
          </cell>
          <cell r="S263">
            <v>144</v>
          </cell>
          <cell r="X263">
            <v>0</v>
          </cell>
          <cell r="Y263">
            <v>184</v>
          </cell>
          <cell r="Z263">
            <v>196.19</v>
          </cell>
        </row>
        <row r="264">
          <cell r="B264" t="str">
            <v>CSB</v>
          </cell>
          <cell r="D264">
            <v>46</v>
          </cell>
          <cell r="E264">
            <v>0</v>
          </cell>
          <cell r="F264">
            <v>10</v>
          </cell>
          <cell r="G264">
            <v>0</v>
          </cell>
          <cell r="H264">
            <v>1.52</v>
          </cell>
          <cell r="I264">
            <v>0</v>
          </cell>
          <cell r="J264">
            <v>0.11</v>
          </cell>
          <cell r="K264">
            <v>0</v>
          </cell>
          <cell r="L264">
            <v>167.2</v>
          </cell>
          <cell r="M264">
            <v>0</v>
          </cell>
          <cell r="N264">
            <v>21</v>
          </cell>
          <cell r="O264">
            <v>0</v>
          </cell>
          <cell r="P264">
            <v>1.63</v>
          </cell>
          <cell r="Q264">
            <v>1.63</v>
          </cell>
          <cell r="R264">
            <v>21</v>
          </cell>
          <cell r="S264">
            <v>167.2</v>
          </cell>
          <cell r="X264">
            <v>0</v>
          </cell>
          <cell r="Y264">
            <v>368</v>
          </cell>
          <cell r="Z264">
            <v>302.68</v>
          </cell>
        </row>
        <row r="265">
          <cell r="B265" t="str">
            <v>KC1</v>
          </cell>
          <cell r="D265">
            <v>47</v>
          </cell>
          <cell r="E265">
            <v>14</v>
          </cell>
          <cell r="F265">
            <v>33</v>
          </cell>
          <cell r="G265">
            <v>9</v>
          </cell>
          <cell r="H265">
            <v>1.56</v>
          </cell>
          <cell r="I265">
            <v>0.3</v>
          </cell>
          <cell r="J265">
            <v>0.4</v>
          </cell>
          <cell r="K265">
            <v>1.63</v>
          </cell>
          <cell r="L265">
            <v>694.4</v>
          </cell>
          <cell r="M265">
            <v>0</v>
          </cell>
          <cell r="N265">
            <v>87</v>
          </cell>
          <cell r="O265">
            <v>0</v>
          </cell>
          <cell r="P265">
            <v>2.2599999999999998</v>
          </cell>
          <cell r="Q265">
            <v>3.89</v>
          </cell>
          <cell r="R265">
            <v>87</v>
          </cell>
          <cell r="S265">
            <v>694.4</v>
          </cell>
          <cell r="X265">
            <v>0</v>
          </cell>
          <cell r="Y265">
            <v>376</v>
          </cell>
          <cell r="Z265">
            <v>310.2</v>
          </cell>
        </row>
        <row r="266">
          <cell r="B266" t="str">
            <v>KC1</v>
          </cell>
          <cell r="D266">
            <v>165</v>
          </cell>
          <cell r="E266">
            <v>10</v>
          </cell>
          <cell r="F266">
            <v>27</v>
          </cell>
          <cell r="G266">
            <v>3</v>
          </cell>
          <cell r="H266">
            <v>5.5</v>
          </cell>
          <cell r="I266">
            <v>0.18</v>
          </cell>
          <cell r="J266">
            <v>0.31</v>
          </cell>
          <cell r="K266">
            <v>0.51</v>
          </cell>
          <cell r="L266">
            <v>519.20000000000005</v>
          </cell>
          <cell r="M266">
            <v>0</v>
          </cell>
          <cell r="N266">
            <v>65</v>
          </cell>
          <cell r="O266">
            <v>0</v>
          </cell>
          <cell r="P266">
            <v>5.99</v>
          </cell>
          <cell r="Q266">
            <v>6.5</v>
          </cell>
          <cell r="R266">
            <v>65</v>
          </cell>
          <cell r="S266">
            <v>519.20000000000005</v>
          </cell>
          <cell r="X266">
            <v>0</v>
          </cell>
          <cell r="Y266">
            <v>1320</v>
          </cell>
          <cell r="Z266">
            <v>1095.5999999999999</v>
          </cell>
        </row>
        <row r="267">
          <cell r="B267" t="str">
            <v>KC2</v>
          </cell>
          <cell r="D267">
            <v>14</v>
          </cell>
          <cell r="E267">
            <v>5</v>
          </cell>
          <cell r="F267">
            <v>11</v>
          </cell>
          <cell r="G267">
            <v>2</v>
          </cell>
          <cell r="H267">
            <v>0.46</v>
          </cell>
          <cell r="I267">
            <v>0.16</v>
          </cell>
          <cell r="J267">
            <v>0.13</v>
          </cell>
          <cell r="K267">
            <v>0.43</v>
          </cell>
          <cell r="L267">
            <v>231.2</v>
          </cell>
          <cell r="M267">
            <v>0</v>
          </cell>
          <cell r="N267">
            <v>29</v>
          </cell>
          <cell r="O267">
            <v>0</v>
          </cell>
          <cell r="P267">
            <v>0.75</v>
          </cell>
          <cell r="Q267">
            <v>1.18</v>
          </cell>
          <cell r="R267">
            <v>29</v>
          </cell>
          <cell r="S267">
            <v>231.2</v>
          </cell>
          <cell r="X267">
            <v>0</v>
          </cell>
          <cell r="Y267">
            <v>112</v>
          </cell>
          <cell r="Z267">
            <v>90.72</v>
          </cell>
        </row>
        <row r="268">
          <cell r="B268" t="str">
            <v>KC2</v>
          </cell>
          <cell r="D268">
            <v>13</v>
          </cell>
          <cell r="E268">
            <v>11</v>
          </cell>
          <cell r="F268">
            <v>7</v>
          </cell>
          <cell r="G268">
            <v>2</v>
          </cell>
          <cell r="H268">
            <v>0.42</v>
          </cell>
          <cell r="I268">
            <v>0.21</v>
          </cell>
          <cell r="J268">
            <v>7.0000000000000007E-2</v>
          </cell>
          <cell r="K268">
            <v>0.34</v>
          </cell>
          <cell r="L268">
            <v>200</v>
          </cell>
          <cell r="M268">
            <v>0</v>
          </cell>
          <cell r="N268">
            <v>25</v>
          </cell>
          <cell r="O268">
            <v>0</v>
          </cell>
          <cell r="P268">
            <v>0.7</v>
          </cell>
          <cell r="Q268">
            <v>1.04</v>
          </cell>
          <cell r="R268">
            <v>25</v>
          </cell>
          <cell r="S268">
            <v>200</v>
          </cell>
          <cell r="X268">
            <v>0</v>
          </cell>
          <cell r="Y268">
            <v>104</v>
          </cell>
          <cell r="Z268">
            <v>83.2</v>
          </cell>
        </row>
        <row r="269">
          <cell r="B269" t="str">
            <v>KC2</v>
          </cell>
          <cell r="D269">
            <v>63</v>
          </cell>
          <cell r="E269">
            <v>28</v>
          </cell>
          <cell r="F269">
            <v>34</v>
          </cell>
          <cell r="G269">
            <v>8</v>
          </cell>
          <cell r="H269">
            <v>2.09</v>
          </cell>
          <cell r="I269">
            <v>0.92</v>
          </cell>
          <cell r="J269">
            <v>0.41</v>
          </cell>
          <cell r="K269">
            <v>2.41</v>
          </cell>
          <cell r="L269">
            <v>830.4</v>
          </cell>
          <cell r="M269">
            <v>0</v>
          </cell>
          <cell r="N269">
            <v>104</v>
          </cell>
          <cell r="O269">
            <v>0</v>
          </cell>
          <cell r="P269">
            <v>3.42</v>
          </cell>
          <cell r="Q269">
            <v>5.83</v>
          </cell>
          <cell r="R269">
            <v>104</v>
          </cell>
          <cell r="S269">
            <v>830.4</v>
          </cell>
          <cell r="X269">
            <v>0</v>
          </cell>
          <cell r="Y269">
            <v>504</v>
          </cell>
          <cell r="Z269">
            <v>415.8</v>
          </cell>
        </row>
        <row r="270">
          <cell r="B270" t="str">
            <v>LA1</v>
          </cell>
          <cell r="D270">
            <v>107</v>
          </cell>
          <cell r="E270">
            <v>18</v>
          </cell>
          <cell r="F270">
            <v>48</v>
          </cell>
          <cell r="G270">
            <v>6</v>
          </cell>
          <cell r="H270">
            <v>4.55</v>
          </cell>
          <cell r="I270">
            <v>0.98</v>
          </cell>
          <cell r="J270">
            <v>0.86</v>
          </cell>
          <cell r="K270">
            <v>3.3</v>
          </cell>
          <cell r="L270">
            <v>941.6</v>
          </cell>
          <cell r="M270">
            <v>0</v>
          </cell>
          <cell r="N270">
            <v>118</v>
          </cell>
          <cell r="O270">
            <v>0</v>
          </cell>
          <cell r="P270">
            <v>6.39</v>
          </cell>
          <cell r="Q270">
            <v>9.69</v>
          </cell>
          <cell r="R270">
            <v>118</v>
          </cell>
          <cell r="S270">
            <v>941.6</v>
          </cell>
          <cell r="X270">
            <v>0</v>
          </cell>
          <cell r="Y270">
            <v>856</v>
          </cell>
          <cell r="Z270">
            <v>907.36</v>
          </cell>
        </row>
        <row r="271">
          <cell r="B271" t="str">
            <v>LA2</v>
          </cell>
          <cell r="D271">
            <v>91</v>
          </cell>
          <cell r="E271">
            <v>7</v>
          </cell>
          <cell r="F271">
            <v>33</v>
          </cell>
          <cell r="G271">
            <v>0</v>
          </cell>
          <cell r="H271">
            <v>3.21</v>
          </cell>
          <cell r="I271">
            <v>0.31</v>
          </cell>
          <cell r="J271">
            <v>0.47</v>
          </cell>
          <cell r="K271">
            <v>0</v>
          </cell>
          <cell r="L271">
            <v>598.4</v>
          </cell>
          <cell r="M271">
            <v>0</v>
          </cell>
          <cell r="N271">
            <v>75</v>
          </cell>
          <cell r="O271">
            <v>0</v>
          </cell>
          <cell r="P271">
            <v>3.99</v>
          </cell>
          <cell r="Q271">
            <v>3.99</v>
          </cell>
          <cell r="R271">
            <v>75</v>
          </cell>
          <cell r="S271">
            <v>598.4</v>
          </cell>
          <cell r="X271">
            <v>0</v>
          </cell>
          <cell r="Y271">
            <v>728</v>
          </cell>
          <cell r="Z271">
            <v>639.73</v>
          </cell>
        </row>
        <row r="272">
          <cell r="B272" t="str">
            <v>LA5</v>
          </cell>
          <cell r="D272">
            <v>15</v>
          </cell>
          <cell r="E272">
            <v>0</v>
          </cell>
          <cell r="F272">
            <v>5</v>
          </cell>
          <cell r="G272">
            <v>1</v>
          </cell>
          <cell r="H272">
            <v>2.12</v>
          </cell>
          <cell r="I272">
            <v>0</v>
          </cell>
          <cell r="J272">
            <v>0.26</v>
          </cell>
          <cell r="K272">
            <v>1.58</v>
          </cell>
          <cell r="L272">
            <v>80</v>
          </cell>
          <cell r="M272">
            <v>0</v>
          </cell>
          <cell r="N272">
            <v>10</v>
          </cell>
          <cell r="O272">
            <v>0</v>
          </cell>
          <cell r="P272">
            <v>2.38</v>
          </cell>
          <cell r="Q272">
            <v>3.96</v>
          </cell>
          <cell r="R272">
            <v>10</v>
          </cell>
          <cell r="S272">
            <v>80</v>
          </cell>
          <cell r="X272">
            <v>0</v>
          </cell>
          <cell r="Y272">
            <v>120</v>
          </cell>
          <cell r="Z272">
            <v>421.8</v>
          </cell>
        </row>
        <row r="273">
          <cell r="B273" t="str">
            <v>SS1</v>
          </cell>
          <cell r="D273">
            <v>166</v>
          </cell>
          <cell r="E273">
            <v>19</v>
          </cell>
          <cell r="F273">
            <v>93</v>
          </cell>
          <cell r="G273">
            <v>3</v>
          </cell>
          <cell r="H273">
            <v>3.66</v>
          </cell>
          <cell r="I273">
            <v>0.64</v>
          </cell>
          <cell r="J273">
            <v>0.96</v>
          </cell>
          <cell r="K273">
            <v>0.3</v>
          </cell>
          <cell r="L273">
            <v>1611.2</v>
          </cell>
          <cell r="M273">
            <v>160</v>
          </cell>
          <cell r="N273">
            <v>202</v>
          </cell>
          <cell r="O273">
            <v>20</v>
          </cell>
          <cell r="P273">
            <v>5.26</v>
          </cell>
          <cell r="Q273">
            <v>5.56</v>
          </cell>
          <cell r="R273">
            <v>222</v>
          </cell>
          <cell r="S273">
            <v>1771.2</v>
          </cell>
          <cell r="X273">
            <v>0</v>
          </cell>
          <cell r="Y273">
            <v>1328</v>
          </cell>
          <cell r="Z273">
            <v>723.76</v>
          </cell>
        </row>
        <row r="274">
          <cell r="B274" t="str">
            <v>SS4</v>
          </cell>
          <cell r="D274">
            <v>197</v>
          </cell>
          <cell r="E274">
            <v>48</v>
          </cell>
          <cell r="F274">
            <v>119</v>
          </cell>
          <cell r="G274">
            <v>7</v>
          </cell>
          <cell r="H274">
            <v>4.16</v>
          </cell>
          <cell r="I274">
            <v>1</v>
          </cell>
          <cell r="J274">
            <v>1.03</v>
          </cell>
          <cell r="K274">
            <v>1.22</v>
          </cell>
          <cell r="L274">
            <v>2433.6999999999998</v>
          </cell>
          <cell r="M274">
            <v>0</v>
          </cell>
          <cell r="N274">
            <v>305</v>
          </cell>
          <cell r="O274">
            <v>0</v>
          </cell>
          <cell r="P274">
            <v>6.19</v>
          </cell>
          <cell r="Q274">
            <v>7.41</v>
          </cell>
          <cell r="R274">
            <v>305</v>
          </cell>
          <cell r="S274">
            <v>2433.6999999999998</v>
          </cell>
          <cell r="X274">
            <v>0</v>
          </cell>
          <cell r="Y274">
            <v>1576</v>
          </cell>
          <cell r="Z274">
            <v>823.46</v>
          </cell>
        </row>
        <row r="275">
          <cell r="B275" t="str">
            <v>SS7</v>
          </cell>
          <cell r="D275">
            <v>23</v>
          </cell>
          <cell r="E275">
            <v>17</v>
          </cell>
          <cell r="F275">
            <v>20</v>
          </cell>
          <cell r="G275">
            <v>3</v>
          </cell>
          <cell r="H275">
            <v>0.68</v>
          </cell>
          <cell r="I275">
            <v>0.5</v>
          </cell>
          <cell r="J275">
            <v>0.21</v>
          </cell>
          <cell r="K275">
            <v>0.64</v>
          </cell>
          <cell r="L275">
            <v>471.2</v>
          </cell>
          <cell r="M275">
            <v>0</v>
          </cell>
          <cell r="N275">
            <v>59</v>
          </cell>
          <cell r="O275">
            <v>0</v>
          </cell>
          <cell r="P275">
            <v>1.39</v>
          </cell>
          <cell r="Q275">
            <v>2.0299999999999998</v>
          </cell>
          <cell r="R275">
            <v>59</v>
          </cell>
          <cell r="S275">
            <v>471.2</v>
          </cell>
          <cell r="X275">
            <v>0</v>
          </cell>
          <cell r="Y275">
            <v>184</v>
          </cell>
          <cell r="Z275">
            <v>135.24</v>
          </cell>
        </row>
        <row r="276">
          <cell r="B276" t="str">
            <v>SS9</v>
          </cell>
          <cell r="D276">
            <v>182</v>
          </cell>
          <cell r="E276">
            <v>20</v>
          </cell>
          <cell r="F276">
            <v>66</v>
          </cell>
          <cell r="G276">
            <v>2</v>
          </cell>
          <cell r="H276">
            <v>19.36</v>
          </cell>
          <cell r="I276">
            <v>5.81</v>
          </cell>
          <cell r="J276">
            <v>2.8</v>
          </cell>
          <cell r="K276">
            <v>3.64</v>
          </cell>
          <cell r="L276">
            <v>1244.8</v>
          </cell>
          <cell r="M276">
            <v>0</v>
          </cell>
          <cell r="N276">
            <v>156</v>
          </cell>
          <cell r="O276">
            <v>0</v>
          </cell>
          <cell r="P276">
            <v>27.97</v>
          </cell>
          <cell r="Q276">
            <v>31.61</v>
          </cell>
          <cell r="R276">
            <v>156</v>
          </cell>
          <cell r="S276">
            <v>1244.8</v>
          </cell>
          <cell r="X276">
            <v>0</v>
          </cell>
          <cell r="Y276">
            <v>1456</v>
          </cell>
          <cell r="Z276">
            <v>3831.1</v>
          </cell>
        </row>
        <row r="277">
          <cell r="B277" t="str">
            <v>SSA</v>
          </cell>
          <cell r="D277">
            <v>34</v>
          </cell>
          <cell r="E277">
            <v>4</v>
          </cell>
          <cell r="F277">
            <v>14</v>
          </cell>
          <cell r="G277">
            <v>0</v>
          </cell>
          <cell r="H277">
            <v>2.59</v>
          </cell>
          <cell r="I277">
            <v>0.56000000000000005</v>
          </cell>
          <cell r="J277">
            <v>0.43</v>
          </cell>
          <cell r="K277">
            <v>0</v>
          </cell>
          <cell r="L277">
            <v>263.2</v>
          </cell>
          <cell r="M277">
            <v>0</v>
          </cell>
          <cell r="N277">
            <v>33</v>
          </cell>
          <cell r="O277">
            <v>0</v>
          </cell>
          <cell r="P277">
            <v>3.58</v>
          </cell>
          <cell r="Q277">
            <v>3.58</v>
          </cell>
          <cell r="R277">
            <v>33</v>
          </cell>
          <cell r="S277">
            <v>263.2</v>
          </cell>
          <cell r="X277">
            <v>0</v>
          </cell>
          <cell r="Y277">
            <v>272</v>
          </cell>
          <cell r="Z277">
            <v>512.04</v>
          </cell>
        </row>
        <row r="278">
          <cell r="B278" t="str">
            <v>SSB</v>
          </cell>
          <cell r="D278">
            <v>17</v>
          </cell>
          <cell r="E278">
            <v>2</v>
          </cell>
          <cell r="F278">
            <v>14</v>
          </cell>
          <cell r="G278">
            <v>0</v>
          </cell>
          <cell r="H278">
            <v>1.82</v>
          </cell>
          <cell r="I278">
            <v>0.57999999999999996</v>
          </cell>
          <cell r="J278">
            <v>0.59</v>
          </cell>
          <cell r="K278">
            <v>0</v>
          </cell>
          <cell r="L278">
            <v>247.2</v>
          </cell>
          <cell r="M278">
            <v>0</v>
          </cell>
          <cell r="N278">
            <v>31</v>
          </cell>
          <cell r="O278">
            <v>0</v>
          </cell>
          <cell r="P278">
            <v>2.99</v>
          </cell>
          <cell r="Q278">
            <v>2.99</v>
          </cell>
          <cell r="R278">
            <v>31</v>
          </cell>
          <cell r="S278">
            <v>247.2</v>
          </cell>
          <cell r="X278">
            <v>0</v>
          </cell>
          <cell r="Y278">
            <v>136</v>
          </cell>
          <cell r="Z278">
            <v>359.21</v>
          </cell>
        </row>
        <row r="279">
          <cell r="B279" t="str">
            <v>CS1</v>
          </cell>
          <cell r="D279">
            <v>526</v>
          </cell>
          <cell r="E279">
            <v>117</v>
          </cell>
          <cell r="F279">
            <v>239</v>
          </cell>
          <cell r="G279">
            <v>20</v>
          </cell>
          <cell r="H279">
            <v>28.37</v>
          </cell>
          <cell r="I279">
            <v>5.05</v>
          </cell>
          <cell r="J279">
            <v>6.59</v>
          </cell>
          <cell r="K279">
            <v>6.04</v>
          </cell>
          <cell r="L279">
            <v>6152.1</v>
          </cell>
          <cell r="M279">
            <v>0</v>
          </cell>
          <cell r="N279">
            <v>617</v>
          </cell>
          <cell r="O279">
            <v>0</v>
          </cell>
          <cell r="P279">
            <v>40.01</v>
          </cell>
          <cell r="Q279">
            <v>46.05</v>
          </cell>
          <cell r="R279">
            <v>617</v>
          </cell>
          <cell r="S279">
            <v>6152.1</v>
          </cell>
          <cell r="X279">
            <v>0</v>
          </cell>
          <cell r="Y279">
            <v>5260</v>
          </cell>
          <cell r="Z279">
            <v>4523.6000000000004</v>
          </cell>
        </row>
        <row r="280">
          <cell r="B280" t="str">
            <v>CS1</v>
          </cell>
          <cell r="D280">
            <v>196</v>
          </cell>
          <cell r="E280">
            <v>39</v>
          </cell>
          <cell r="F280">
            <v>75</v>
          </cell>
          <cell r="G280">
            <v>7</v>
          </cell>
          <cell r="H280">
            <v>8.9</v>
          </cell>
          <cell r="I280">
            <v>1.41</v>
          </cell>
          <cell r="J280">
            <v>1.85</v>
          </cell>
          <cell r="K280">
            <v>1.86</v>
          </cell>
          <cell r="L280">
            <v>1974.1</v>
          </cell>
          <cell r="M280">
            <v>0</v>
          </cell>
          <cell r="N280">
            <v>198</v>
          </cell>
          <cell r="O280">
            <v>0</v>
          </cell>
          <cell r="P280">
            <v>12.16</v>
          </cell>
          <cell r="Q280">
            <v>14.02</v>
          </cell>
          <cell r="R280">
            <v>198</v>
          </cell>
          <cell r="S280">
            <v>1974.1</v>
          </cell>
          <cell r="X280">
            <v>0</v>
          </cell>
          <cell r="Y280">
            <v>1960</v>
          </cell>
          <cell r="Z280">
            <v>1421</v>
          </cell>
        </row>
        <row r="281">
          <cell r="B281" t="str">
            <v>CS1</v>
          </cell>
          <cell r="D281">
            <v>80</v>
          </cell>
          <cell r="E281">
            <v>24</v>
          </cell>
          <cell r="F281">
            <v>40</v>
          </cell>
          <cell r="G281">
            <v>8</v>
          </cell>
          <cell r="H281">
            <v>3.71</v>
          </cell>
          <cell r="I281">
            <v>0.64</v>
          </cell>
          <cell r="J281">
            <v>1</v>
          </cell>
          <cell r="K281">
            <v>1.03</v>
          </cell>
          <cell r="L281">
            <v>1097</v>
          </cell>
          <cell r="M281">
            <v>0</v>
          </cell>
          <cell r="N281">
            <v>110</v>
          </cell>
          <cell r="O281">
            <v>0</v>
          </cell>
          <cell r="P281">
            <v>5.35</v>
          </cell>
          <cell r="Q281">
            <v>6.38</v>
          </cell>
          <cell r="R281">
            <v>110</v>
          </cell>
          <cell r="S281">
            <v>1097</v>
          </cell>
          <cell r="X281">
            <v>0</v>
          </cell>
          <cell r="Y281">
            <v>800</v>
          </cell>
          <cell r="Z281">
            <v>591.20000000000005</v>
          </cell>
        </row>
        <row r="282">
          <cell r="B282" t="str">
            <v>CS3</v>
          </cell>
          <cell r="D282">
            <v>156</v>
          </cell>
          <cell r="E282">
            <v>8</v>
          </cell>
          <cell r="F282">
            <v>89</v>
          </cell>
          <cell r="G282">
            <v>5</v>
          </cell>
          <cell r="H282">
            <v>18.940000000000001</v>
          </cell>
          <cell r="I282">
            <v>1.84</v>
          </cell>
          <cell r="J282">
            <v>5.84</v>
          </cell>
          <cell r="K282">
            <v>9.3800000000000008</v>
          </cell>
          <cell r="L282">
            <v>1993.1</v>
          </cell>
          <cell r="M282">
            <v>0</v>
          </cell>
          <cell r="N282">
            <v>200</v>
          </cell>
          <cell r="O282">
            <v>0</v>
          </cell>
          <cell r="P282">
            <v>26.62</v>
          </cell>
          <cell r="Q282">
            <v>36</v>
          </cell>
          <cell r="R282">
            <v>200</v>
          </cell>
          <cell r="S282">
            <v>1993.1</v>
          </cell>
          <cell r="X282">
            <v>0</v>
          </cell>
          <cell r="Y282">
            <v>1560</v>
          </cell>
          <cell r="Z282">
            <v>3021.72</v>
          </cell>
        </row>
        <row r="283">
          <cell r="B283" t="str">
            <v>CS5</v>
          </cell>
          <cell r="D283">
            <v>9</v>
          </cell>
          <cell r="E283">
            <v>3</v>
          </cell>
          <cell r="F283">
            <v>8</v>
          </cell>
          <cell r="G283">
            <v>1</v>
          </cell>
          <cell r="H283">
            <v>0.38</v>
          </cell>
          <cell r="I283">
            <v>0.13</v>
          </cell>
          <cell r="J283">
            <v>0.15</v>
          </cell>
          <cell r="K283">
            <v>0.34</v>
          </cell>
          <cell r="L283">
            <v>199</v>
          </cell>
          <cell r="M283">
            <v>0</v>
          </cell>
          <cell r="N283">
            <v>20</v>
          </cell>
          <cell r="O283">
            <v>0</v>
          </cell>
          <cell r="P283">
            <v>0.66</v>
          </cell>
          <cell r="Q283">
            <v>1</v>
          </cell>
          <cell r="R283">
            <v>20</v>
          </cell>
          <cell r="S283">
            <v>199</v>
          </cell>
          <cell r="X283">
            <v>0</v>
          </cell>
          <cell r="Y283">
            <v>90</v>
          </cell>
          <cell r="Z283">
            <v>60.75</v>
          </cell>
        </row>
        <row r="284">
          <cell r="B284" t="str">
            <v>CSB</v>
          </cell>
          <cell r="D284">
            <v>17</v>
          </cell>
          <cell r="E284">
            <v>0</v>
          </cell>
          <cell r="F284">
            <v>13</v>
          </cell>
          <cell r="G284">
            <v>0</v>
          </cell>
          <cell r="H284">
            <v>0.71</v>
          </cell>
          <cell r="I284">
            <v>0</v>
          </cell>
          <cell r="J284">
            <v>0.3</v>
          </cell>
          <cell r="K284">
            <v>0</v>
          </cell>
          <cell r="L284">
            <v>269</v>
          </cell>
          <cell r="M284">
            <v>0</v>
          </cell>
          <cell r="N284">
            <v>27</v>
          </cell>
          <cell r="O284">
            <v>0</v>
          </cell>
          <cell r="P284">
            <v>1.01</v>
          </cell>
          <cell r="Q284">
            <v>1.01</v>
          </cell>
          <cell r="R284">
            <v>27</v>
          </cell>
          <cell r="S284">
            <v>269</v>
          </cell>
          <cell r="X284">
            <v>0</v>
          </cell>
          <cell r="Y284">
            <v>170</v>
          </cell>
          <cell r="Z284">
            <v>113.9</v>
          </cell>
        </row>
        <row r="285">
          <cell r="B285" t="str">
            <v>KC1</v>
          </cell>
          <cell r="D285">
            <v>0</v>
          </cell>
          <cell r="E285">
            <v>1</v>
          </cell>
          <cell r="F285">
            <v>0</v>
          </cell>
          <cell r="G285">
            <v>0</v>
          </cell>
          <cell r="H285">
            <v>0</v>
          </cell>
          <cell r="I285">
            <v>0.02</v>
          </cell>
          <cell r="J285">
            <v>0</v>
          </cell>
          <cell r="K285">
            <v>0</v>
          </cell>
          <cell r="L285">
            <v>10</v>
          </cell>
          <cell r="M285">
            <v>0</v>
          </cell>
          <cell r="N285">
            <v>1</v>
          </cell>
          <cell r="O285">
            <v>0</v>
          </cell>
          <cell r="P285">
            <v>0.02</v>
          </cell>
          <cell r="Q285">
            <v>0.02</v>
          </cell>
          <cell r="R285">
            <v>1</v>
          </cell>
          <cell r="S285">
            <v>10</v>
          </cell>
          <cell r="X285">
            <v>0</v>
          </cell>
          <cell r="Y285">
            <v>0</v>
          </cell>
          <cell r="Z285">
            <v>0</v>
          </cell>
        </row>
        <row r="286">
          <cell r="B286" t="str">
            <v>KC1</v>
          </cell>
          <cell r="D286">
            <v>285</v>
          </cell>
          <cell r="E286">
            <v>1</v>
          </cell>
          <cell r="F286">
            <v>10</v>
          </cell>
          <cell r="G286">
            <v>0</v>
          </cell>
          <cell r="H286">
            <v>11.89</v>
          </cell>
          <cell r="I286">
            <v>0.02</v>
          </cell>
          <cell r="J286">
            <v>0.23</v>
          </cell>
          <cell r="K286">
            <v>0</v>
          </cell>
          <cell r="L286">
            <v>219</v>
          </cell>
          <cell r="M286">
            <v>0</v>
          </cell>
          <cell r="N286">
            <v>22</v>
          </cell>
          <cell r="O286">
            <v>0</v>
          </cell>
          <cell r="P286">
            <v>12.14</v>
          </cell>
          <cell r="Q286">
            <v>12.14</v>
          </cell>
          <cell r="R286">
            <v>22</v>
          </cell>
          <cell r="S286">
            <v>219</v>
          </cell>
          <cell r="X286">
            <v>0</v>
          </cell>
          <cell r="Y286">
            <v>2850</v>
          </cell>
          <cell r="Z286">
            <v>1898.1</v>
          </cell>
        </row>
        <row r="287">
          <cell r="B287" t="str">
            <v>LA2</v>
          </cell>
          <cell r="D287">
            <v>23</v>
          </cell>
          <cell r="E287">
            <v>3</v>
          </cell>
          <cell r="F287">
            <v>10</v>
          </cell>
          <cell r="G287">
            <v>1</v>
          </cell>
          <cell r="H287">
            <v>1.1599999999999999</v>
          </cell>
          <cell r="I287">
            <v>0.13</v>
          </cell>
          <cell r="J287">
            <v>0.28000000000000003</v>
          </cell>
          <cell r="K287">
            <v>0.4</v>
          </cell>
          <cell r="L287">
            <v>239</v>
          </cell>
          <cell r="M287">
            <v>0</v>
          </cell>
          <cell r="N287">
            <v>24</v>
          </cell>
          <cell r="O287">
            <v>0</v>
          </cell>
          <cell r="P287">
            <v>1.57</v>
          </cell>
          <cell r="Q287">
            <v>1.97</v>
          </cell>
          <cell r="R287">
            <v>24</v>
          </cell>
          <cell r="S287">
            <v>239</v>
          </cell>
          <cell r="X287">
            <v>0</v>
          </cell>
          <cell r="Y287">
            <v>230</v>
          </cell>
          <cell r="Z287">
            <v>185.38</v>
          </cell>
        </row>
        <row r="288">
          <cell r="B288" t="str">
            <v>LA3</v>
          </cell>
          <cell r="D288">
            <v>23</v>
          </cell>
          <cell r="E288">
            <v>0</v>
          </cell>
          <cell r="F288">
            <v>11</v>
          </cell>
          <cell r="G288">
            <v>1</v>
          </cell>
          <cell r="H288">
            <v>3.53</v>
          </cell>
          <cell r="I288">
            <v>0</v>
          </cell>
          <cell r="J288">
            <v>0.84</v>
          </cell>
          <cell r="K288">
            <v>2.4500000000000002</v>
          </cell>
          <cell r="L288">
            <v>229</v>
          </cell>
          <cell r="M288">
            <v>0</v>
          </cell>
          <cell r="N288">
            <v>23</v>
          </cell>
          <cell r="O288">
            <v>0</v>
          </cell>
          <cell r="P288">
            <v>4.37</v>
          </cell>
          <cell r="Q288">
            <v>6.82</v>
          </cell>
          <cell r="R288">
            <v>23</v>
          </cell>
          <cell r="S288">
            <v>229</v>
          </cell>
          <cell r="X288">
            <v>0</v>
          </cell>
          <cell r="Y288">
            <v>230</v>
          </cell>
          <cell r="Z288">
            <v>563.5</v>
          </cell>
        </row>
        <row r="289">
          <cell r="B289" t="str">
            <v>LA6</v>
          </cell>
          <cell r="D289">
            <v>17</v>
          </cell>
          <cell r="E289">
            <v>0</v>
          </cell>
          <cell r="F289">
            <v>9</v>
          </cell>
          <cell r="G289">
            <v>0</v>
          </cell>
          <cell r="H289">
            <v>2.65</v>
          </cell>
          <cell r="I289">
            <v>0</v>
          </cell>
          <cell r="J289">
            <v>0.7</v>
          </cell>
          <cell r="K289">
            <v>0</v>
          </cell>
          <cell r="L289">
            <v>189</v>
          </cell>
          <cell r="M289">
            <v>0</v>
          </cell>
          <cell r="N289">
            <v>19</v>
          </cell>
          <cell r="O289">
            <v>0</v>
          </cell>
          <cell r="P289">
            <v>3.35</v>
          </cell>
          <cell r="Q289">
            <v>3.35</v>
          </cell>
          <cell r="R289">
            <v>19</v>
          </cell>
          <cell r="S289">
            <v>189</v>
          </cell>
          <cell r="X289">
            <v>0</v>
          </cell>
          <cell r="Y289">
            <v>170</v>
          </cell>
          <cell r="Z289">
            <v>422.62</v>
          </cell>
        </row>
        <row r="290">
          <cell r="B290" t="str">
            <v>SS1</v>
          </cell>
          <cell r="D290">
            <v>73</v>
          </cell>
          <cell r="E290">
            <v>32</v>
          </cell>
          <cell r="F290">
            <v>42</v>
          </cell>
          <cell r="G290">
            <v>3</v>
          </cell>
          <cell r="H290">
            <v>1.65</v>
          </cell>
          <cell r="I290">
            <v>0.73</v>
          </cell>
          <cell r="J290">
            <v>0.48</v>
          </cell>
          <cell r="K290">
            <v>0.77</v>
          </cell>
          <cell r="L290">
            <v>887</v>
          </cell>
          <cell r="M290">
            <v>620</v>
          </cell>
          <cell r="N290">
            <v>89</v>
          </cell>
          <cell r="O290">
            <v>62</v>
          </cell>
          <cell r="P290">
            <v>2.86</v>
          </cell>
          <cell r="Q290">
            <v>3.63</v>
          </cell>
          <cell r="R290">
            <v>151</v>
          </cell>
          <cell r="S290">
            <v>1507</v>
          </cell>
          <cell r="X290">
            <v>0</v>
          </cell>
          <cell r="Y290">
            <v>730</v>
          </cell>
          <cell r="Z290">
            <v>260.61</v>
          </cell>
        </row>
        <row r="291">
          <cell r="B291" t="str">
            <v>SS1</v>
          </cell>
          <cell r="D291">
            <v>140</v>
          </cell>
          <cell r="E291">
            <v>38</v>
          </cell>
          <cell r="F291">
            <v>72</v>
          </cell>
          <cell r="G291">
            <v>12</v>
          </cell>
          <cell r="H291">
            <v>3.16</v>
          </cell>
          <cell r="I291">
            <v>0.9</v>
          </cell>
          <cell r="J291">
            <v>0.84</v>
          </cell>
          <cell r="K291">
            <v>1.75</v>
          </cell>
          <cell r="L291">
            <v>1925.1</v>
          </cell>
          <cell r="M291">
            <v>0</v>
          </cell>
          <cell r="N291">
            <v>193</v>
          </cell>
          <cell r="O291">
            <v>0</v>
          </cell>
          <cell r="P291">
            <v>4.9000000000000004</v>
          </cell>
          <cell r="Q291">
            <v>6.65</v>
          </cell>
          <cell r="R291">
            <v>193</v>
          </cell>
          <cell r="S291">
            <v>1925.1</v>
          </cell>
          <cell r="X291">
            <v>0</v>
          </cell>
          <cell r="Y291">
            <v>1400</v>
          </cell>
          <cell r="Z291">
            <v>499.8</v>
          </cell>
        </row>
        <row r="292">
          <cell r="B292" t="str">
            <v>SS4</v>
          </cell>
          <cell r="D292">
            <v>5</v>
          </cell>
          <cell r="E292">
            <v>0</v>
          </cell>
          <cell r="F292">
            <v>0</v>
          </cell>
          <cell r="G292">
            <v>0</v>
          </cell>
          <cell r="H292">
            <v>0.1</v>
          </cell>
          <cell r="I292">
            <v>0</v>
          </cell>
          <cell r="J292">
            <v>0</v>
          </cell>
          <cell r="K292">
            <v>0</v>
          </cell>
          <cell r="L292">
            <v>0</v>
          </cell>
          <cell r="M292">
            <v>0</v>
          </cell>
          <cell r="N292">
            <v>0</v>
          </cell>
          <cell r="O292">
            <v>0</v>
          </cell>
          <cell r="P292">
            <v>0.1</v>
          </cell>
          <cell r="Q292">
            <v>0.1</v>
          </cell>
          <cell r="R292">
            <v>0</v>
          </cell>
          <cell r="S292">
            <v>0</v>
          </cell>
          <cell r="X292">
            <v>0</v>
          </cell>
          <cell r="Y292">
            <v>50</v>
          </cell>
          <cell r="Z292">
            <v>16.3</v>
          </cell>
        </row>
        <row r="293">
          <cell r="B293" t="str">
            <v>SS4</v>
          </cell>
          <cell r="D293">
            <v>217</v>
          </cell>
          <cell r="E293">
            <v>16</v>
          </cell>
          <cell r="F293">
            <v>56</v>
          </cell>
          <cell r="G293">
            <v>2</v>
          </cell>
          <cell r="H293">
            <v>6.58</v>
          </cell>
          <cell r="I293">
            <v>0.42</v>
          </cell>
          <cell r="J293">
            <v>0.95</v>
          </cell>
          <cell r="K293">
            <v>0.66</v>
          </cell>
          <cell r="L293">
            <v>1305</v>
          </cell>
          <cell r="M293">
            <v>0</v>
          </cell>
          <cell r="N293">
            <v>131</v>
          </cell>
          <cell r="O293">
            <v>0</v>
          </cell>
          <cell r="P293">
            <v>7.95</v>
          </cell>
          <cell r="Q293">
            <v>8.61</v>
          </cell>
          <cell r="R293">
            <v>131</v>
          </cell>
          <cell r="S293">
            <v>1305</v>
          </cell>
          <cell r="X293">
            <v>0</v>
          </cell>
          <cell r="Y293">
            <v>2170</v>
          </cell>
          <cell r="Z293">
            <v>1041.5999999999999</v>
          </cell>
        </row>
        <row r="294">
          <cell r="B294" t="str">
            <v>SS7</v>
          </cell>
          <cell r="D294">
            <v>6</v>
          </cell>
          <cell r="E294">
            <v>4</v>
          </cell>
          <cell r="F294">
            <v>5</v>
          </cell>
          <cell r="G294">
            <v>1</v>
          </cell>
          <cell r="H294">
            <v>0.24</v>
          </cell>
          <cell r="I294">
            <v>0.17</v>
          </cell>
          <cell r="J294">
            <v>0.1</v>
          </cell>
          <cell r="K294">
            <v>0.34</v>
          </cell>
          <cell r="L294">
            <v>140</v>
          </cell>
          <cell r="M294">
            <v>0</v>
          </cell>
          <cell r="N294">
            <v>14</v>
          </cell>
          <cell r="O294">
            <v>0</v>
          </cell>
          <cell r="P294">
            <v>0.51</v>
          </cell>
          <cell r="Q294">
            <v>0.85</v>
          </cell>
          <cell r="R294">
            <v>14</v>
          </cell>
          <cell r="S294">
            <v>140</v>
          </cell>
          <cell r="X294">
            <v>0</v>
          </cell>
          <cell r="Y294">
            <v>60</v>
          </cell>
          <cell r="Z294">
            <v>37.68</v>
          </cell>
        </row>
        <row r="295">
          <cell r="B295" t="str">
            <v>SS9</v>
          </cell>
          <cell r="D295">
            <v>15</v>
          </cell>
          <cell r="E295">
            <v>4</v>
          </cell>
          <cell r="F295">
            <v>11</v>
          </cell>
          <cell r="G295">
            <v>0</v>
          </cell>
          <cell r="H295">
            <v>2.4300000000000002</v>
          </cell>
          <cell r="I295">
            <v>2.15</v>
          </cell>
          <cell r="J295">
            <v>0.87</v>
          </cell>
          <cell r="K295">
            <v>0</v>
          </cell>
          <cell r="L295">
            <v>269</v>
          </cell>
          <cell r="M295">
            <v>0</v>
          </cell>
          <cell r="N295">
            <v>27</v>
          </cell>
          <cell r="O295">
            <v>0</v>
          </cell>
          <cell r="P295">
            <v>5.45</v>
          </cell>
          <cell r="Q295">
            <v>5.45</v>
          </cell>
          <cell r="R295">
            <v>27</v>
          </cell>
          <cell r="S295">
            <v>269</v>
          </cell>
          <cell r="X295">
            <v>0</v>
          </cell>
          <cell r="Y295">
            <v>150</v>
          </cell>
          <cell r="Z295">
            <v>385.35</v>
          </cell>
        </row>
        <row r="296">
          <cell r="B296" t="str">
            <v>SSB</v>
          </cell>
          <cell r="D296">
            <v>6</v>
          </cell>
          <cell r="E296">
            <v>1</v>
          </cell>
          <cell r="F296">
            <v>1</v>
          </cell>
          <cell r="G296">
            <v>0</v>
          </cell>
          <cell r="H296">
            <v>0.94</v>
          </cell>
          <cell r="I296">
            <v>0.54</v>
          </cell>
          <cell r="J296">
            <v>0.12</v>
          </cell>
          <cell r="K296">
            <v>0</v>
          </cell>
          <cell r="L296">
            <v>30</v>
          </cell>
          <cell r="M296">
            <v>0</v>
          </cell>
          <cell r="N296">
            <v>3</v>
          </cell>
          <cell r="O296">
            <v>0</v>
          </cell>
          <cell r="P296">
            <v>1.6</v>
          </cell>
          <cell r="Q296">
            <v>1.6</v>
          </cell>
          <cell r="R296">
            <v>3</v>
          </cell>
          <cell r="S296">
            <v>30</v>
          </cell>
          <cell r="X296">
            <v>0</v>
          </cell>
          <cell r="Y296">
            <v>60</v>
          </cell>
          <cell r="Z296">
            <v>148.19999999999999</v>
          </cell>
        </row>
        <row r="297">
          <cell r="B297" t="str">
            <v>SSC</v>
          </cell>
          <cell r="D297">
            <v>11</v>
          </cell>
          <cell r="E297">
            <v>11</v>
          </cell>
          <cell r="F297">
            <v>9</v>
          </cell>
          <cell r="G297">
            <v>2</v>
          </cell>
          <cell r="H297">
            <v>0.32</v>
          </cell>
          <cell r="I297">
            <v>0.27</v>
          </cell>
          <cell r="J297">
            <v>0.12</v>
          </cell>
          <cell r="K297">
            <v>0.56000000000000005</v>
          </cell>
          <cell r="L297">
            <v>309</v>
          </cell>
          <cell r="M297">
            <v>0</v>
          </cell>
          <cell r="N297">
            <v>31</v>
          </cell>
          <cell r="O297">
            <v>0</v>
          </cell>
          <cell r="P297">
            <v>0.71</v>
          </cell>
          <cell r="Q297">
            <v>1.27</v>
          </cell>
          <cell r="R297">
            <v>31</v>
          </cell>
          <cell r="S297">
            <v>309</v>
          </cell>
          <cell r="X297">
            <v>0</v>
          </cell>
          <cell r="Y297">
            <v>110</v>
          </cell>
          <cell r="Z297">
            <v>50.16</v>
          </cell>
        </row>
        <row r="298">
          <cell r="B298" t="str">
            <v>CS1</v>
          </cell>
          <cell r="D298">
            <v>667</v>
          </cell>
          <cell r="E298">
            <v>65</v>
          </cell>
          <cell r="F298">
            <v>300</v>
          </cell>
          <cell r="G298">
            <v>19</v>
          </cell>
          <cell r="H298">
            <v>42.6</v>
          </cell>
          <cell r="I298">
            <v>3.21</v>
          </cell>
          <cell r="J298">
            <v>11.64</v>
          </cell>
          <cell r="K298">
            <v>7.72</v>
          </cell>
          <cell r="L298">
            <v>8301.7999999999993</v>
          </cell>
          <cell r="M298">
            <v>0</v>
          </cell>
          <cell r="N298">
            <v>694</v>
          </cell>
          <cell r="O298">
            <v>0</v>
          </cell>
          <cell r="P298">
            <v>57.45</v>
          </cell>
          <cell r="Q298">
            <v>65.17</v>
          </cell>
          <cell r="R298">
            <v>694</v>
          </cell>
          <cell r="S298">
            <v>8301.7999999999993</v>
          </cell>
          <cell r="X298">
            <v>0</v>
          </cell>
          <cell r="Y298">
            <v>8004</v>
          </cell>
          <cell r="Z298">
            <v>5662.83</v>
          </cell>
        </row>
        <row r="299">
          <cell r="B299" t="str">
            <v>CS1</v>
          </cell>
          <cell r="D299">
            <v>57</v>
          </cell>
          <cell r="E299">
            <v>0</v>
          </cell>
          <cell r="F299">
            <v>5</v>
          </cell>
          <cell r="G299">
            <v>0</v>
          </cell>
          <cell r="H299">
            <v>6.21</v>
          </cell>
          <cell r="I299">
            <v>0</v>
          </cell>
          <cell r="J299">
            <v>0.3</v>
          </cell>
          <cell r="K299">
            <v>0</v>
          </cell>
          <cell r="L299">
            <v>120</v>
          </cell>
          <cell r="M299">
            <v>0</v>
          </cell>
          <cell r="N299">
            <v>10</v>
          </cell>
          <cell r="O299">
            <v>0</v>
          </cell>
          <cell r="P299">
            <v>6.51</v>
          </cell>
          <cell r="Q299">
            <v>6.51</v>
          </cell>
          <cell r="R299">
            <v>10</v>
          </cell>
          <cell r="S299">
            <v>120</v>
          </cell>
          <cell r="X299">
            <v>0</v>
          </cell>
          <cell r="Y299">
            <v>684</v>
          </cell>
          <cell r="Z299">
            <v>825.36</v>
          </cell>
        </row>
        <row r="300">
          <cell r="B300" t="str">
            <v>CS1</v>
          </cell>
          <cell r="D300">
            <v>259</v>
          </cell>
          <cell r="E300">
            <v>54</v>
          </cell>
          <cell r="F300">
            <v>97</v>
          </cell>
          <cell r="G300">
            <v>16</v>
          </cell>
          <cell r="H300">
            <v>17.690000000000001</v>
          </cell>
          <cell r="I300">
            <v>3.86</v>
          </cell>
          <cell r="J300">
            <v>4.1399999999999997</v>
          </cell>
          <cell r="K300">
            <v>11.48</v>
          </cell>
          <cell r="L300">
            <v>3099.6</v>
          </cell>
          <cell r="M300">
            <v>0</v>
          </cell>
          <cell r="N300">
            <v>259</v>
          </cell>
          <cell r="O300">
            <v>0</v>
          </cell>
          <cell r="P300">
            <v>25.69</v>
          </cell>
          <cell r="Q300">
            <v>37.17</v>
          </cell>
          <cell r="R300">
            <v>259</v>
          </cell>
          <cell r="S300">
            <v>3099.6</v>
          </cell>
          <cell r="X300">
            <v>0</v>
          </cell>
          <cell r="Y300">
            <v>3108</v>
          </cell>
          <cell r="Z300">
            <v>2351.7199999999998</v>
          </cell>
        </row>
        <row r="301">
          <cell r="B301" t="str">
            <v>CS1</v>
          </cell>
          <cell r="D301">
            <v>40</v>
          </cell>
          <cell r="E301">
            <v>6</v>
          </cell>
          <cell r="F301">
            <v>21</v>
          </cell>
          <cell r="G301">
            <v>1</v>
          </cell>
          <cell r="H301">
            <v>1.99</v>
          </cell>
          <cell r="I301">
            <v>0.22</v>
          </cell>
          <cell r="J301">
            <v>0.67</v>
          </cell>
          <cell r="K301">
            <v>0.12</v>
          </cell>
          <cell r="L301">
            <v>621.6</v>
          </cell>
          <cell r="M301">
            <v>0</v>
          </cell>
          <cell r="N301">
            <v>52</v>
          </cell>
          <cell r="O301">
            <v>0</v>
          </cell>
          <cell r="P301">
            <v>2.88</v>
          </cell>
          <cell r="Q301">
            <v>3</v>
          </cell>
          <cell r="R301">
            <v>52</v>
          </cell>
          <cell r="S301">
            <v>621.6</v>
          </cell>
          <cell r="X301">
            <v>0</v>
          </cell>
          <cell r="Y301">
            <v>480</v>
          </cell>
          <cell r="Z301">
            <v>264</v>
          </cell>
        </row>
        <row r="302">
          <cell r="B302" t="str">
            <v>CS3</v>
          </cell>
          <cell r="D302">
            <v>0</v>
          </cell>
          <cell r="E302">
            <v>1</v>
          </cell>
          <cell r="F302">
            <v>0</v>
          </cell>
          <cell r="G302">
            <v>0</v>
          </cell>
          <cell r="H302">
            <v>0</v>
          </cell>
          <cell r="I302">
            <v>0.35</v>
          </cell>
          <cell r="J302">
            <v>0</v>
          </cell>
          <cell r="K302">
            <v>0</v>
          </cell>
          <cell r="L302">
            <v>12</v>
          </cell>
          <cell r="M302">
            <v>0</v>
          </cell>
          <cell r="N302">
            <v>1</v>
          </cell>
          <cell r="O302">
            <v>0</v>
          </cell>
          <cell r="P302">
            <v>0.35</v>
          </cell>
          <cell r="Q302">
            <v>0.35</v>
          </cell>
          <cell r="R302">
            <v>1</v>
          </cell>
          <cell r="S302">
            <v>12</v>
          </cell>
          <cell r="X302">
            <v>0</v>
          </cell>
          <cell r="Y302">
            <v>0</v>
          </cell>
          <cell r="Z302">
            <v>0</v>
          </cell>
        </row>
        <row r="303">
          <cell r="B303" t="str">
            <v>CS5</v>
          </cell>
          <cell r="D303">
            <v>31</v>
          </cell>
          <cell r="E303">
            <v>12</v>
          </cell>
          <cell r="F303">
            <v>23</v>
          </cell>
          <cell r="G303">
            <v>4</v>
          </cell>
          <cell r="H303">
            <v>1.53</v>
          </cell>
          <cell r="I303">
            <v>0.45</v>
          </cell>
          <cell r="J303">
            <v>0.74</v>
          </cell>
          <cell r="K303">
            <v>1.37</v>
          </cell>
          <cell r="L303">
            <v>741.6</v>
          </cell>
          <cell r="M303">
            <v>0</v>
          </cell>
          <cell r="N303">
            <v>62</v>
          </cell>
          <cell r="O303">
            <v>0</v>
          </cell>
          <cell r="P303">
            <v>2.72</v>
          </cell>
          <cell r="Q303">
            <v>4.09</v>
          </cell>
          <cell r="R303">
            <v>62</v>
          </cell>
          <cell r="S303">
            <v>741.6</v>
          </cell>
          <cell r="X303">
            <v>0</v>
          </cell>
          <cell r="Y303">
            <v>372</v>
          </cell>
          <cell r="Z303">
            <v>203.36</v>
          </cell>
        </row>
        <row r="304">
          <cell r="B304" t="str">
            <v>CS6</v>
          </cell>
          <cell r="D304">
            <v>11</v>
          </cell>
          <cell r="E304">
            <v>8</v>
          </cell>
          <cell r="F304">
            <v>5</v>
          </cell>
          <cell r="G304">
            <v>2</v>
          </cell>
          <cell r="H304">
            <v>0.73</v>
          </cell>
          <cell r="I304">
            <v>0.3</v>
          </cell>
          <cell r="J304">
            <v>0.22</v>
          </cell>
          <cell r="K304">
            <v>0.1</v>
          </cell>
          <cell r="L304">
            <v>216</v>
          </cell>
          <cell r="M304">
            <v>0</v>
          </cell>
          <cell r="N304">
            <v>18</v>
          </cell>
          <cell r="O304">
            <v>0</v>
          </cell>
          <cell r="P304">
            <v>1.25</v>
          </cell>
          <cell r="Q304">
            <v>1.35</v>
          </cell>
          <cell r="R304">
            <v>18</v>
          </cell>
          <cell r="S304">
            <v>216</v>
          </cell>
          <cell r="X304">
            <v>0</v>
          </cell>
          <cell r="Y304">
            <v>132</v>
          </cell>
          <cell r="Z304">
            <v>97.57</v>
          </cell>
        </row>
        <row r="305">
          <cell r="B305" t="str">
            <v>CSB</v>
          </cell>
          <cell r="D305">
            <v>17</v>
          </cell>
          <cell r="E305">
            <v>0</v>
          </cell>
          <cell r="F305">
            <v>12</v>
          </cell>
          <cell r="G305">
            <v>0</v>
          </cell>
          <cell r="H305">
            <v>0.85</v>
          </cell>
          <cell r="I305">
            <v>0</v>
          </cell>
          <cell r="J305">
            <v>0.4</v>
          </cell>
          <cell r="K305">
            <v>0</v>
          </cell>
          <cell r="L305">
            <v>310.8</v>
          </cell>
          <cell r="M305">
            <v>0</v>
          </cell>
          <cell r="N305">
            <v>26</v>
          </cell>
          <cell r="O305">
            <v>0</v>
          </cell>
          <cell r="P305">
            <v>1.25</v>
          </cell>
          <cell r="Q305">
            <v>1.25</v>
          </cell>
          <cell r="R305">
            <v>26</v>
          </cell>
          <cell r="S305">
            <v>310.8</v>
          </cell>
          <cell r="X305">
            <v>0</v>
          </cell>
          <cell r="Y305">
            <v>204</v>
          </cell>
          <cell r="Z305">
            <v>112.88</v>
          </cell>
        </row>
        <row r="306">
          <cell r="B306" t="str">
            <v>KC1</v>
          </cell>
          <cell r="D306">
            <v>91</v>
          </cell>
          <cell r="E306">
            <v>8</v>
          </cell>
          <cell r="F306">
            <v>40</v>
          </cell>
          <cell r="G306">
            <v>0</v>
          </cell>
          <cell r="H306">
            <v>4.53</v>
          </cell>
          <cell r="I306">
            <v>0.38</v>
          </cell>
          <cell r="J306">
            <v>1.26</v>
          </cell>
          <cell r="K306">
            <v>0</v>
          </cell>
          <cell r="L306">
            <v>1100.4000000000001</v>
          </cell>
          <cell r="M306">
            <v>0</v>
          </cell>
          <cell r="N306">
            <v>92</v>
          </cell>
          <cell r="O306">
            <v>0</v>
          </cell>
          <cell r="P306">
            <v>6.17</v>
          </cell>
          <cell r="Q306">
            <v>6.17</v>
          </cell>
          <cell r="R306">
            <v>92</v>
          </cell>
          <cell r="S306">
            <v>1100.4000000000001</v>
          </cell>
          <cell r="X306">
            <v>0</v>
          </cell>
          <cell r="Y306">
            <v>1092</v>
          </cell>
          <cell r="Z306">
            <v>602.41999999999996</v>
          </cell>
        </row>
        <row r="307">
          <cell r="B307" t="str">
            <v>KC2</v>
          </cell>
          <cell r="D307">
            <v>80</v>
          </cell>
          <cell r="E307">
            <v>5</v>
          </cell>
          <cell r="F307">
            <v>12</v>
          </cell>
          <cell r="G307">
            <v>1</v>
          </cell>
          <cell r="H307">
            <v>3.96</v>
          </cell>
          <cell r="I307">
            <v>0.19</v>
          </cell>
          <cell r="J307">
            <v>0.4</v>
          </cell>
          <cell r="K307">
            <v>0.34</v>
          </cell>
          <cell r="L307">
            <v>358.8</v>
          </cell>
          <cell r="M307">
            <v>0</v>
          </cell>
          <cell r="N307">
            <v>30</v>
          </cell>
          <cell r="O307">
            <v>0</v>
          </cell>
          <cell r="P307">
            <v>4.55</v>
          </cell>
          <cell r="Q307">
            <v>4.8899999999999997</v>
          </cell>
          <cell r="R307">
            <v>30</v>
          </cell>
          <cell r="S307">
            <v>358.8</v>
          </cell>
          <cell r="X307">
            <v>0</v>
          </cell>
          <cell r="Y307">
            <v>960</v>
          </cell>
          <cell r="Z307">
            <v>527.20000000000005</v>
          </cell>
        </row>
        <row r="308">
          <cell r="B308" t="str">
            <v>KC2</v>
          </cell>
          <cell r="D308">
            <v>17</v>
          </cell>
          <cell r="E308">
            <v>13</v>
          </cell>
          <cell r="F308">
            <v>9</v>
          </cell>
          <cell r="G308">
            <v>2</v>
          </cell>
          <cell r="H308">
            <v>0.85</v>
          </cell>
          <cell r="I308">
            <v>0.83</v>
          </cell>
          <cell r="J308">
            <v>0.28000000000000003</v>
          </cell>
          <cell r="K308">
            <v>1.31</v>
          </cell>
          <cell r="L308">
            <v>394.8</v>
          </cell>
          <cell r="M308">
            <v>0</v>
          </cell>
          <cell r="N308">
            <v>33</v>
          </cell>
          <cell r="O308">
            <v>0</v>
          </cell>
          <cell r="P308">
            <v>1.96</v>
          </cell>
          <cell r="Q308">
            <v>3.27</v>
          </cell>
          <cell r="R308">
            <v>33</v>
          </cell>
          <cell r="S308">
            <v>394.8</v>
          </cell>
          <cell r="X308">
            <v>0</v>
          </cell>
          <cell r="Y308">
            <v>204</v>
          </cell>
          <cell r="Z308">
            <v>112.88</v>
          </cell>
        </row>
        <row r="309">
          <cell r="B309" t="str">
            <v>LA2</v>
          </cell>
          <cell r="D309">
            <v>46</v>
          </cell>
          <cell r="E309">
            <v>8</v>
          </cell>
          <cell r="F309">
            <v>33</v>
          </cell>
          <cell r="G309">
            <v>1</v>
          </cell>
          <cell r="H309">
            <v>2.97</v>
          </cell>
          <cell r="I309">
            <v>0.51</v>
          </cell>
          <cell r="J309">
            <v>1.37</v>
          </cell>
          <cell r="K309">
            <v>0.21</v>
          </cell>
          <cell r="L309">
            <v>921.6</v>
          </cell>
          <cell r="M309">
            <v>0</v>
          </cell>
          <cell r="N309">
            <v>77</v>
          </cell>
          <cell r="O309">
            <v>0</v>
          </cell>
          <cell r="P309">
            <v>4.8499999999999996</v>
          </cell>
          <cell r="Q309">
            <v>5.0599999999999996</v>
          </cell>
          <cell r="R309">
            <v>77</v>
          </cell>
          <cell r="S309">
            <v>921.6</v>
          </cell>
          <cell r="X309">
            <v>0</v>
          </cell>
          <cell r="Y309">
            <v>552</v>
          </cell>
          <cell r="Z309">
            <v>394.68</v>
          </cell>
        </row>
        <row r="310">
          <cell r="B310" t="str">
            <v>LA3</v>
          </cell>
          <cell r="D310">
            <v>10</v>
          </cell>
          <cell r="E310">
            <v>4</v>
          </cell>
          <cell r="F310">
            <v>5</v>
          </cell>
          <cell r="G310">
            <v>0</v>
          </cell>
          <cell r="H310">
            <v>2.13</v>
          </cell>
          <cell r="I310">
            <v>1.41</v>
          </cell>
          <cell r="J310">
            <v>0.57999999999999996</v>
          </cell>
          <cell r="K310">
            <v>0</v>
          </cell>
          <cell r="L310">
            <v>168</v>
          </cell>
          <cell r="M310">
            <v>0</v>
          </cell>
          <cell r="N310">
            <v>14</v>
          </cell>
          <cell r="O310">
            <v>0</v>
          </cell>
          <cell r="P310">
            <v>4.12</v>
          </cell>
          <cell r="Q310">
            <v>4.12</v>
          </cell>
          <cell r="R310">
            <v>14</v>
          </cell>
          <cell r="S310">
            <v>168</v>
          </cell>
          <cell r="X310">
            <v>0</v>
          </cell>
          <cell r="Y310">
            <v>120</v>
          </cell>
          <cell r="Z310">
            <v>283.5</v>
          </cell>
        </row>
        <row r="311">
          <cell r="B311" t="str">
            <v>LA4</v>
          </cell>
          <cell r="D311">
            <v>54</v>
          </cell>
          <cell r="E311">
            <v>0</v>
          </cell>
          <cell r="F311">
            <v>11</v>
          </cell>
          <cell r="G311">
            <v>0</v>
          </cell>
          <cell r="H311">
            <v>7.68</v>
          </cell>
          <cell r="I311">
            <v>0</v>
          </cell>
          <cell r="J311">
            <v>0.91</v>
          </cell>
          <cell r="K311">
            <v>0</v>
          </cell>
          <cell r="L311">
            <v>274.8</v>
          </cell>
          <cell r="M311">
            <v>0</v>
          </cell>
          <cell r="N311">
            <v>23</v>
          </cell>
          <cell r="O311">
            <v>0</v>
          </cell>
          <cell r="P311">
            <v>8.59</v>
          </cell>
          <cell r="Q311">
            <v>8.59</v>
          </cell>
          <cell r="R311">
            <v>23</v>
          </cell>
          <cell r="S311">
            <v>274.8</v>
          </cell>
          <cell r="X311">
            <v>0</v>
          </cell>
          <cell r="Y311">
            <v>648</v>
          </cell>
          <cell r="Z311">
            <v>1020.6</v>
          </cell>
        </row>
        <row r="312">
          <cell r="B312" t="str">
            <v>SS1</v>
          </cell>
          <cell r="D312">
            <v>19</v>
          </cell>
          <cell r="E312">
            <v>7</v>
          </cell>
          <cell r="F312">
            <v>11</v>
          </cell>
          <cell r="G312">
            <v>0</v>
          </cell>
          <cell r="H312">
            <v>0.56000000000000005</v>
          </cell>
          <cell r="I312">
            <v>0.23</v>
          </cell>
          <cell r="J312">
            <v>0.2</v>
          </cell>
          <cell r="K312">
            <v>0</v>
          </cell>
          <cell r="L312">
            <v>274.8</v>
          </cell>
          <cell r="M312">
            <v>168</v>
          </cell>
          <cell r="N312">
            <v>23</v>
          </cell>
          <cell r="O312">
            <v>14</v>
          </cell>
          <cell r="P312">
            <v>0.99</v>
          </cell>
          <cell r="Q312">
            <v>0.99</v>
          </cell>
          <cell r="R312">
            <v>37</v>
          </cell>
          <cell r="S312">
            <v>442.8</v>
          </cell>
          <cell r="X312">
            <v>0</v>
          </cell>
          <cell r="Y312">
            <v>228</v>
          </cell>
          <cell r="Z312">
            <v>74.48</v>
          </cell>
        </row>
        <row r="313">
          <cell r="B313" t="str">
            <v>SS1</v>
          </cell>
          <cell r="D313">
            <v>80</v>
          </cell>
          <cell r="E313">
            <v>18</v>
          </cell>
          <cell r="F313">
            <v>43</v>
          </cell>
          <cell r="G313">
            <v>5</v>
          </cell>
          <cell r="H313">
            <v>2.33</v>
          </cell>
          <cell r="I313">
            <v>0.65</v>
          </cell>
          <cell r="J313">
            <v>0.79</v>
          </cell>
          <cell r="K313">
            <v>0.57999999999999996</v>
          </cell>
          <cell r="L313">
            <v>1316.4</v>
          </cell>
          <cell r="M313">
            <v>0</v>
          </cell>
          <cell r="N313">
            <v>110</v>
          </cell>
          <cell r="O313">
            <v>0</v>
          </cell>
          <cell r="P313">
            <v>3.77</v>
          </cell>
          <cell r="Q313">
            <v>4.3499999999999996</v>
          </cell>
          <cell r="R313">
            <v>110</v>
          </cell>
          <cell r="S313">
            <v>1316.4</v>
          </cell>
          <cell r="X313">
            <v>0</v>
          </cell>
          <cell r="Y313">
            <v>960</v>
          </cell>
          <cell r="Z313">
            <v>307.2</v>
          </cell>
        </row>
        <row r="314">
          <cell r="B314" t="str">
            <v>SS3</v>
          </cell>
          <cell r="D314">
            <v>91</v>
          </cell>
          <cell r="E314">
            <v>2</v>
          </cell>
          <cell r="F314">
            <v>17</v>
          </cell>
          <cell r="G314">
            <v>1</v>
          </cell>
          <cell r="H314">
            <v>6.73</v>
          </cell>
          <cell r="I314">
            <v>0.21</v>
          </cell>
          <cell r="J314">
            <v>0.8</v>
          </cell>
          <cell r="K314">
            <v>0.76</v>
          </cell>
          <cell r="L314">
            <v>442.8</v>
          </cell>
          <cell r="M314">
            <v>0</v>
          </cell>
          <cell r="N314">
            <v>37</v>
          </cell>
          <cell r="O314">
            <v>0</v>
          </cell>
          <cell r="P314">
            <v>7.74</v>
          </cell>
          <cell r="Q314">
            <v>8.5</v>
          </cell>
          <cell r="R314">
            <v>37</v>
          </cell>
          <cell r="S314">
            <v>442.8</v>
          </cell>
          <cell r="X314">
            <v>0</v>
          </cell>
          <cell r="Y314">
            <v>1092</v>
          </cell>
          <cell r="Z314">
            <v>887.25</v>
          </cell>
        </row>
        <row r="315">
          <cell r="B315" t="str">
            <v>SS4</v>
          </cell>
          <cell r="D315">
            <v>130</v>
          </cell>
          <cell r="E315">
            <v>20</v>
          </cell>
          <cell r="F315">
            <v>61</v>
          </cell>
          <cell r="G315">
            <v>5</v>
          </cell>
          <cell r="H315">
            <v>5.26</v>
          </cell>
          <cell r="I315">
            <v>1.1599999999999999</v>
          </cell>
          <cell r="J315">
            <v>1.55</v>
          </cell>
          <cell r="K315">
            <v>2.23</v>
          </cell>
          <cell r="L315">
            <v>1807.2</v>
          </cell>
          <cell r="M315">
            <v>0</v>
          </cell>
          <cell r="N315">
            <v>151</v>
          </cell>
          <cell r="O315">
            <v>0</v>
          </cell>
          <cell r="P315">
            <v>7.97</v>
          </cell>
          <cell r="Q315">
            <v>10.199999999999999</v>
          </cell>
          <cell r="R315">
            <v>151</v>
          </cell>
          <cell r="S315">
            <v>1807.2</v>
          </cell>
          <cell r="X315">
            <v>0</v>
          </cell>
          <cell r="Y315">
            <v>1560</v>
          </cell>
          <cell r="Z315">
            <v>692.9</v>
          </cell>
        </row>
        <row r="316">
          <cell r="B316" t="str">
            <v>SS7</v>
          </cell>
          <cell r="D316">
            <v>80</v>
          </cell>
          <cell r="E316">
            <v>6</v>
          </cell>
          <cell r="F316">
            <v>46</v>
          </cell>
          <cell r="G316">
            <v>0</v>
          </cell>
          <cell r="H316">
            <v>3.57</v>
          </cell>
          <cell r="I316">
            <v>0.28999999999999998</v>
          </cell>
          <cell r="J316">
            <v>1.29</v>
          </cell>
          <cell r="K316">
            <v>0</v>
          </cell>
          <cell r="L316">
            <v>1292.4000000000001</v>
          </cell>
          <cell r="M316">
            <v>0</v>
          </cell>
          <cell r="N316">
            <v>108</v>
          </cell>
          <cell r="O316">
            <v>0</v>
          </cell>
          <cell r="P316">
            <v>5.15</v>
          </cell>
          <cell r="Q316">
            <v>5.15</v>
          </cell>
          <cell r="R316">
            <v>108</v>
          </cell>
          <cell r="S316">
            <v>1292.4000000000001</v>
          </cell>
          <cell r="X316">
            <v>0</v>
          </cell>
          <cell r="Y316">
            <v>960</v>
          </cell>
          <cell r="Z316">
            <v>471.2</v>
          </cell>
        </row>
        <row r="317">
          <cell r="B317" t="str">
            <v>CS1</v>
          </cell>
          <cell r="D317">
            <v>514</v>
          </cell>
          <cell r="E317">
            <v>81</v>
          </cell>
          <cell r="F317">
            <v>263</v>
          </cell>
          <cell r="G317">
            <v>20</v>
          </cell>
          <cell r="H317">
            <v>42.35</v>
          </cell>
          <cell r="I317">
            <v>7.1</v>
          </cell>
          <cell r="J317">
            <v>15.57</v>
          </cell>
          <cell r="K317">
            <v>18</v>
          </cell>
          <cell r="L317">
            <v>8624</v>
          </cell>
          <cell r="M317">
            <v>0</v>
          </cell>
          <cell r="N317">
            <v>616</v>
          </cell>
          <cell r="O317">
            <v>0</v>
          </cell>
          <cell r="P317">
            <v>65.02</v>
          </cell>
          <cell r="Q317">
            <v>83.02</v>
          </cell>
          <cell r="R317">
            <v>616</v>
          </cell>
          <cell r="S317">
            <v>8624</v>
          </cell>
          <cell r="X317">
            <v>0</v>
          </cell>
          <cell r="Y317">
            <v>7196</v>
          </cell>
          <cell r="Z317">
            <v>4826.46</v>
          </cell>
        </row>
        <row r="318">
          <cell r="B318" t="str">
            <v>CS1</v>
          </cell>
          <cell r="D318">
            <v>34</v>
          </cell>
          <cell r="E318">
            <v>6</v>
          </cell>
          <cell r="F318">
            <v>12</v>
          </cell>
          <cell r="G318">
            <v>2</v>
          </cell>
          <cell r="H318">
            <v>1.84</v>
          </cell>
          <cell r="I318">
            <v>0.28000000000000003</v>
          </cell>
          <cell r="J318">
            <v>0.55000000000000004</v>
          </cell>
          <cell r="K318">
            <v>1.1399999999999999</v>
          </cell>
          <cell r="L318">
            <v>420</v>
          </cell>
          <cell r="M318">
            <v>0</v>
          </cell>
          <cell r="N318">
            <v>30</v>
          </cell>
          <cell r="O318">
            <v>0</v>
          </cell>
          <cell r="P318">
            <v>2.67</v>
          </cell>
          <cell r="Q318">
            <v>3.81</v>
          </cell>
          <cell r="R318">
            <v>30</v>
          </cell>
          <cell r="S318">
            <v>420</v>
          </cell>
          <cell r="X318">
            <v>0</v>
          </cell>
          <cell r="Y318">
            <v>476</v>
          </cell>
          <cell r="Z318">
            <v>209.1</v>
          </cell>
        </row>
        <row r="319">
          <cell r="B319" t="str">
            <v>CS1</v>
          </cell>
          <cell r="D319">
            <v>204</v>
          </cell>
          <cell r="E319">
            <v>31</v>
          </cell>
          <cell r="F319">
            <v>72</v>
          </cell>
          <cell r="G319">
            <v>10</v>
          </cell>
          <cell r="H319">
            <v>13.44</v>
          </cell>
          <cell r="I319">
            <v>1.77</v>
          </cell>
          <cell r="J319">
            <v>3.28</v>
          </cell>
          <cell r="K319">
            <v>1.74</v>
          </cell>
          <cell r="L319">
            <v>2436</v>
          </cell>
          <cell r="M319">
            <v>0</v>
          </cell>
          <cell r="N319">
            <v>174</v>
          </cell>
          <cell r="O319">
            <v>0</v>
          </cell>
          <cell r="P319">
            <v>18.489999999999998</v>
          </cell>
          <cell r="Q319">
            <v>20.23</v>
          </cell>
          <cell r="R319">
            <v>174</v>
          </cell>
          <cell r="S319">
            <v>2436</v>
          </cell>
          <cell r="X319">
            <v>0</v>
          </cell>
          <cell r="Y319">
            <v>2856</v>
          </cell>
          <cell r="Z319">
            <v>1532.04</v>
          </cell>
        </row>
        <row r="320">
          <cell r="B320" t="str">
            <v>CS3</v>
          </cell>
          <cell r="D320">
            <v>63</v>
          </cell>
          <cell r="E320">
            <v>0</v>
          </cell>
          <cell r="F320">
            <v>43</v>
          </cell>
          <cell r="G320">
            <v>2</v>
          </cell>
          <cell r="H320">
            <v>12.2</v>
          </cell>
          <cell r="I320">
            <v>0</v>
          </cell>
          <cell r="J320">
            <v>6.06</v>
          </cell>
          <cell r="K320">
            <v>5.45</v>
          </cell>
          <cell r="L320">
            <v>1246</v>
          </cell>
          <cell r="M320">
            <v>0</v>
          </cell>
          <cell r="N320">
            <v>89</v>
          </cell>
          <cell r="O320">
            <v>0</v>
          </cell>
          <cell r="P320">
            <v>18.260000000000002</v>
          </cell>
          <cell r="Q320">
            <v>23.71</v>
          </cell>
          <cell r="R320">
            <v>89</v>
          </cell>
          <cell r="S320">
            <v>1246</v>
          </cell>
          <cell r="X320">
            <v>0</v>
          </cell>
          <cell r="Y320">
            <v>882</v>
          </cell>
          <cell r="Z320">
            <v>1389.78</v>
          </cell>
        </row>
        <row r="321">
          <cell r="B321" t="str">
            <v>CS5</v>
          </cell>
          <cell r="D321">
            <v>20</v>
          </cell>
          <cell r="E321">
            <v>2</v>
          </cell>
          <cell r="F321">
            <v>9</v>
          </cell>
          <cell r="G321">
            <v>0</v>
          </cell>
          <cell r="H321">
            <v>1.1000000000000001</v>
          </cell>
          <cell r="I321">
            <v>0.09</v>
          </cell>
          <cell r="J321">
            <v>0.33</v>
          </cell>
          <cell r="K321">
            <v>0</v>
          </cell>
          <cell r="L321">
            <v>280</v>
          </cell>
          <cell r="M321">
            <v>0</v>
          </cell>
          <cell r="N321">
            <v>20</v>
          </cell>
          <cell r="O321">
            <v>0</v>
          </cell>
          <cell r="P321">
            <v>1.52</v>
          </cell>
          <cell r="Q321">
            <v>1.52</v>
          </cell>
          <cell r="R321">
            <v>20</v>
          </cell>
          <cell r="S321">
            <v>280</v>
          </cell>
          <cell r="X321">
            <v>0</v>
          </cell>
          <cell r="Y321">
            <v>280</v>
          </cell>
          <cell r="Z321">
            <v>125.4</v>
          </cell>
        </row>
        <row r="322">
          <cell r="B322" t="str">
            <v>KC2</v>
          </cell>
          <cell r="D322">
            <v>40</v>
          </cell>
          <cell r="E322">
            <v>4</v>
          </cell>
          <cell r="F322">
            <v>9</v>
          </cell>
          <cell r="G322">
            <v>1</v>
          </cell>
          <cell r="H322">
            <v>2.74</v>
          </cell>
          <cell r="I322">
            <v>0.3</v>
          </cell>
          <cell r="J322">
            <v>0.41</v>
          </cell>
          <cell r="K322">
            <v>0.66</v>
          </cell>
          <cell r="L322">
            <v>308</v>
          </cell>
          <cell r="M322">
            <v>0</v>
          </cell>
          <cell r="N322">
            <v>22</v>
          </cell>
          <cell r="O322">
            <v>0</v>
          </cell>
          <cell r="P322">
            <v>3.45</v>
          </cell>
          <cell r="Q322">
            <v>4.1100000000000003</v>
          </cell>
          <cell r="R322">
            <v>22</v>
          </cell>
          <cell r="S322">
            <v>308</v>
          </cell>
          <cell r="X322">
            <v>0</v>
          </cell>
          <cell r="Y322">
            <v>560</v>
          </cell>
          <cell r="Z322">
            <v>312.39999999999998</v>
          </cell>
        </row>
        <row r="323">
          <cell r="B323" t="str">
            <v>LA1</v>
          </cell>
          <cell r="D323">
            <v>4</v>
          </cell>
          <cell r="E323">
            <v>3</v>
          </cell>
          <cell r="F323">
            <v>4</v>
          </cell>
          <cell r="G323">
            <v>2</v>
          </cell>
          <cell r="H323">
            <v>0.47</v>
          </cell>
          <cell r="I323">
            <v>0.47</v>
          </cell>
          <cell r="J323">
            <v>0.24</v>
          </cell>
          <cell r="K323">
            <v>2.96</v>
          </cell>
          <cell r="L323">
            <v>154</v>
          </cell>
          <cell r="M323">
            <v>0</v>
          </cell>
          <cell r="N323">
            <v>11</v>
          </cell>
          <cell r="O323">
            <v>0</v>
          </cell>
          <cell r="P323">
            <v>1.18</v>
          </cell>
          <cell r="Q323">
            <v>4.1399999999999997</v>
          </cell>
          <cell r="R323">
            <v>11</v>
          </cell>
          <cell r="S323">
            <v>154</v>
          </cell>
          <cell r="X323">
            <v>0</v>
          </cell>
          <cell r="Y323">
            <v>56</v>
          </cell>
          <cell r="Z323">
            <v>53.32</v>
          </cell>
        </row>
        <row r="324">
          <cell r="B324" t="str">
            <v>LA2</v>
          </cell>
          <cell r="D324">
            <v>2</v>
          </cell>
          <cell r="E324">
            <v>2</v>
          </cell>
          <cell r="F324">
            <v>7</v>
          </cell>
          <cell r="G324">
            <v>0</v>
          </cell>
          <cell r="H324">
            <v>0.18</v>
          </cell>
          <cell r="I324">
            <v>0.17</v>
          </cell>
          <cell r="J324">
            <v>0.38</v>
          </cell>
          <cell r="K324">
            <v>0</v>
          </cell>
          <cell r="L324">
            <v>224</v>
          </cell>
          <cell r="M324">
            <v>0</v>
          </cell>
          <cell r="N324">
            <v>16</v>
          </cell>
          <cell r="O324">
            <v>0</v>
          </cell>
          <cell r="P324">
            <v>0.73</v>
          </cell>
          <cell r="Q324">
            <v>0.73</v>
          </cell>
          <cell r="R324">
            <v>16</v>
          </cell>
          <cell r="S324">
            <v>224</v>
          </cell>
          <cell r="X324">
            <v>0</v>
          </cell>
          <cell r="Y324">
            <v>28</v>
          </cell>
          <cell r="Z324">
            <v>20.62</v>
          </cell>
        </row>
        <row r="325">
          <cell r="B325" t="str">
            <v>LA3</v>
          </cell>
          <cell r="D325">
            <v>16</v>
          </cell>
          <cell r="E325">
            <v>0</v>
          </cell>
          <cell r="F325">
            <v>13</v>
          </cell>
          <cell r="G325">
            <v>0</v>
          </cell>
          <cell r="H325">
            <v>3.97</v>
          </cell>
          <cell r="I325">
            <v>0</v>
          </cell>
          <cell r="J325">
            <v>2.39</v>
          </cell>
          <cell r="K325">
            <v>0</v>
          </cell>
          <cell r="L325">
            <v>364</v>
          </cell>
          <cell r="M325">
            <v>0</v>
          </cell>
          <cell r="N325">
            <v>26</v>
          </cell>
          <cell r="O325">
            <v>0</v>
          </cell>
          <cell r="P325">
            <v>6.36</v>
          </cell>
          <cell r="Q325">
            <v>6.36</v>
          </cell>
          <cell r="R325">
            <v>26</v>
          </cell>
          <cell r="S325">
            <v>364</v>
          </cell>
          <cell r="X325">
            <v>0</v>
          </cell>
          <cell r="Y325">
            <v>224</v>
          </cell>
          <cell r="Z325">
            <v>452.64</v>
          </cell>
        </row>
        <row r="326">
          <cell r="B326" t="str">
            <v>SS7</v>
          </cell>
          <cell r="D326">
            <v>17</v>
          </cell>
          <cell r="E326">
            <v>4</v>
          </cell>
          <cell r="F326">
            <v>10</v>
          </cell>
          <cell r="G326">
            <v>0</v>
          </cell>
          <cell r="H326">
            <v>1.1399999999999999</v>
          </cell>
          <cell r="I326">
            <v>0.36</v>
          </cell>
          <cell r="J326">
            <v>0.49</v>
          </cell>
          <cell r="K326">
            <v>0</v>
          </cell>
          <cell r="L326">
            <v>350</v>
          </cell>
          <cell r="M326">
            <v>0</v>
          </cell>
          <cell r="N326">
            <v>25</v>
          </cell>
          <cell r="O326">
            <v>0</v>
          </cell>
          <cell r="P326">
            <v>1.99</v>
          </cell>
          <cell r="Q326">
            <v>1.99</v>
          </cell>
          <cell r="R326">
            <v>25</v>
          </cell>
          <cell r="S326">
            <v>350</v>
          </cell>
          <cell r="X326">
            <v>0</v>
          </cell>
          <cell r="Y326">
            <v>238</v>
          </cell>
          <cell r="Z326">
            <v>129.19999999999999</v>
          </cell>
        </row>
        <row r="327">
          <cell r="B327" t="str">
            <v>CS1</v>
          </cell>
          <cell r="D327">
            <v>671</v>
          </cell>
          <cell r="E327">
            <v>50</v>
          </cell>
          <cell r="F327">
            <v>241</v>
          </cell>
          <cell r="G327">
            <v>9</v>
          </cell>
          <cell r="H327">
            <v>64.25</v>
          </cell>
          <cell r="I327">
            <v>4.9800000000000004</v>
          </cell>
          <cell r="J327">
            <v>17.95</v>
          </cell>
          <cell r="K327">
            <v>7.21</v>
          </cell>
          <cell r="L327">
            <v>8656</v>
          </cell>
          <cell r="M327">
            <v>0</v>
          </cell>
          <cell r="N327">
            <v>541</v>
          </cell>
          <cell r="O327">
            <v>0</v>
          </cell>
          <cell r="P327">
            <v>87.18</v>
          </cell>
          <cell r="Q327">
            <v>94.39</v>
          </cell>
          <cell r="R327">
            <v>541</v>
          </cell>
          <cell r="S327">
            <v>8656</v>
          </cell>
          <cell r="X327">
            <v>0</v>
          </cell>
          <cell r="Y327">
            <v>10736</v>
          </cell>
          <cell r="Z327">
            <v>6408.05</v>
          </cell>
        </row>
        <row r="328">
          <cell r="B328" t="str">
            <v>CS1</v>
          </cell>
          <cell r="D328">
            <v>28</v>
          </cell>
          <cell r="E328">
            <v>3</v>
          </cell>
          <cell r="F328">
            <v>15</v>
          </cell>
          <cell r="G328">
            <v>1</v>
          </cell>
          <cell r="H328">
            <v>1.75</v>
          </cell>
          <cell r="I328">
            <v>0.38</v>
          </cell>
          <cell r="J328">
            <v>0.94</v>
          </cell>
          <cell r="K328">
            <v>0.22</v>
          </cell>
          <cell r="L328">
            <v>544</v>
          </cell>
          <cell r="M328">
            <v>0</v>
          </cell>
          <cell r="N328">
            <v>34</v>
          </cell>
          <cell r="O328">
            <v>0</v>
          </cell>
          <cell r="P328">
            <v>3.07</v>
          </cell>
          <cell r="Q328">
            <v>3.29</v>
          </cell>
          <cell r="R328">
            <v>34</v>
          </cell>
          <cell r="S328">
            <v>544</v>
          </cell>
          <cell r="X328">
            <v>0</v>
          </cell>
          <cell r="Y328">
            <v>448</v>
          </cell>
          <cell r="Z328">
            <v>174.72</v>
          </cell>
        </row>
        <row r="329">
          <cell r="B329" t="str">
            <v>CS1</v>
          </cell>
          <cell r="D329">
            <v>67</v>
          </cell>
          <cell r="E329">
            <v>16</v>
          </cell>
          <cell r="F329">
            <v>31</v>
          </cell>
          <cell r="G329">
            <v>3</v>
          </cell>
          <cell r="H329">
            <v>7.26</v>
          </cell>
          <cell r="I329">
            <v>1.73</v>
          </cell>
          <cell r="J329">
            <v>2.72</v>
          </cell>
          <cell r="K329">
            <v>3.27</v>
          </cell>
          <cell r="L329">
            <v>1232</v>
          </cell>
          <cell r="M329">
            <v>0</v>
          </cell>
          <cell r="N329">
            <v>77</v>
          </cell>
          <cell r="O329">
            <v>0</v>
          </cell>
          <cell r="P329">
            <v>11.71</v>
          </cell>
          <cell r="Q329">
            <v>14.98</v>
          </cell>
          <cell r="R329">
            <v>77</v>
          </cell>
          <cell r="S329">
            <v>1232</v>
          </cell>
          <cell r="X329">
            <v>0</v>
          </cell>
          <cell r="Y329">
            <v>1072</v>
          </cell>
          <cell r="Z329">
            <v>723.6</v>
          </cell>
        </row>
        <row r="330">
          <cell r="B330" t="str">
            <v>CS3</v>
          </cell>
          <cell r="D330">
            <v>39</v>
          </cell>
          <cell r="E330">
            <v>2</v>
          </cell>
          <cell r="F330">
            <v>21</v>
          </cell>
          <cell r="G330">
            <v>0</v>
          </cell>
          <cell r="H330">
            <v>14.3</v>
          </cell>
          <cell r="I330">
            <v>1.25</v>
          </cell>
          <cell r="J330">
            <v>6.02</v>
          </cell>
          <cell r="K330">
            <v>0</v>
          </cell>
          <cell r="L330">
            <v>688</v>
          </cell>
          <cell r="M330">
            <v>0</v>
          </cell>
          <cell r="N330">
            <v>43</v>
          </cell>
          <cell r="O330">
            <v>0</v>
          </cell>
          <cell r="P330">
            <v>21.57</v>
          </cell>
          <cell r="Q330">
            <v>21.57</v>
          </cell>
          <cell r="R330">
            <v>43</v>
          </cell>
          <cell r="S330">
            <v>688</v>
          </cell>
          <cell r="X330">
            <v>0</v>
          </cell>
          <cell r="Y330">
            <v>624</v>
          </cell>
          <cell r="Z330">
            <v>1425.84</v>
          </cell>
        </row>
        <row r="331">
          <cell r="B331" t="str">
            <v>CS5</v>
          </cell>
          <cell r="D331">
            <v>18</v>
          </cell>
          <cell r="E331">
            <v>2</v>
          </cell>
          <cell r="F331">
            <v>9</v>
          </cell>
          <cell r="G331">
            <v>0</v>
          </cell>
          <cell r="H331">
            <v>1.1200000000000001</v>
          </cell>
          <cell r="I331">
            <v>0.12</v>
          </cell>
          <cell r="J331">
            <v>0.43</v>
          </cell>
          <cell r="K331">
            <v>0</v>
          </cell>
          <cell r="L331">
            <v>320</v>
          </cell>
          <cell r="M331">
            <v>0</v>
          </cell>
          <cell r="N331">
            <v>20</v>
          </cell>
          <cell r="O331">
            <v>0</v>
          </cell>
          <cell r="P331">
            <v>1.67</v>
          </cell>
          <cell r="Q331">
            <v>1.67</v>
          </cell>
          <cell r="R331">
            <v>20</v>
          </cell>
          <cell r="S331">
            <v>320</v>
          </cell>
          <cell r="X331">
            <v>0</v>
          </cell>
          <cell r="Y331">
            <v>288</v>
          </cell>
          <cell r="Z331">
            <v>111.78</v>
          </cell>
        </row>
        <row r="332">
          <cell r="B332" t="str">
            <v>LA1</v>
          </cell>
          <cell r="D332">
            <v>65</v>
          </cell>
          <cell r="E332">
            <v>0</v>
          </cell>
          <cell r="F332">
            <v>14</v>
          </cell>
          <cell r="G332">
            <v>0</v>
          </cell>
          <cell r="H332">
            <v>9.32</v>
          </cell>
          <cell r="I332">
            <v>0</v>
          </cell>
          <cell r="J332">
            <v>1.55</v>
          </cell>
          <cell r="K332">
            <v>0</v>
          </cell>
          <cell r="L332">
            <v>432</v>
          </cell>
          <cell r="M332">
            <v>0</v>
          </cell>
          <cell r="N332">
            <v>27</v>
          </cell>
          <cell r="O332">
            <v>0</v>
          </cell>
          <cell r="P332">
            <v>10.87</v>
          </cell>
          <cell r="Q332">
            <v>10.87</v>
          </cell>
          <cell r="R332">
            <v>27</v>
          </cell>
          <cell r="S332">
            <v>432</v>
          </cell>
          <cell r="X332">
            <v>0</v>
          </cell>
          <cell r="Y332">
            <v>1040</v>
          </cell>
          <cell r="Z332">
            <v>929.5</v>
          </cell>
        </row>
        <row r="333">
          <cell r="B333" t="str">
            <v>LA4</v>
          </cell>
          <cell r="D333">
            <v>9</v>
          </cell>
          <cell r="E333">
            <v>0</v>
          </cell>
          <cell r="F333">
            <v>5</v>
          </cell>
          <cell r="G333">
            <v>0</v>
          </cell>
          <cell r="H333">
            <v>2.14</v>
          </cell>
          <cell r="I333">
            <v>0</v>
          </cell>
          <cell r="J333">
            <v>0.92</v>
          </cell>
          <cell r="K333">
            <v>0</v>
          </cell>
          <cell r="L333">
            <v>176</v>
          </cell>
          <cell r="M333">
            <v>0</v>
          </cell>
          <cell r="N333">
            <v>11</v>
          </cell>
          <cell r="O333">
            <v>0</v>
          </cell>
          <cell r="P333">
            <v>3.06</v>
          </cell>
          <cell r="Q333">
            <v>3.06</v>
          </cell>
          <cell r="R333">
            <v>11</v>
          </cell>
          <cell r="S333">
            <v>176</v>
          </cell>
          <cell r="X333">
            <v>0</v>
          </cell>
          <cell r="Y333">
            <v>144</v>
          </cell>
          <cell r="Z333">
            <v>213.48</v>
          </cell>
        </row>
        <row r="334">
          <cell r="B334" t="str">
            <v>LA5</v>
          </cell>
          <cell r="D334">
            <v>90</v>
          </cell>
          <cell r="E334">
            <v>1</v>
          </cell>
          <cell r="F334">
            <v>36</v>
          </cell>
          <cell r="G334">
            <v>0</v>
          </cell>
          <cell r="H334">
            <v>45.74</v>
          </cell>
          <cell r="I334">
            <v>1.5</v>
          </cell>
          <cell r="J334">
            <v>13.09</v>
          </cell>
          <cell r="K334">
            <v>0</v>
          </cell>
          <cell r="L334">
            <v>1136</v>
          </cell>
          <cell r="M334">
            <v>0</v>
          </cell>
          <cell r="N334">
            <v>71</v>
          </cell>
          <cell r="O334">
            <v>0</v>
          </cell>
          <cell r="P334">
            <v>60.33</v>
          </cell>
          <cell r="Q334">
            <v>60.33</v>
          </cell>
          <cell r="R334">
            <v>71</v>
          </cell>
          <cell r="S334">
            <v>1136</v>
          </cell>
          <cell r="X334">
            <v>0</v>
          </cell>
          <cell r="Y334">
            <v>1440</v>
          </cell>
          <cell r="Z334">
            <v>4560.3</v>
          </cell>
        </row>
        <row r="335">
          <cell r="B335" t="str">
            <v>SS1</v>
          </cell>
          <cell r="D335">
            <v>59</v>
          </cell>
          <cell r="E335">
            <v>6</v>
          </cell>
          <cell r="F335">
            <v>21</v>
          </cell>
          <cell r="G335">
            <v>0</v>
          </cell>
          <cell r="H335">
            <v>3.34</v>
          </cell>
          <cell r="I335">
            <v>0.95</v>
          </cell>
          <cell r="J335">
            <v>0.98</v>
          </cell>
          <cell r="K335">
            <v>0</v>
          </cell>
          <cell r="L335">
            <v>704</v>
          </cell>
          <cell r="M335">
            <v>96</v>
          </cell>
          <cell r="N335">
            <v>44</v>
          </cell>
          <cell r="O335">
            <v>6</v>
          </cell>
          <cell r="P335">
            <v>5.27</v>
          </cell>
          <cell r="Q335">
            <v>5.27</v>
          </cell>
          <cell r="R335">
            <v>50</v>
          </cell>
          <cell r="S335">
            <v>800</v>
          </cell>
          <cell r="X335">
            <v>0</v>
          </cell>
          <cell r="Y335">
            <v>944</v>
          </cell>
          <cell r="Z335">
            <v>330.4</v>
          </cell>
        </row>
        <row r="336">
          <cell r="B336" t="str">
            <v>SS3</v>
          </cell>
          <cell r="D336">
            <v>1</v>
          </cell>
          <cell r="E336">
            <v>0</v>
          </cell>
          <cell r="F336">
            <v>0</v>
          </cell>
          <cell r="G336">
            <v>0</v>
          </cell>
          <cell r="H336">
            <v>0.14000000000000001</v>
          </cell>
          <cell r="I336">
            <v>0</v>
          </cell>
          <cell r="J336">
            <v>0</v>
          </cell>
          <cell r="K336">
            <v>0</v>
          </cell>
          <cell r="L336">
            <v>0</v>
          </cell>
          <cell r="M336">
            <v>0</v>
          </cell>
          <cell r="N336">
            <v>0</v>
          </cell>
          <cell r="O336">
            <v>0</v>
          </cell>
          <cell r="P336">
            <v>0.14000000000000001</v>
          </cell>
          <cell r="Q336">
            <v>0.14000000000000001</v>
          </cell>
          <cell r="R336">
            <v>0</v>
          </cell>
          <cell r="S336">
            <v>0</v>
          </cell>
          <cell r="X336">
            <v>0</v>
          </cell>
          <cell r="Y336">
            <v>16</v>
          </cell>
          <cell r="Z336">
            <v>13.65</v>
          </cell>
        </row>
        <row r="337">
          <cell r="B337" t="str">
            <v>SS4</v>
          </cell>
          <cell r="D337">
            <v>0</v>
          </cell>
          <cell r="E337">
            <v>1</v>
          </cell>
          <cell r="F337">
            <v>0</v>
          </cell>
          <cell r="G337">
            <v>0</v>
          </cell>
          <cell r="H337">
            <v>0</v>
          </cell>
          <cell r="I337">
            <v>0.06</v>
          </cell>
          <cell r="J337">
            <v>0</v>
          </cell>
          <cell r="K337">
            <v>0</v>
          </cell>
          <cell r="L337">
            <v>16</v>
          </cell>
          <cell r="M337">
            <v>0</v>
          </cell>
          <cell r="N337">
            <v>1</v>
          </cell>
          <cell r="O337">
            <v>0</v>
          </cell>
          <cell r="P337">
            <v>0.06</v>
          </cell>
          <cell r="Q337">
            <v>0.06</v>
          </cell>
          <cell r="R337">
            <v>1</v>
          </cell>
          <cell r="S337">
            <v>16</v>
          </cell>
          <cell r="X337">
            <v>0</v>
          </cell>
          <cell r="Y337">
            <v>0</v>
          </cell>
          <cell r="Z337">
            <v>0</v>
          </cell>
        </row>
        <row r="338">
          <cell r="B338" t="str">
            <v>CS1</v>
          </cell>
          <cell r="D338">
            <v>287</v>
          </cell>
          <cell r="E338">
            <v>18</v>
          </cell>
          <cell r="F338">
            <v>110</v>
          </cell>
          <cell r="G338">
            <v>5</v>
          </cell>
          <cell r="H338">
            <v>30.01</v>
          </cell>
          <cell r="I338">
            <v>1.89</v>
          </cell>
          <cell r="J338">
            <v>11.48</v>
          </cell>
          <cell r="K338">
            <v>5.04</v>
          </cell>
          <cell r="L338">
            <v>4266</v>
          </cell>
          <cell r="M338">
            <v>0</v>
          </cell>
          <cell r="N338">
            <v>237</v>
          </cell>
          <cell r="O338">
            <v>0</v>
          </cell>
          <cell r="P338">
            <v>43.38</v>
          </cell>
          <cell r="Q338">
            <v>48.42</v>
          </cell>
          <cell r="R338">
            <v>237</v>
          </cell>
          <cell r="S338">
            <v>4266</v>
          </cell>
          <cell r="X338">
            <v>0</v>
          </cell>
          <cell r="Y338">
            <v>5166</v>
          </cell>
          <cell r="Z338">
            <v>2660.49</v>
          </cell>
        </row>
        <row r="339">
          <cell r="B339" t="str">
            <v>CS1</v>
          </cell>
          <cell r="D339">
            <v>78</v>
          </cell>
          <cell r="E339">
            <v>6</v>
          </cell>
          <cell r="F339">
            <v>32</v>
          </cell>
          <cell r="G339">
            <v>1</v>
          </cell>
          <cell r="H339">
            <v>5.53</v>
          </cell>
          <cell r="I339">
            <v>0.38</v>
          </cell>
          <cell r="J339">
            <v>1.96</v>
          </cell>
          <cell r="K339">
            <v>0.13</v>
          </cell>
          <cell r="L339">
            <v>1242</v>
          </cell>
          <cell r="M339">
            <v>0</v>
          </cell>
          <cell r="N339">
            <v>69</v>
          </cell>
          <cell r="O339">
            <v>0</v>
          </cell>
          <cell r="P339">
            <v>7.87</v>
          </cell>
          <cell r="Q339">
            <v>8</v>
          </cell>
          <cell r="R339">
            <v>69</v>
          </cell>
          <cell r="S339">
            <v>1242</v>
          </cell>
          <cell r="X339">
            <v>0</v>
          </cell>
          <cell r="Y339">
            <v>1404</v>
          </cell>
          <cell r="Z339">
            <v>489.84</v>
          </cell>
        </row>
        <row r="340">
          <cell r="B340" t="str">
            <v>CS1</v>
          </cell>
          <cell r="D340">
            <v>0</v>
          </cell>
          <cell r="E340">
            <v>0</v>
          </cell>
          <cell r="F340">
            <v>0</v>
          </cell>
          <cell r="G340">
            <v>1</v>
          </cell>
          <cell r="H340">
            <v>0</v>
          </cell>
          <cell r="I340">
            <v>0</v>
          </cell>
          <cell r="J340">
            <v>0</v>
          </cell>
          <cell r="K340">
            <v>0.26</v>
          </cell>
          <cell r="L340">
            <v>0</v>
          </cell>
          <cell r="M340">
            <v>0</v>
          </cell>
          <cell r="N340">
            <v>0</v>
          </cell>
          <cell r="O340">
            <v>0</v>
          </cell>
          <cell r="P340">
            <v>0</v>
          </cell>
          <cell r="Q340">
            <v>0.26</v>
          </cell>
          <cell r="R340">
            <v>0</v>
          </cell>
          <cell r="S340">
            <v>0</v>
          </cell>
          <cell r="X340">
            <v>0</v>
          </cell>
          <cell r="Y340">
            <v>0</v>
          </cell>
          <cell r="Z340">
            <v>0</v>
          </cell>
        </row>
        <row r="341">
          <cell r="B341" t="str">
            <v>CS3</v>
          </cell>
          <cell r="D341">
            <v>360</v>
          </cell>
          <cell r="E341">
            <v>6</v>
          </cell>
          <cell r="F341">
            <v>140</v>
          </cell>
          <cell r="G341">
            <v>1</v>
          </cell>
          <cell r="H341">
            <v>111.27</v>
          </cell>
          <cell r="I341">
            <v>5.2</v>
          </cell>
          <cell r="J341">
            <v>38.32</v>
          </cell>
          <cell r="K341">
            <v>4</v>
          </cell>
          <cell r="L341">
            <v>5310</v>
          </cell>
          <cell r="M341">
            <v>0</v>
          </cell>
          <cell r="N341">
            <v>295</v>
          </cell>
          <cell r="O341">
            <v>0</v>
          </cell>
          <cell r="P341">
            <v>154.79</v>
          </cell>
          <cell r="Q341">
            <v>158.79</v>
          </cell>
          <cell r="R341">
            <v>295</v>
          </cell>
          <cell r="S341">
            <v>5310</v>
          </cell>
          <cell r="X341">
            <v>0</v>
          </cell>
          <cell r="Y341">
            <v>6480</v>
          </cell>
          <cell r="Z341">
            <v>9860.4</v>
          </cell>
        </row>
        <row r="342">
          <cell r="B342" t="str">
            <v>LA2</v>
          </cell>
          <cell r="D342">
            <v>72</v>
          </cell>
          <cell r="E342">
            <v>10</v>
          </cell>
          <cell r="F342">
            <v>28</v>
          </cell>
          <cell r="G342">
            <v>1</v>
          </cell>
          <cell r="H342">
            <v>8.75</v>
          </cell>
          <cell r="I342">
            <v>1.38</v>
          </cell>
          <cell r="J342">
            <v>3.52</v>
          </cell>
          <cell r="K342">
            <v>0.48</v>
          </cell>
          <cell r="L342">
            <v>1206</v>
          </cell>
          <cell r="M342">
            <v>0</v>
          </cell>
          <cell r="N342">
            <v>67</v>
          </cell>
          <cell r="O342">
            <v>0</v>
          </cell>
          <cell r="P342">
            <v>13.65</v>
          </cell>
          <cell r="Q342">
            <v>14.13</v>
          </cell>
          <cell r="R342">
            <v>67</v>
          </cell>
          <cell r="S342">
            <v>1206</v>
          </cell>
          <cell r="X342">
            <v>0</v>
          </cell>
          <cell r="Y342">
            <v>1296</v>
          </cell>
          <cell r="Z342">
            <v>775.44</v>
          </cell>
        </row>
        <row r="343">
          <cell r="B343" t="str">
            <v>LA3</v>
          </cell>
          <cell r="D343">
            <v>91</v>
          </cell>
          <cell r="E343">
            <v>2</v>
          </cell>
          <cell r="F343">
            <v>49</v>
          </cell>
          <cell r="G343">
            <v>0</v>
          </cell>
          <cell r="H343">
            <v>37.020000000000003</v>
          </cell>
          <cell r="I343">
            <v>1.73</v>
          </cell>
          <cell r="J343">
            <v>17.399999999999999</v>
          </cell>
          <cell r="K343">
            <v>0</v>
          </cell>
          <cell r="L343">
            <v>1872</v>
          </cell>
          <cell r="M343">
            <v>0</v>
          </cell>
          <cell r="N343">
            <v>104</v>
          </cell>
          <cell r="O343">
            <v>0</v>
          </cell>
          <cell r="P343">
            <v>56.15</v>
          </cell>
          <cell r="Q343">
            <v>56.15</v>
          </cell>
          <cell r="R343">
            <v>104</v>
          </cell>
          <cell r="S343">
            <v>1872</v>
          </cell>
          <cell r="X343">
            <v>0</v>
          </cell>
          <cell r="Y343">
            <v>1638</v>
          </cell>
          <cell r="Z343">
            <v>3281.46</v>
          </cell>
        </row>
        <row r="344">
          <cell r="B344" t="str">
            <v>LA5</v>
          </cell>
          <cell r="D344">
            <v>71</v>
          </cell>
          <cell r="E344">
            <v>0</v>
          </cell>
          <cell r="F344">
            <v>30</v>
          </cell>
          <cell r="G344">
            <v>2</v>
          </cell>
          <cell r="H344">
            <v>45.78</v>
          </cell>
          <cell r="I344">
            <v>0</v>
          </cell>
          <cell r="J344">
            <v>15.12</v>
          </cell>
          <cell r="K344">
            <v>6.6</v>
          </cell>
          <cell r="L344">
            <v>1134</v>
          </cell>
          <cell r="M344">
            <v>0</v>
          </cell>
          <cell r="N344">
            <v>63</v>
          </cell>
          <cell r="O344">
            <v>0</v>
          </cell>
          <cell r="P344">
            <v>60.9</v>
          </cell>
          <cell r="Q344">
            <v>67.5</v>
          </cell>
          <cell r="R344">
            <v>63</v>
          </cell>
          <cell r="S344">
            <v>1134</v>
          </cell>
          <cell r="X344">
            <v>0</v>
          </cell>
          <cell r="Y344">
            <v>1278</v>
          </cell>
          <cell r="Z344">
            <v>4056.94</v>
          </cell>
        </row>
        <row r="345">
          <cell r="B345" t="str">
            <v>SS1</v>
          </cell>
          <cell r="D345">
            <v>126</v>
          </cell>
          <cell r="E345">
            <v>12</v>
          </cell>
          <cell r="F345">
            <v>44</v>
          </cell>
          <cell r="G345">
            <v>0</v>
          </cell>
          <cell r="H345">
            <v>11.75</v>
          </cell>
          <cell r="I345">
            <v>2.65</v>
          </cell>
          <cell r="J345">
            <v>4.32</v>
          </cell>
          <cell r="K345">
            <v>0</v>
          </cell>
          <cell r="L345">
            <v>1764</v>
          </cell>
          <cell r="M345">
            <v>108</v>
          </cell>
          <cell r="N345">
            <v>98</v>
          </cell>
          <cell r="O345">
            <v>6</v>
          </cell>
          <cell r="P345">
            <v>18.72</v>
          </cell>
          <cell r="Q345">
            <v>18.72</v>
          </cell>
          <cell r="R345">
            <v>104</v>
          </cell>
          <cell r="S345">
            <v>1872</v>
          </cell>
          <cell r="X345">
            <v>0</v>
          </cell>
          <cell r="Y345">
            <v>2268</v>
          </cell>
          <cell r="Z345">
            <v>1033.2</v>
          </cell>
        </row>
        <row r="346">
          <cell r="B346" t="str">
            <v>SS4</v>
          </cell>
          <cell r="D346">
            <v>39</v>
          </cell>
          <cell r="E346">
            <v>5</v>
          </cell>
          <cell r="F346">
            <v>18</v>
          </cell>
          <cell r="G346">
            <v>0</v>
          </cell>
          <cell r="H346">
            <v>2.09</v>
          </cell>
          <cell r="I346">
            <v>0.32</v>
          </cell>
          <cell r="J346">
            <v>0.86</v>
          </cell>
          <cell r="K346">
            <v>0</v>
          </cell>
          <cell r="L346">
            <v>720</v>
          </cell>
          <cell r="M346">
            <v>0</v>
          </cell>
          <cell r="N346">
            <v>40</v>
          </cell>
          <cell r="O346">
            <v>0</v>
          </cell>
          <cell r="P346">
            <v>3.27</v>
          </cell>
          <cell r="Q346">
            <v>3.27</v>
          </cell>
          <cell r="R346">
            <v>40</v>
          </cell>
          <cell r="S346">
            <v>720</v>
          </cell>
          <cell r="X346">
            <v>0</v>
          </cell>
          <cell r="Y346">
            <v>702</v>
          </cell>
          <cell r="Z346">
            <v>183.3</v>
          </cell>
        </row>
        <row r="347">
          <cell r="B347" t="str">
            <v>SS5</v>
          </cell>
          <cell r="D347">
            <v>32</v>
          </cell>
          <cell r="E347">
            <v>0</v>
          </cell>
          <cell r="F347">
            <v>18</v>
          </cell>
          <cell r="G347">
            <v>0</v>
          </cell>
          <cell r="H347">
            <v>11.45</v>
          </cell>
          <cell r="I347">
            <v>0</v>
          </cell>
          <cell r="J347">
            <v>4.82</v>
          </cell>
          <cell r="K347">
            <v>0</v>
          </cell>
          <cell r="L347">
            <v>630</v>
          </cell>
          <cell r="M347">
            <v>0</v>
          </cell>
          <cell r="N347">
            <v>35</v>
          </cell>
          <cell r="O347">
            <v>0</v>
          </cell>
          <cell r="P347">
            <v>16.27</v>
          </cell>
          <cell r="Q347">
            <v>16.27</v>
          </cell>
          <cell r="R347">
            <v>35</v>
          </cell>
          <cell r="S347">
            <v>630</v>
          </cell>
          <cell r="X347">
            <v>0</v>
          </cell>
          <cell r="Y347">
            <v>576</v>
          </cell>
          <cell r="Z347">
            <v>1007.04</v>
          </cell>
        </row>
        <row r="348">
          <cell r="B348" t="str">
            <v>CS1</v>
          </cell>
          <cell r="D348">
            <v>340</v>
          </cell>
          <cell r="E348">
            <v>35</v>
          </cell>
          <cell r="F348">
            <v>108</v>
          </cell>
          <cell r="G348">
            <v>4</v>
          </cell>
          <cell r="H348">
            <v>55.09</v>
          </cell>
          <cell r="I348">
            <v>6.29</v>
          </cell>
          <cell r="J348">
            <v>17.600000000000001</v>
          </cell>
          <cell r="K348">
            <v>6.21</v>
          </cell>
          <cell r="L348">
            <v>5040</v>
          </cell>
          <cell r="M348">
            <v>0</v>
          </cell>
          <cell r="N348">
            <v>252</v>
          </cell>
          <cell r="O348">
            <v>0</v>
          </cell>
          <cell r="P348">
            <v>78.98</v>
          </cell>
          <cell r="Q348">
            <v>85.19</v>
          </cell>
          <cell r="R348">
            <v>252</v>
          </cell>
          <cell r="S348">
            <v>5040</v>
          </cell>
          <cell r="X348">
            <v>0</v>
          </cell>
          <cell r="Y348">
            <v>6800</v>
          </cell>
          <cell r="Z348">
            <v>4392.8</v>
          </cell>
        </row>
        <row r="349">
          <cell r="B349" t="str">
            <v>CS1</v>
          </cell>
          <cell r="D349">
            <v>271</v>
          </cell>
          <cell r="E349">
            <v>48</v>
          </cell>
          <cell r="F349">
            <v>23</v>
          </cell>
          <cell r="G349">
            <v>16</v>
          </cell>
          <cell r="H349">
            <v>21.27</v>
          </cell>
          <cell r="I349">
            <v>3.7</v>
          </cell>
          <cell r="J349">
            <v>2.23</v>
          </cell>
          <cell r="K349">
            <v>5.31</v>
          </cell>
          <cell r="L349">
            <v>1880</v>
          </cell>
          <cell r="M349">
            <v>0</v>
          </cell>
          <cell r="N349">
            <v>94</v>
          </cell>
          <cell r="O349">
            <v>0</v>
          </cell>
          <cell r="P349">
            <v>27.2</v>
          </cell>
          <cell r="Q349">
            <v>32.51</v>
          </cell>
          <cell r="R349">
            <v>94</v>
          </cell>
          <cell r="S349">
            <v>1880</v>
          </cell>
          <cell r="X349">
            <v>0</v>
          </cell>
          <cell r="Y349">
            <v>5420</v>
          </cell>
          <cell r="Z349">
            <v>1696.46</v>
          </cell>
        </row>
        <row r="350">
          <cell r="B350" t="str">
            <v>CS1</v>
          </cell>
          <cell r="D350">
            <v>177</v>
          </cell>
          <cell r="E350">
            <v>18</v>
          </cell>
          <cell r="F350">
            <v>77</v>
          </cell>
          <cell r="G350">
            <v>3</v>
          </cell>
          <cell r="H350">
            <v>14.82</v>
          </cell>
          <cell r="I350">
            <v>1.72</v>
          </cell>
          <cell r="J350">
            <v>6.38</v>
          </cell>
          <cell r="K350">
            <v>0.53</v>
          </cell>
          <cell r="L350">
            <v>3520</v>
          </cell>
          <cell r="M350">
            <v>0</v>
          </cell>
          <cell r="N350">
            <v>176</v>
          </cell>
          <cell r="O350">
            <v>0</v>
          </cell>
          <cell r="P350">
            <v>22.92</v>
          </cell>
          <cell r="Q350">
            <v>23.45</v>
          </cell>
          <cell r="R350">
            <v>176</v>
          </cell>
          <cell r="S350">
            <v>3520</v>
          </cell>
          <cell r="X350">
            <v>0</v>
          </cell>
          <cell r="Y350">
            <v>3540</v>
          </cell>
          <cell r="Z350">
            <v>1182.3599999999999</v>
          </cell>
        </row>
        <row r="351">
          <cell r="B351" t="str">
            <v>CS1</v>
          </cell>
          <cell r="D351">
            <v>20</v>
          </cell>
          <cell r="E351">
            <v>4</v>
          </cell>
          <cell r="F351">
            <v>10</v>
          </cell>
          <cell r="G351">
            <v>0</v>
          </cell>
          <cell r="H351">
            <v>1.57</v>
          </cell>
          <cell r="I351">
            <v>0.31</v>
          </cell>
          <cell r="J351">
            <v>0.92</v>
          </cell>
          <cell r="K351">
            <v>0</v>
          </cell>
          <cell r="L351">
            <v>500</v>
          </cell>
          <cell r="M351">
            <v>0</v>
          </cell>
          <cell r="N351">
            <v>25</v>
          </cell>
          <cell r="O351">
            <v>0</v>
          </cell>
          <cell r="P351">
            <v>2.8</v>
          </cell>
          <cell r="Q351">
            <v>2.8</v>
          </cell>
          <cell r="R351">
            <v>25</v>
          </cell>
          <cell r="S351">
            <v>500</v>
          </cell>
          <cell r="X351">
            <v>0</v>
          </cell>
          <cell r="Y351">
            <v>400</v>
          </cell>
          <cell r="Z351">
            <v>125.2</v>
          </cell>
        </row>
        <row r="352">
          <cell r="B352" t="str">
            <v>CS5</v>
          </cell>
          <cell r="D352">
            <v>35</v>
          </cell>
          <cell r="E352">
            <v>4</v>
          </cell>
          <cell r="F352">
            <v>14</v>
          </cell>
          <cell r="G352">
            <v>0</v>
          </cell>
          <cell r="H352">
            <v>2.72</v>
          </cell>
          <cell r="I352">
            <v>0.31</v>
          </cell>
          <cell r="J352">
            <v>1.08</v>
          </cell>
          <cell r="K352">
            <v>0</v>
          </cell>
          <cell r="L352">
            <v>620</v>
          </cell>
          <cell r="M352">
            <v>0</v>
          </cell>
          <cell r="N352">
            <v>31</v>
          </cell>
          <cell r="O352">
            <v>0</v>
          </cell>
          <cell r="P352">
            <v>4.1100000000000003</v>
          </cell>
          <cell r="Q352">
            <v>4.1100000000000003</v>
          </cell>
          <cell r="R352">
            <v>31</v>
          </cell>
          <cell r="S352">
            <v>620</v>
          </cell>
          <cell r="X352">
            <v>0</v>
          </cell>
          <cell r="Y352">
            <v>700</v>
          </cell>
          <cell r="Z352">
            <v>217.35</v>
          </cell>
        </row>
        <row r="353">
          <cell r="B353" t="str">
            <v>CS6</v>
          </cell>
          <cell r="D353">
            <v>248</v>
          </cell>
          <cell r="E353">
            <v>53</v>
          </cell>
          <cell r="F353">
            <v>27</v>
          </cell>
          <cell r="G353">
            <v>18</v>
          </cell>
          <cell r="H353">
            <v>25.11</v>
          </cell>
          <cell r="I353">
            <v>4.42</v>
          </cell>
          <cell r="J353">
            <v>3.25</v>
          </cell>
          <cell r="K353">
            <v>5.98</v>
          </cell>
          <cell r="L353">
            <v>2160</v>
          </cell>
          <cell r="M353">
            <v>0</v>
          </cell>
          <cell r="N353">
            <v>108</v>
          </cell>
          <cell r="O353">
            <v>0</v>
          </cell>
          <cell r="P353">
            <v>32.78</v>
          </cell>
          <cell r="Q353">
            <v>38.76</v>
          </cell>
          <cell r="R353">
            <v>108</v>
          </cell>
          <cell r="S353">
            <v>2160</v>
          </cell>
          <cell r="X353">
            <v>0</v>
          </cell>
          <cell r="Y353">
            <v>4960</v>
          </cell>
          <cell r="Z353">
            <v>2003.84</v>
          </cell>
        </row>
        <row r="354">
          <cell r="B354" t="str">
            <v>LA5</v>
          </cell>
          <cell r="D354">
            <v>9</v>
          </cell>
          <cell r="E354">
            <v>0</v>
          </cell>
          <cell r="F354">
            <v>4</v>
          </cell>
          <cell r="G354">
            <v>1</v>
          </cell>
          <cell r="H354">
            <v>7.1</v>
          </cell>
          <cell r="I354">
            <v>0</v>
          </cell>
          <cell r="J354">
            <v>2.65</v>
          </cell>
          <cell r="K354">
            <v>5.0599999999999996</v>
          </cell>
          <cell r="L354">
            <v>160</v>
          </cell>
          <cell r="M354">
            <v>0</v>
          </cell>
          <cell r="N354">
            <v>8</v>
          </cell>
          <cell r="O354">
            <v>0</v>
          </cell>
          <cell r="P354">
            <v>9.75</v>
          </cell>
          <cell r="Q354">
            <v>14.81</v>
          </cell>
          <cell r="R354">
            <v>8</v>
          </cell>
          <cell r="S354">
            <v>160</v>
          </cell>
          <cell r="X354">
            <v>0</v>
          </cell>
          <cell r="Y354">
            <v>180</v>
          </cell>
          <cell r="Z354">
            <v>566.28</v>
          </cell>
        </row>
        <row r="355">
          <cell r="B355" t="str">
            <v>SS1</v>
          </cell>
          <cell r="D355">
            <v>142</v>
          </cell>
          <cell r="E355">
            <v>25</v>
          </cell>
          <cell r="F355">
            <v>41</v>
          </cell>
          <cell r="G355">
            <v>5</v>
          </cell>
          <cell r="H355">
            <v>10.17</v>
          </cell>
          <cell r="I355">
            <v>2.91</v>
          </cell>
          <cell r="J355">
            <v>3.1</v>
          </cell>
          <cell r="K355">
            <v>7.75</v>
          </cell>
          <cell r="L355">
            <v>1720</v>
          </cell>
          <cell r="M355">
            <v>1000</v>
          </cell>
          <cell r="N355">
            <v>86</v>
          </cell>
          <cell r="O355">
            <v>50</v>
          </cell>
          <cell r="P355">
            <v>16.18</v>
          </cell>
          <cell r="Q355">
            <v>23.93</v>
          </cell>
          <cell r="R355">
            <v>136</v>
          </cell>
          <cell r="S355">
            <v>2720</v>
          </cell>
          <cell r="X355">
            <v>0</v>
          </cell>
          <cell r="Y355">
            <v>2840</v>
          </cell>
          <cell r="Z355">
            <v>805.14</v>
          </cell>
        </row>
        <row r="356">
          <cell r="B356" t="str">
            <v>SS4</v>
          </cell>
          <cell r="D356">
            <v>71</v>
          </cell>
          <cell r="E356">
            <v>4</v>
          </cell>
          <cell r="F356">
            <v>13</v>
          </cell>
          <cell r="G356">
            <v>1</v>
          </cell>
          <cell r="H356">
            <v>4.18</v>
          </cell>
          <cell r="I356">
            <v>0.28000000000000003</v>
          </cell>
          <cell r="J356">
            <v>0.84</v>
          </cell>
          <cell r="K356">
            <v>0.33</v>
          </cell>
          <cell r="L356">
            <v>520</v>
          </cell>
          <cell r="M356">
            <v>160</v>
          </cell>
          <cell r="N356">
            <v>26</v>
          </cell>
          <cell r="O356">
            <v>8</v>
          </cell>
          <cell r="P356">
            <v>5.3</v>
          </cell>
          <cell r="Q356">
            <v>5.63</v>
          </cell>
          <cell r="R356">
            <v>34</v>
          </cell>
          <cell r="S356">
            <v>680</v>
          </cell>
          <cell r="X356">
            <v>0</v>
          </cell>
          <cell r="Y356">
            <v>1420</v>
          </cell>
          <cell r="Z356">
            <v>330.86</v>
          </cell>
        </row>
        <row r="357">
          <cell r="B357" t="str">
            <v>SS4</v>
          </cell>
          <cell r="D357">
            <v>11</v>
          </cell>
          <cell r="E357">
            <v>0</v>
          </cell>
          <cell r="F357">
            <v>7</v>
          </cell>
          <cell r="G357">
            <v>0</v>
          </cell>
          <cell r="H357">
            <v>1.1200000000000001</v>
          </cell>
          <cell r="I357">
            <v>0</v>
          </cell>
          <cell r="J357">
            <v>0.67</v>
          </cell>
          <cell r="K357">
            <v>0</v>
          </cell>
          <cell r="L357">
            <v>280</v>
          </cell>
          <cell r="M357">
            <v>0</v>
          </cell>
          <cell r="N357">
            <v>14</v>
          </cell>
          <cell r="O357">
            <v>0</v>
          </cell>
          <cell r="P357">
            <v>1.79</v>
          </cell>
          <cell r="Q357">
            <v>1.79</v>
          </cell>
          <cell r="R357">
            <v>14</v>
          </cell>
          <cell r="S357">
            <v>280</v>
          </cell>
          <cell r="X357">
            <v>0</v>
          </cell>
          <cell r="Y357">
            <v>220</v>
          </cell>
          <cell r="Z357">
            <v>88.55</v>
          </cell>
        </row>
        <row r="361">
          <cell r="B361" t="str">
            <v>CST</v>
          </cell>
          <cell r="D361">
            <v>443</v>
          </cell>
          <cell r="E361">
            <v>38</v>
          </cell>
          <cell r="F361">
            <v>452</v>
          </cell>
          <cell r="G361">
            <v>88</v>
          </cell>
          <cell r="H361">
            <v>0.72</v>
          </cell>
          <cell r="I361">
            <v>0.03</v>
          </cell>
          <cell r="J361">
            <v>0.11</v>
          </cell>
          <cell r="K361">
            <v>0.16</v>
          </cell>
          <cell r="L361">
            <v>3.5</v>
          </cell>
          <cell r="M361">
            <v>684.9</v>
          </cell>
          <cell r="N361">
            <v>7</v>
          </cell>
          <cell r="O361">
            <v>1377</v>
          </cell>
          <cell r="Q361">
            <v>1.02</v>
          </cell>
          <cell r="R361">
            <v>1384</v>
          </cell>
          <cell r="S361">
            <v>688.4</v>
          </cell>
          <cell r="X361">
            <v>0</v>
          </cell>
          <cell r="Y361">
            <v>221.5</v>
          </cell>
          <cell r="Z361">
            <v>2285.88</v>
          </cell>
        </row>
        <row r="362">
          <cell r="B362" t="str">
            <v>SST</v>
          </cell>
          <cell r="D362">
            <v>673</v>
          </cell>
          <cell r="E362">
            <v>0</v>
          </cell>
          <cell r="F362">
            <v>0</v>
          </cell>
          <cell r="G362">
            <v>0</v>
          </cell>
          <cell r="H362">
            <v>0.85</v>
          </cell>
          <cell r="I362">
            <v>0</v>
          </cell>
          <cell r="J362">
            <v>0</v>
          </cell>
          <cell r="K362">
            <v>0</v>
          </cell>
          <cell r="L362">
            <v>0</v>
          </cell>
          <cell r="M362">
            <v>84</v>
          </cell>
          <cell r="N362">
            <v>0</v>
          </cell>
          <cell r="O362">
            <v>168</v>
          </cell>
          <cell r="Q362">
            <v>0.85</v>
          </cell>
          <cell r="R362">
            <v>168</v>
          </cell>
          <cell r="S362">
            <v>84</v>
          </cell>
          <cell r="X362">
            <v>0</v>
          </cell>
          <cell r="Y362">
            <v>336.5</v>
          </cell>
          <cell r="Z362">
            <v>2705.46</v>
          </cell>
        </row>
        <row r="363">
          <cell r="B363" t="str">
            <v>CS1</v>
          </cell>
          <cell r="D363">
            <v>0</v>
          </cell>
          <cell r="E363">
            <v>0</v>
          </cell>
          <cell r="F363">
            <v>0</v>
          </cell>
          <cell r="G363">
            <v>8</v>
          </cell>
          <cell r="H363">
            <v>0</v>
          </cell>
          <cell r="I363">
            <v>0</v>
          </cell>
          <cell r="J363">
            <v>0</v>
          </cell>
          <cell r="K363">
            <v>0.02</v>
          </cell>
          <cell r="L363">
            <v>0</v>
          </cell>
          <cell r="M363">
            <v>12</v>
          </cell>
          <cell r="N363">
            <v>0</v>
          </cell>
          <cell r="O363">
            <v>16</v>
          </cell>
          <cell r="Q363">
            <v>0.02</v>
          </cell>
          <cell r="R363">
            <v>16</v>
          </cell>
          <cell r="S363">
            <v>12</v>
          </cell>
          <cell r="X363">
            <v>0</v>
          </cell>
          <cell r="Y363">
            <v>0</v>
          </cell>
          <cell r="Z363">
            <v>0</v>
          </cell>
        </row>
        <row r="364">
          <cell r="B364" t="str">
            <v>CS1</v>
          </cell>
          <cell r="D364">
            <v>54</v>
          </cell>
          <cell r="E364">
            <v>11</v>
          </cell>
          <cell r="F364">
            <v>27</v>
          </cell>
          <cell r="G364">
            <v>2</v>
          </cell>
          <cell r="H364">
            <v>0.12</v>
          </cell>
          <cell r="I364">
            <v>0.01</v>
          </cell>
          <cell r="J364">
            <v>0.01</v>
          </cell>
          <cell r="K364">
            <v>0.01</v>
          </cell>
          <cell r="L364">
            <v>0</v>
          </cell>
          <cell r="M364">
            <v>73.900000000000006</v>
          </cell>
          <cell r="N364">
            <v>0</v>
          </cell>
          <cell r="O364">
            <v>99</v>
          </cell>
          <cell r="Q364">
            <v>0.15</v>
          </cell>
          <cell r="R364">
            <v>99</v>
          </cell>
          <cell r="S364">
            <v>73.900000000000006</v>
          </cell>
          <cell r="X364">
            <v>0</v>
          </cell>
          <cell r="Y364">
            <v>40.5</v>
          </cell>
          <cell r="Z364">
            <v>253.26</v>
          </cell>
        </row>
        <row r="365">
          <cell r="B365" t="str">
            <v>CS1</v>
          </cell>
          <cell r="D365">
            <v>1620</v>
          </cell>
          <cell r="E365">
            <v>105</v>
          </cell>
          <cell r="F365">
            <v>1090</v>
          </cell>
          <cell r="G365">
            <v>525</v>
          </cell>
          <cell r="H365">
            <v>3.55</v>
          </cell>
          <cell r="I365">
            <v>0.1</v>
          </cell>
          <cell r="J365">
            <v>0.34</v>
          </cell>
          <cell r="K365">
            <v>1.47</v>
          </cell>
          <cell r="L365">
            <v>9.8000000000000007</v>
          </cell>
          <cell r="M365">
            <v>2989</v>
          </cell>
          <cell r="N365">
            <v>13</v>
          </cell>
          <cell r="O365">
            <v>4002</v>
          </cell>
          <cell r="Q365">
            <v>5.46</v>
          </cell>
          <cell r="R365">
            <v>4015</v>
          </cell>
          <cell r="S365">
            <v>2998.8</v>
          </cell>
          <cell r="X365">
            <v>0</v>
          </cell>
          <cell r="Y365">
            <v>1215</v>
          </cell>
          <cell r="Z365">
            <v>7549.2</v>
          </cell>
        </row>
        <row r="366">
          <cell r="B366" t="str">
            <v>CS1</v>
          </cell>
          <cell r="D366">
            <v>70</v>
          </cell>
          <cell r="E366">
            <v>0</v>
          </cell>
          <cell r="F366">
            <v>17</v>
          </cell>
          <cell r="G366">
            <v>0</v>
          </cell>
          <cell r="H366">
            <v>0.15</v>
          </cell>
          <cell r="I366">
            <v>0</v>
          </cell>
          <cell r="J366">
            <v>0.01</v>
          </cell>
          <cell r="K366">
            <v>0</v>
          </cell>
          <cell r="L366">
            <v>0</v>
          </cell>
          <cell r="M366">
            <v>41</v>
          </cell>
          <cell r="N366">
            <v>0</v>
          </cell>
          <cell r="O366">
            <v>55</v>
          </cell>
          <cell r="Q366">
            <v>0.16</v>
          </cell>
          <cell r="R366">
            <v>55</v>
          </cell>
          <cell r="S366">
            <v>41</v>
          </cell>
          <cell r="X366">
            <v>0</v>
          </cell>
          <cell r="Y366">
            <v>52.5</v>
          </cell>
          <cell r="Z366">
            <v>327.60000000000002</v>
          </cell>
        </row>
        <row r="367">
          <cell r="B367" t="str">
            <v>CS3</v>
          </cell>
          <cell r="D367">
            <v>24</v>
          </cell>
          <cell r="E367">
            <v>0</v>
          </cell>
          <cell r="F367">
            <v>2</v>
          </cell>
          <cell r="G367">
            <v>0</v>
          </cell>
          <cell r="H367">
            <v>7.0000000000000007E-2</v>
          </cell>
          <cell r="I367">
            <v>0</v>
          </cell>
          <cell r="J367">
            <v>0</v>
          </cell>
          <cell r="K367">
            <v>0</v>
          </cell>
          <cell r="L367">
            <v>0</v>
          </cell>
          <cell r="M367">
            <v>7.5</v>
          </cell>
          <cell r="N367">
            <v>0</v>
          </cell>
          <cell r="O367">
            <v>10</v>
          </cell>
          <cell r="Q367">
            <v>7.0000000000000007E-2</v>
          </cell>
          <cell r="R367">
            <v>10</v>
          </cell>
          <cell r="S367">
            <v>7.5</v>
          </cell>
          <cell r="X367">
            <v>0</v>
          </cell>
          <cell r="Y367">
            <v>18</v>
          </cell>
          <cell r="Z367">
            <v>144.72</v>
          </cell>
        </row>
        <row r="368">
          <cell r="B368" t="str">
            <v>CS5</v>
          </cell>
          <cell r="D368">
            <v>0</v>
          </cell>
          <cell r="E368">
            <v>0</v>
          </cell>
          <cell r="F368">
            <v>0</v>
          </cell>
          <cell r="G368">
            <v>1</v>
          </cell>
          <cell r="H368">
            <v>0</v>
          </cell>
          <cell r="I368">
            <v>0</v>
          </cell>
          <cell r="J368">
            <v>0</v>
          </cell>
          <cell r="K368">
            <v>0.01</v>
          </cell>
          <cell r="L368">
            <v>0</v>
          </cell>
          <cell r="M368">
            <v>1.5</v>
          </cell>
          <cell r="N368">
            <v>0</v>
          </cell>
          <cell r="O368">
            <v>2</v>
          </cell>
          <cell r="Q368">
            <v>0.01</v>
          </cell>
          <cell r="R368">
            <v>2</v>
          </cell>
          <cell r="S368">
            <v>1.5</v>
          </cell>
          <cell r="X368">
            <v>0</v>
          </cell>
          <cell r="Y368">
            <v>0</v>
          </cell>
          <cell r="Z368">
            <v>0</v>
          </cell>
        </row>
        <row r="369">
          <cell r="B369" t="str">
            <v>CS5</v>
          </cell>
          <cell r="D369">
            <v>10</v>
          </cell>
          <cell r="E369">
            <v>0</v>
          </cell>
          <cell r="F369">
            <v>2</v>
          </cell>
          <cell r="G369">
            <v>0</v>
          </cell>
          <cell r="H369">
            <v>0.02</v>
          </cell>
          <cell r="I369">
            <v>0</v>
          </cell>
          <cell r="J369">
            <v>0</v>
          </cell>
          <cell r="K369">
            <v>0</v>
          </cell>
          <cell r="L369">
            <v>0</v>
          </cell>
          <cell r="M369">
            <v>5.3</v>
          </cell>
          <cell r="N369">
            <v>0</v>
          </cell>
          <cell r="O369">
            <v>7</v>
          </cell>
          <cell r="Q369">
            <v>0.02</v>
          </cell>
          <cell r="R369">
            <v>7</v>
          </cell>
          <cell r="S369">
            <v>5.3</v>
          </cell>
          <cell r="X369">
            <v>0</v>
          </cell>
          <cell r="Y369">
            <v>7.5</v>
          </cell>
          <cell r="Z369">
            <v>46.8</v>
          </cell>
        </row>
        <row r="370">
          <cell r="B370" t="str">
            <v>CS8</v>
          </cell>
          <cell r="D370">
            <v>10</v>
          </cell>
          <cell r="E370">
            <v>0</v>
          </cell>
          <cell r="F370">
            <v>2</v>
          </cell>
          <cell r="G370">
            <v>0</v>
          </cell>
          <cell r="H370">
            <v>0.02</v>
          </cell>
          <cell r="I370">
            <v>0</v>
          </cell>
          <cell r="J370">
            <v>0</v>
          </cell>
          <cell r="K370">
            <v>0</v>
          </cell>
          <cell r="L370">
            <v>0</v>
          </cell>
          <cell r="M370">
            <v>5.3</v>
          </cell>
          <cell r="N370">
            <v>0</v>
          </cell>
          <cell r="O370">
            <v>7</v>
          </cell>
          <cell r="Q370">
            <v>0.02</v>
          </cell>
          <cell r="R370">
            <v>7</v>
          </cell>
          <cell r="S370">
            <v>5.3</v>
          </cell>
          <cell r="X370">
            <v>0</v>
          </cell>
          <cell r="Y370">
            <v>7.5</v>
          </cell>
          <cell r="Z370">
            <v>46.8</v>
          </cell>
        </row>
        <row r="371">
          <cell r="B371" t="str">
            <v>CST</v>
          </cell>
          <cell r="D371">
            <v>53</v>
          </cell>
          <cell r="E371">
            <v>6</v>
          </cell>
          <cell r="F371">
            <v>59</v>
          </cell>
          <cell r="G371">
            <v>9</v>
          </cell>
          <cell r="H371">
            <v>0.12</v>
          </cell>
          <cell r="I371">
            <v>0.01</v>
          </cell>
          <cell r="J371">
            <v>0.02</v>
          </cell>
          <cell r="K371">
            <v>0.03</v>
          </cell>
          <cell r="L371">
            <v>0</v>
          </cell>
          <cell r="M371">
            <v>138.9</v>
          </cell>
          <cell r="N371">
            <v>0</v>
          </cell>
          <cell r="O371">
            <v>186</v>
          </cell>
          <cell r="Q371">
            <v>0.18</v>
          </cell>
          <cell r="R371">
            <v>186</v>
          </cell>
          <cell r="S371">
            <v>138.9</v>
          </cell>
          <cell r="X371">
            <v>0</v>
          </cell>
          <cell r="Y371">
            <v>39.75</v>
          </cell>
          <cell r="Z371">
            <v>249.1</v>
          </cell>
        </row>
        <row r="372">
          <cell r="B372" t="str">
            <v>GR2</v>
          </cell>
          <cell r="D372">
            <v>0</v>
          </cell>
          <cell r="E372">
            <v>0</v>
          </cell>
          <cell r="F372">
            <v>0</v>
          </cell>
          <cell r="G372">
            <v>1</v>
          </cell>
          <cell r="H372">
            <v>0</v>
          </cell>
          <cell r="I372">
            <v>0</v>
          </cell>
          <cell r="J372">
            <v>0</v>
          </cell>
          <cell r="K372">
            <v>0</v>
          </cell>
          <cell r="L372">
            <v>0</v>
          </cell>
          <cell r="M372">
            <v>1.5</v>
          </cell>
          <cell r="N372">
            <v>0</v>
          </cell>
          <cell r="O372">
            <v>2</v>
          </cell>
          <cell r="Q372">
            <v>0</v>
          </cell>
          <cell r="R372">
            <v>2</v>
          </cell>
          <cell r="S372">
            <v>1.5</v>
          </cell>
          <cell r="X372">
            <v>0</v>
          </cell>
          <cell r="Y372">
            <v>0</v>
          </cell>
          <cell r="Z372">
            <v>0</v>
          </cell>
        </row>
        <row r="373">
          <cell r="B373" t="str">
            <v>SS1</v>
          </cell>
          <cell r="D373">
            <v>0</v>
          </cell>
          <cell r="E373">
            <v>0</v>
          </cell>
          <cell r="F373">
            <v>0</v>
          </cell>
          <cell r="G373">
            <v>1</v>
          </cell>
          <cell r="H373">
            <v>0</v>
          </cell>
          <cell r="I373">
            <v>0</v>
          </cell>
          <cell r="J373">
            <v>0</v>
          </cell>
          <cell r="K373">
            <v>0</v>
          </cell>
          <cell r="L373">
            <v>0</v>
          </cell>
          <cell r="M373">
            <v>1.5</v>
          </cell>
          <cell r="N373">
            <v>0</v>
          </cell>
          <cell r="O373">
            <v>2</v>
          </cell>
          <cell r="Q373">
            <v>0</v>
          </cell>
          <cell r="R373">
            <v>2</v>
          </cell>
          <cell r="S373">
            <v>1.5</v>
          </cell>
          <cell r="X373">
            <v>0</v>
          </cell>
          <cell r="Y373">
            <v>0</v>
          </cell>
          <cell r="Z373">
            <v>0</v>
          </cell>
        </row>
        <row r="374">
          <cell r="B374" t="str">
            <v>SS4</v>
          </cell>
          <cell r="D374">
            <v>12</v>
          </cell>
          <cell r="E374">
            <v>0</v>
          </cell>
          <cell r="F374">
            <v>2</v>
          </cell>
          <cell r="G374">
            <v>0</v>
          </cell>
          <cell r="H374">
            <v>0.02</v>
          </cell>
          <cell r="I374">
            <v>0</v>
          </cell>
          <cell r="J374">
            <v>0</v>
          </cell>
          <cell r="K374">
            <v>0</v>
          </cell>
          <cell r="L374">
            <v>0</v>
          </cell>
          <cell r="M374">
            <v>5.3</v>
          </cell>
          <cell r="N374">
            <v>0</v>
          </cell>
          <cell r="O374">
            <v>7</v>
          </cell>
          <cell r="Q374">
            <v>0.02</v>
          </cell>
          <cell r="R374">
            <v>7</v>
          </cell>
          <cell r="S374">
            <v>5.3</v>
          </cell>
          <cell r="X374">
            <v>0</v>
          </cell>
          <cell r="Y374">
            <v>9</v>
          </cell>
          <cell r="Z374">
            <v>42.24</v>
          </cell>
        </row>
        <row r="375">
          <cell r="B375" t="str">
            <v>CS1</v>
          </cell>
          <cell r="D375">
            <v>63</v>
          </cell>
          <cell r="E375">
            <v>5</v>
          </cell>
          <cell r="F375">
            <v>11</v>
          </cell>
          <cell r="G375">
            <v>1</v>
          </cell>
          <cell r="H375">
            <v>0.21</v>
          </cell>
          <cell r="I375">
            <v>0.01</v>
          </cell>
          <cell r="J375">
            <v>0.01</v>
          </cell>
          <cell r="K375">
            <v>0</v>
          </cell>
          <cell r="L375">
            <v>3</v>
          </cell>
          <cell r="M375">
            <v>45.8</v>
          </cell>
          <cell r="N375">
            <v>3</v>
          </cell>
          <cell r="O375">
            <v>46</v>
          </cell>
          <cell r="Q375">
            <v>0.23</v>
          </cell>
          <cell r="R375">
            <v>49</v>
          </cell>
          <cell r="S375">
            <v>48.8</v>
          </cell>
          <cell r="X375">
            <v>0</v>
          </cell>
          <cell r="Y375">
            <v>63</v>
          </cell>
          <cell r="Z375">
            <v>326.97000000000003</v>
          </cell>
        </row>
        <row r="376">
          <cell r="B376" t="str">
            <v>CS1</v>
          </cell>
          <cell r="D376">
            <v>54</v>
          </cell>
          <cell r="E376">
            <v>11</v>
          </cell>
          <cell r="F376">
            <v>0</v>
          </cell>
          <cell r="G376">
            <v>11</v>
          </cell>
          <cell r="H376">
            <v>0.18</v>
          </cell>
          <cell r="I376">
            <v>0.01</v>
          </cell>
          <cell r="J376">
            <v>0</v>
          </cell>
          <cell r="K376">
            <v>0.04</v>
          </cell>
          <cell r="L376">
            <v>0</v>
          </cell>
          <cell r="M376">
            <v>58</v>
          </cell>
          <cell r="N376">
            <v>0</v>
          </cell>
          <cell r="O376">
            <v>58</v>
          </cell>
          <cell r="Q376">
            <v>0.23</v>
          </cell>
          <cell r="R376">
            <v>58</v>
          </cell>
          <cell r="S376">
            <v>58</v>
          </cell>
          <cell r="X376">
            <v>0</v>
          </cell>
          <cell r="Y376">
            <v>54</v>
          </cell>
          <cell r="Z376">
            <v>279.18</v>
          </cell>
        </row>
        <row r="377">
          <cell r="B377" t="str">
            <v>CS1</v>
          </cell>
          <cell r="D377">
            <v>20</v>
          </cell>
          <cell r="E377">
            <v>0</v>
          </cell>
          <cell r="F377">
            <v>6</v>
          </cell>
          <cell r="G377">
            <v>0</v>
          </cell>
          <cell r="H377">
            <v>0.06</v>
          </cell>
          <cell r="I377">
            <v>0</v>
          </cell>
          <cell r="J377">
            <v>0</v>
          </cell>
          <cell r="K377">
            <v>0</v>
          </cell>
          <cell r="L377">
            <v>0</v>
          </cell>
          <cell r="M377">
            <v>18.8</v>
          </cell>
          <cell r="N377">
            <v>0</v>
          </cell>
          <cell r="O377">
            <v>19</v>
          </cell>
          <cell r="Q377">
            <v>0.06</v>
          </cell>
          <cell r="R377">
            <v>19</v>
          </cell>
          <cell r="S377">
            <v>18.8</v>
          </cell>
          <cell r="X377">
            <v>0</v>
          </cell>
          <cell r="Y377">
            <v>20</v>
          </cell>
          <cell r="Z377">
            <v>102</v>
          </cell>
        </row>
        <row r="378">
          <cell r="B378" t="str">
            <v>CS4</v>
          </cell>
          <cell r="D378">
            <v>24</v>
          </cell>
          <cell r="E378">
            <v>0</v>
          </cell>
          <cell r="F378">
            <v>15</v>
          </cell>
          <cell r="G378">
            <v>0</v>
          </cell>
          <cell r="H378">
            <v>0.08</v>
          </cell>
          <cell r="I378">
            <v>0</v>
          </cell>
          <cell r="J378">
            <v>0.01</v>
          </cell>
          <cell r="K378">
            <v>0</v>
          </cell>
          <cell r="L378">
            <v>0</v>
          </cell>
          <cell r="M378">
            <v>38.700000000000003</v>
          </cell>
          <cell r="N378">
            <v>0</v>
          </cell>
          <cell r="O378">
            <v>39</v>
          </cell>
          <cell r="Q378">
            <v>0.09</v>
          </cell>
          <cell r="R378">
            <v>39</v>
          </cell>
          <cell r="S378">
            <v>38.700000000000003</v>
          </cell>
          <cell r="X378">
            <v>0</v>
          </cell>
          <cell r="Y378">
            <v>24</v>
          </cell>
          <cell r="Z378">
            <v>122.88</v>
          </cell>
        </row>
        <row r="379">
          <cell r="B379" t="str">
            <v>CS8</v>
          </cell>
          <cell r="D379">
            <v>162</v>
          </cell>
          <cell r="E379">
            <v>0</v>
          </cell>
          <cell r="F379">
            <v>6</v>
          </cell>
          <cell r="G379">
            <v>0</v>
          </cell>
          <cell r="H379">
            <v>0.52</v>
          </cell>
          <cell r="I379">
            <v>0</v>
          </cell>
          <cell r="J379">
            <v>0</v>
          </cell>
          <cell r="K379">
            <v>0</v>
          </cell>
          <cell r="L379">
            <v>0</v>
          </cell>
          <cell r="M379">
            <v>54.8</v>
          </cell>
          <cell r="N379">
            <v>0</v>
          </cell>
          <cell r="O379">
            <v>55</v>
          </cell>
          <cell r="Q379">
            <v>0.52</v>
          </cell>
          <cell r="R379">
            <v>55</v>
          </cell>
          <cell r="S379">
            <v>54.8</v>
          </cell>
          <cell r="X379">
            <v>0</v>
          </cell>
          <cell r="Y379">
            <v>162</v>
          </cell>
          <cell r="Z379">
            <v>835.92</v>
          </cell>
        </row>
        <row r="380">
          <cell r="B380" t="str">
            <v>CS8</v>
          </cell>
          <cell r="D380">
            <v>20</v>
          </cell>
          <cell r="E380">
            <v>0</v>
          </cell>
          <cell r="F380">
            <v>6</v>
          </cell>
          <cell r="G380">
            <v>0</v>
          </cell>
          <cell r="H380">
            <v>7.0000000000000007E-2</v>
          </cell>
          <cell r="I380">
            <v>0</v>
          </cell>
          <cell r="J380">
            <v>0</v>
          </cell>
          <cell r="K380">
            <v>0</v>
          </cell>
          <cell r="L380">
            <v>0</v>
          </cell>
          <cell r="M380">
            <v>18.8</v>
          </cell>
          <cell r="N380">
            <v>0</v>
          </cell>
          <cell r="O380">
            <v>19</v>
          </cell>
          <cell r="Q380">
            <v>7.0000000000000007E-2</v>
          </cell>
          <cell r="R380">
            <v>19</v>
          </cell>
          <cell r="S380">
            <v>18.8</v>
          </cell>
          <cell r="X380">
            <v>0</v>
          </cell>
          <cell r="Y380">
            <v>20</v>
          </cell>
          <cell r="Z380">
            <v>103.6</v>
          </cell>
        </row>
        <row r="381">
          <cell r="B381" t="str">
            <v>CST</v>
          </cell>
          <cell r="D381">
            <v>89</v>
          </cell>
          <cell r="E381">
            <v>0</v>
          </cell>
          <cell r="F381">
            <v>58</v>
          </cell>
          <cell r="G381">
            <v>3</v>
          </cell>
          <cell r="H381">
            <v>0.28999999999999998</v>
          </cell>
          <cell r="I381">
            <v>0</v>
          </cell>
          <cell r="J381">
            <v>0.03</v>
          </cell>
          <cell r="K381">
            <v>0.01</v>
          </cell>
          <cell r="L381">
            <v>0</v>
          </cell>
          <cell r="M381">
            <v>168</v>
          </cell>
          <cell r="N381">
            <v>0</v>
          </cell>
          <cell r="O381">
            <v>169</v>
          </cell>
          <cell r="Q381">
            <v>0.33</v>
          </cell>
          <cell r="R381">
            <v>169</v>
          </cell>
          <cell r="S381">
            <v>168</v>
          </cell>
          <cell r="X381">
            <v>0</v>
          </cell>
          <cell r="Y381">
            <v>89</v>
          </cell>
          <cell r="Z381">
            <v>456.57</v>
          </cell>
        </row>
        <row r="382">
          <cell r="B382" t="str">
            <v>GR2</v>
          </cell>
          <cell r="D382">
            <v>1</v>
          </cell>
          <cell r="E382">
            <v>2</v>
          </cell>
          <cell r="F382">
            <v>0</v>
          </cell>
          <cell r="G382">
            <v>6</v>
          </cell>
          <cell r="H382">
            <v>0</v>
          </cell>
          <cell r="I382">
            <v>0</v>
          </cell>
          <cell r="J382">
            <v>0</v>
          </cell>
          <cell r="K382">
            <v>0.02</v>
          </cell>
          <cell r="L382">
            <v>1</v>
          </cell>
          <cell r="M382">
            <v>12</v>
          </cell>
          <cell r="N382">
            <v>1</v>
          </cell>
          <cell r="O382">
            <v>12</v>
          </cell>
          <cell r="Q382">
            <v>0.02</v>
          </cell>
          <cell r="R382">
            <v>13</v>
          </cell>
          <cell r="S382">
            <v>13</v>
          </cell>
          <cell r="X382">
            <v>0</v>
          </cell>
          <cell r="Y382">
            <v>1</v>
          </cell>
          <cell r="Z382">
            <v>20.9</v>
          </cell>
        </row>
        <row r="383">
          <cell r="B383" t="str">
            <v>KC1</v>
          </cell>
          <cell r="D383">
            <v>216</v>
          </cell>
          <cell r="E383">
            <v>0</v>
          </cell>
          <cell r="F383">
            <v>13</v>
          </cell>
          <cell r="G383">
            <v>0</v>
          </cell>
          <cell r="H383">
            <v>0.7</v>
          </cell>
          <cell r="I383">
            <v>0</v>
          </cell>
          <cell r="J383">
            <v>0.01</v>
          </cell>
          <cell r="K383">
            <v>0</v>
          </cell>
          <cell r="L383">
            <v>0</v>
          </cell>
          <cell r="M383">
            <v>81.8</v>
          </cell>
          <cell r="N383">
            <v>0</v>
          </cell>
          <cell r="O383">
            <v>82</v>
          </cell>
          <cell r="Q383">
            <v>0.71</v>
          </cell>
          <cell r="R383">
            <v>82</v>
          </cell>
          <cell r="S383">
            <v>81.8</v>
          </cell>
          <cell r="X383">
            <v>0</v>
          </cell>
          <cell r="Y383">
            <v>216</v>
          </cell>
          <cell r="Z383">
            <v>1112.4000000000001</v>
          </cell>
        </row>
        <row r="384">
          <cell r="B384" t="str">
            <v>KC2</v>
          </cell>
          <cell r="D384">
            <v>12</v>
          </cell>
          <cell r="E384">
            <v>0</v>
          </cell>
          <cell r="F384">
            <v>0</v>
          </cell>
          <cell r="G384">
            <v>0</v>
          </cell>
          <cell r="H384">
            <v>0.04</v>
          </cell>
          <cell r="I384">
            <v>0</v>
          </cell>
          <cell r="J384">
            <v>0</v>
          </cell>
          <cell r="K384">
            <v>0</v>
          </cell>
          <cell r="L384">
            <v>0</v>
          </cell>
          <cell r="M384">
            <v>3</v>
          </cell>
          <cell r="N384">
            <v>0</v>
          </cell>
          <cell r="O384">
            <v>3</v>
          </cell>
          <cell r="Q384">
            <v>0.04</v>
          </cell>
          <cell r="R384">
            <v>3</v>
          </cell>
          <cell r="S384">
            <v>3</v>
          </cell>
          <cell r="X384">
            <v>0</v>
          </cell>
          <cell r="Y384">
            <v>12</v>
          </cell>
          <cell r="Z384">
            <v>62.16</v>
          </cell>
        </row>
        <row r="385">
          <cell r="B385" t="str">
            <v>SS1</v>
          </cell>
          <cell r="D385">
            <v>312</v>
          </cell>
          <cell r="E385">
            <v>0</v>
          </cell>
          <cell r="F385">
            <v>9</v>
          </cell>
          <cell r="G385">
            <v>0</v>
          </cell>
          <cell r="H385">
            <v>0.78</v>
          </cell>
          <cell r="I385">
            <v>0</v>
          </cell>
          <cell r="J385">
            <v>0.01</v>
          </cell>
          <cell r="K385">
            <v>0</v>
          </cell>
          <cell r="L385">
            <v>0</v>
          </cell>
          <cell r="M385">
            <v>97.8</v>
          </cell>
          <cell r="N385">
            <v>0</v>
          </cell>
          <cell r="O385">
            <v>98</v>
          </cell>
          <cell r="Q385">
            <v>0.79</v>
          </cell>
          <cell r="R385">
            <v>98</v>
          </cell>
          <cell r="S385">
            <v>97.8</v>
          </cell>
          <cell r="X385">
            <v>0</v>
          </cell>
          <cell r="Y385">
            <v>312</v>
          </cell>
          <cell r="Z385">
            <v>1235.52</v>
          </cell>
        </row>
        <row r="386">
          <cell r="B386" t="str">
            <v>CS1</v>
          </cell>
          <cell r="D386">
            <v>341</v>
          </cell>
          <cell r="E386">
            <v>2</v>
          </cell>
          <cell r="F386">
            <v>17</v>
          </cell>
          <cell r="G386">
            <v>0</v>
          </cell>
          <cell r="H386">
            <v>1.84</v>
          </cell>
          <cell r="I386">
            <v>0.01</v>
          </cell>
          <cell r="J386">
            <v>0.02</v>
          </cell>
          <cell r="K386">
            <v>0</v>
          </cell>
          <cell r="L386">
            <v>3</v>
          </cell>
          <cell r="M386">
            <v>194.6</v>
          </cell>
          <cell r="N386">
            <v>2</v>
          </cell>
          <cell r="O386">
            <v>130</v>
          </cell>
          <cell r="Q386">
            <v>1.87</v>
          </cell>
          <cell r="R386">
            <v>132</v>
          </cell>
          <cell r="S386">
            <v>197.6</v>
          </cell>
          <cell r="X386">
            <v>0</v>
          </cell>
          <cell r="Y386">
            <v>511.5</v>
          </cell>
          <cell r="Z386">
            <v>1957.34</v>
          </cell>
        </row>
        <row r="387">
          <cell r="B387" t="str">
            <v>CS1</v>
          </cell>
          <cell r="D387">
            <v>0</v>
          </cell>
          <cell r="E387">
            <v>84</v>
          </cell>
          <cell r="F387">
            <v>0</v>
          </cell>
          <cell r="G387">
            <v>0</v>
          </cell>
          <cell r="H387">
            <v>0</v>
          </cell>
          <cell r="I387">
            <v>0.12</v>
          </cell>
          <cell r="J387">
            <v>0</v>
          </cell>
          <cell r="K387">
            <v>0</v>
          </cell>
          <cell r="L387">
            <v>0</v>
          </cell>
          <cell r="M387">
            <v>252</v>
          </cell>
          <cell r="N387">
            <v>0</v>
          </cell>
          <cell r="O387">
            <v>168</v>
          </cell>
          <cell r="Q387">
            <v>0.12</v>
          </cell>
          <cell r="R387">
            <v>168</v>
          </cell>
          <cell r="S387">
            <v>252</v>
          </cell>
          <cell r="X387">
            <v>0</v>
          </cell>
          <cell r="Y387">
            <v>0</v>
          </cell>
          <cell r="Z387">
            <v>0</v>
          </cell>
        </row>
        <row r="388">
          <cell r="B388" t="str">
            <v>CS1</v>
          </cell>
          <cell r="D388">
            <v>18</v>
          </cell>
          <cell r="E388">
            <v>0</v>
          </cell>
          <cell r="F388">
            <v>3</v>
          </cell>
          <cell r="G388">
            <v>0</v>
          </cell>
          <cell r="H388">
            <v>0.1</v>
          </cell>
          <cell r="I388">
            <v>0</v>
          </cell>
          <cell r="J388">
            <v>0</v>
          </cell>
          <cell r="K388">
            <v>0</v>
          </cell>
          <cell r="L388">
            <v>0</v>
          </cell>
          <cell r="M388">
            <v>17.899999999999999</v>
          </cell>
          <cell r="N388">
            <v>0</v>
          </cell>
          <cell r="O388">
            <v>12</v>
          </cell>
          <cell r="Q388">
            <v>0.1</v>
          </cell>
          <cell r="R388">
            <v>12</v>
          </cell>
          <cell r="S388">
            <v>17.899999999999999</v>
          </cell>
          <cell r="X388">
            <v>0</v>
          </cell>
          <cell r="Y388">
            <v>27</v>
          </cell>
          <cell r="Z388">
            <v>102.06</v>
          </cell>
        </row>
        <row r="389">
          <cell r="B389" t="str">
            <v>CS1</v>
          </cell>
          <cell r="D389">
            <v>20</v>
          </cell>
          <cell r="E389">
            <v>0</v>
          </cell>
          <cell r="F389">
            <v>5</v>
          </cell>
          <cell r="G389">
            <v>0</v>
          </cell>
          <cell r="H389">
            <v>0.11</v>
          </cell>
          <cell r="I389">
            <v>0</v>
          </cell>
          <cell r="J389">
            <v>0.01</v>
          </cell>
          <cell r="K389">
            <v>0</v>
          </cell>
          <cell r="L389">
            <v>0</v>
          </cell>
          <cell r="M389">
            <v>23.9</v>
          </cell>
          <cell r="N389">
            <v>0</v>
          </cell>
          <cell r="O389">
            <v>16</v>
          </cell>
          <cell r="Q389">
            <v>0.12</v>
          </cell>
          <cell r="R389">
            <v>16</v>
          </cell>
          <cell r="S389">
            <v>23.9</v>
          </cell>
          <cell r="X389">
            <v>0</v>
          </cell>
          <cell r="Y389">
            <v>30</v>
          </cell>
          <cell r="Z389">
            <v>114.8</v>
          </cell>
        </row>
        <row r="390">
          <cell r="B390" t="str">
            <v>CS3</v>
          </cell>
          <cell r="D390">
            <v>28</v>
          </cell>
          <cell r="E390">
            <v>0</v>
          </cell>
          <cell r="F390">
            <v>0</v>
          </cell>
          <cell r="G390">
            <v>0</v>
          </cell>
          <cell r="H390">
            <v>0.15</v>
          </cell>
          <cell r="I390">
            <v>0</v>
          </cell>
          <cell r="J390">
            <v>0</v>
          </cell>
          <cell r="K390">
            <v>0</v>
          </cell>
          <cell r="L390">
            <v>0</v>
          </cell>
          <cell r="M390">
            <v>10.5</v>
          </cell>
          <cell r="N390">
            <v>0</v>
          </cell>
          <cell r="O390">
            <v>7</v>
          </cell>
          <cell r="Q390">
            <v>0.15</v>
          </cell>
          <cell r="R390">
            <v>7</v>
          </cell>
          <cell r="S390">
            <v>10.5</v>
          </cell>
          <cell r="X390">
            <v>0</v>
          </cell>
          <cell r="Y390">
            <v>42</v>
          </cell>
          <cell r="Z390">
            <v>162.68</v>
          </cell>
        </row>
        <row r="391">
          <cell r="B391" t="str">
            <v>CS8</v>
          </cell>
          <cell r="D391">
            <v>540</v>
          </cell>
          <cell r="E391">
            <v>0</v>
          </cell>
          <cell r="F391">
            <v>69</v>
          </cell>
          <cell r="G391">
            <v>21</v>
          </cell>
          <cell r="H391">
            <v>2.92</v>
          </cell>
          <cell r="I391">
            <v>0</v>
          </cell>
          <cell r="J391">
            <v>7.0000000000000007E-2</v>
          </cell>
          <cell r="K391">
            <v>0.17</v>
          </cell>
          <cell r="L391">
            <v>0</v>
          </cell>
          <cell r="M391">
            <v>488.7</v>
          </cell>
          <cell r="N391">
            <v>0</v>
          </cell>
          <cell r="O391">
            <v>327</v>
          </cell>
          <cell r="Q391">
            <v>3.16</v>
          </cell>
          <cell r="R391">
            <v>327</v>
          </cell>
          <cell r="S391">
            <v>488.7</v>
          </cell>
          <cell r="X391">
            <v>0</v>
          </cell>
          <cell r="Y391">
            <v>810</v>
          </cell>
          <cell r="Z391">
            <v>3099.6</v>
          </cell>
        </row>
        <row r="392">
          <cell r="B392" t="str">
            <v>CST</v>
          </cell>
          <cell r="D392">
            <v>89</v>
          </cell>
          <cell r="E392">
            <v>0</v>
          </cell>
          <cell r="F392">
            <v>48</v>
          </cell>
          <cell r="G392">
            <v>3</v>
          </cell>
          <cell r="H392">
            <v>0.48</v>
          </cell>
          <cell r="I392">
            <v>0</v>
          </cell>
          <cell r="J392">
            <v>0.05</v>
          </cell>
          <cell r="K392">
            <v>0.03</v>
          </cell>
          <cell r="L392">
            <v>0</v>
          </cell>
          <cell r="M392">
            <v>207.3</v>
          </cell>
          <cell r="N392">
            <v>0</v>
          </cell>
          <cell r="O392">
            <v>139</v>
          </cell>
          <cell r="Q392">
            <v>0.56000000000000005</v>
          </cell>
          <cell r="R392">
            <v>139</v>
          </cell>
          <cell r="S392">
            <v>207.3</v>
          </cell>
          <cell r="X392">
            <v>0</v>
          </cell>
          <cell r="Y392">
            <v>133.5</v>
          </cell>
          <cell r="Z392">
            <v>508.19</v>
          </cell>
        </row>
        <row r="393">
          <cell r="B393" t="str">
            <v>GR2</v>
          </cell>
          <cell r="D393">
            <v>138</v>
          </cell>
          <cell r="E393">
            <v>0</v>
          </cell>
          <cell r="F393">
            <v>0</v>
          </cell>
          <cell r="G393">
            <v>0</v>
          </cell>
          <cell r="H393">
            <v>0.75</v>
          </cell>
          <cell r="I393">
            <v>0</v>
          </cell>
          <cell r="J393">
            <v>0</v>
          </cell>
          <cell r="K393">
            <v>0</v>
          </cell>
          <cell r="L393">
            <v>0</v>
          </cell>
          <cell r="M393">
            <v>52.5</v>
          </cell>
          <cell r="N393">
            <v>0</v>
          </cell>
          <cell r="O393">
            <v>35</v>
          </cell>
          <cell r="Q393">
            <v>0.75</v>
          </cell>
          <cell r="R393">
            <v>35</v>
          </cell>
          <cell r="S393">
            <v>52.5</v>
          </cell>
          <cell r="X393">
            <v>0</v>
          </cell>
          <cell r="Y393">
            <v>207</v>
          </cell>
          <cell r="Z393">
            <v>3459.66</v>
          </cell>
        </row>
        <row r="394">
          <cell r="B394" t="str">
            <v>SS2</v>
          </cell>
          <cell r="D394">
            <v>17</v>
          </cell>
          <cell r="E394">
            <v>0</v>
          </cell>
          <cell r="F394">
            <v>0</v>
          </cell>
          <cell r="G394">
            <v>0</v>
          </cell>
          <cell r="H394">
            <v>0.09</v>
          </cell>
          <cell r="I394">
            <v>0</v>
          </cell>
          <cell r="J394">
            <v>0</v>
          </cell>
          <cell r="K394">
            <v>0</v>
          </cell>
          <cell r="L394">
            <v>0</v>
          </cell>
          <cell r="M394">
            <v>6</v>
          </cell>
          <cell r="N394">
            <v>0</v>
          </cell>
          <cell r="O394">
            <v>4</v>
          </cell>
          <cell r="Q394">
            <v>0.09</v>
          </cell>
          <cell r="R394">
            <v>4</v>
          </cell>
          <cell r="S394">
            <v>6</v>
          </cell>
          <cell r="X394">
            <v>0</v>
          </cell>
          <cell r="Y394">
            <v>25.5</v>
          </cell>
          <cell r="Z394">
            <v>97.07</v>
          </cell>
        </row>
        <row r="398">
          <cell r="B398" t="str">
            <v>CS0</v>
          </cell>
          <cell r="D398">
            <v>23</v>
          </cell>
          <cell r="E398">
            <v>0</v>
          </cell>
          <cell r="F398">
            <v>4</v>
          </cell>
          <cell r="G398">
            <v>0</v>
          </cell>
          <cell r="H398">
            <v>0.31</v>
          </cell>
          <cell r="I398">
            <v>0</v>
          </cell>
          <cell r="J398">
            <v>0.01</v>
          </cell>
          <cell r="K398">
            <v>0</v>
          </cell>
          <cell r="L398">
            <v>22</v>
          </cell>
          <cell r="M398">
            <v>0</v>
          </cell>
          <cell r="N398">
            <v>11</v>
          </cell>
          <cell r="O398">
            <v>0</v>
          </cell>
          <cell r="Q398">
            <v>0.32</v>
          </cell>
          <cell r="R398">
            <v>11</v>
          </cell>
          <cell r="S398">
            <v>22</v>
          </cell>
          <cell r="X398">
            <v>0</v>
          </cell>
          <cell r="Y398">
            <v>46</v>
          </cell>
          <cell r="Z398">
            <v>244.95</v>
          </cell>
        </row>
        <row r="399">
          <cell r="B399" t="str">
            <v>CS1</v>
          </cell>
          <cell r="D399">
            <v>1200</v>
          </cell>
          <cell r="E399">
            <v>24</v>
          </cell>
          <cell r="F399">
            <v>34</v>
          </cell>
          <cell r="G399">
            <v>0</v>
          </cell>
          <cell r="H399">
            <v>6.74</v>
          </cell>
          <cell r="I399">
            <v>7.0000000000000007E-2</v>
          </cell>
          <cell r="J399">
            <v>0.04</v>
          </cell>
          <cell r="K399">
            <v>0</v>
          </cell>
          <cell r="L399">
            <v>477.2</v>
          </cell>
          <cell r="M399">
            <v>0</v>
          </cell>
          <cell r="N399">
            <v>239</v>
          </cell>
          <cell r="O399">
            <v>0</v>
          </cell>
          <cell r="Q399">
            <v>6.85</v>
          </cell>
          <cell r="R399">
            <v>239</v>
          </cell>
          <cell r="S399">
            <v>477.2</v>
          </cell>
          <cell r="X399">
            <v>0</v>
          </cell>
          <cell r="Y399">
            <v>2400</v>
          </cell>
          <cell r="Z399">
            <v>5376</v>
          </cell>
        </row>
        <row r="400">
          <cell r="B400" t="str">
            <v>CS1</v>
          </cell>
          <cell r="D400">
            <v>94</v>
          </cell>
          <cell r="E400">
            <v>24</v>
          </cell>
          <cell r="F400">
            <v>49</v>
          </cell>
          <cell r="G400">
            <v>14</v>
          </cell>
          <cell r="H400">
            <v>0.51</v>
          </cell>
          <cell r="I400">
            <v>7.0000000000000007E-2</v>
          </cell>
          <cell r="J400">
            <v>0.03</v>
          </cell>
          <cell r="K400">
            <v>0.33</v>
          </cell>
          <cell r="L400">
            <v>265.39999999999998</v>
          </cell>
          <cell r="M400">
            <v>0</v>
          </cell>
          <cell r="N400">
            <v>133</v>
          </cell>
          <cell r="O400">
            <v>0</v>
          </cell>
          <cell r="Q400">
            <v>0.94</v>
          </cell>
          <cell r="R400">
            <v>133</v>
          </cell>
          <cell r="S400">
            <v>265.39999999999998</v>
          </cell>
          <cell r="X400">
            <v>0</v>
          </cell>
          <cell r="Y400">
            <v>188</v>
          </cell>
          <cell r="Z400">
            <v>406.08</v>
          </cell>
        </row>
        <row r="401">
          <cell r="B401" t="str">
            <v>CS1</v>
          </cell>
          <cell r="D401">
            <v>385</v>
          </cell>
          <cell r="E401">
            <v>8</v>
          </cell>
          <cell r="F401">
            <v>24</v>
          </cell>
          <cell r="G401">
            <v>4</v>
          </cell>
          <cell r="H401">
            <v>2.09</v>
          </cell>
          <cell r="I401">
            <v>0.02</v>
          </cell>
          <cell r="J401">
            <v>0.02</v>
          </cell>
          <cell r="K401">
            <v>0.08</v>
          </cell>
          <cell r="L401">
            <v>211.6</v>
          </cell>
          <cell r="M401">
            <v>0</v>
          </cell>
          <cell r="N401">
            <v>106</v>
          </cell>
          <cell r="O401">
            <v>0</v>
          </cell>
          <cell r="Q401">
            <v>2.21</v>
          </cell>
          <cell r="R401">
            <v>106</v>
          </cell>
          <cell r="S401">
            <v>211.6</v>
          </cell>
          <cell r="X401">
            <v>0</v>
          </cell>
          <cell r="Y401">
            <v>770</v>
          </cell>
          <cell r="Z401">
            <v>1670.9</v>
          </cell>
        </row>
        <row r="402">
          <cell r="B402" t="str">
            <v>CS1</v>
          </cell>
          <cell r="D402">
            <v>570</v>
          </cell>
          <cell r="E402">
            <v>0</v>
          </cell>
          <cell r="F402">
            <v>30</v>
          </cell>
          <cell r="G402">
            <v>0</v>
          </cell>
          <cell r="H402">
            <v>3.1</v>
          </cell>
          <cell r="I402">
            <v>0</v>
          </cell>
          <cell r="J402">
            <v>0.02</v>
          </cell>
          <cell r="K402">
            <v>0</v>
          </cell>
          <cell r="L402">
            <v>265.60000000000002</v>
          </cell>
          <cell r="M402">
            <v>0</v>
          </cell>
          <cell r="N402">
            <v>133</v>
          </cell>
          <cell r="O402">
            <v>0</v>
          </cell>
          <cell r="Q402">
            <v>3.12</v>
          </cell>
          <cell r="R402">
            <v>133</v>
          </cell>
          <cell r="S402">
            <v>265.60000000000002</v>
          </cell>
          <cell r="X402">
            <v>0</v>
          </cell>
          <cell r="Y402">
            <v>1140</v>
          </cell>
          <cell r="Z402">
            <v>2473.8000000000002</v>
          </cell>
        </row>
        <row r="403">
          <cell r="B403" t="str">
            <v>CS1</v>
          </cell>
          <cell r="D403">
            <v>468</v>
          </cell>
          <cell r="E403">
            <v>367</v>
          </cell>
          <cell r="F403">
            <v>25</v>
          </cell>
          <cell r="G403">
            <v>122</v>
          </cell>
          <cell r="H403">
            <v>2.5499999999999998</v>
          </cell>
          <cell r="I403">
            <v>0.99</v>
          </cell>
          <cell r="J403">
            <v>0.02</v>
          </cell>
          <cell r="K403">
            <v>2.82</v>
          </cell>
          <cell r="L403">
            <v>955.6</v>
          </cell>
          <cell r="M403">
            <v>0</v>
          </cell>
          <cell r="N403">
            <v>478</v>
          </cell>
          <cell r="O403">
            <v>0</v>
          </cell>
          <cell r="Q403">
            <v>6.38</v>
          </cell>
          <cell r="R403">
            <v>478</v>
          </cell>
          <cell r="S403">
            <v>955.6</v>
          </cell>
          <cell r="X403">
            <v>0</v>
          </cell>
          <cell r="Y403">
            <v>936</v>
          </cell>
          <cell r="Z403">
            <v>2031.12</v>
          </cell>
        </row>
        <row r="404">
          <cell r="B404" t="str">
            <v>CS1</v>
          </cell>
          <cell r="D404">
            <v>130</v>
          </cell>
          <cell r="E404">
            <v>0</v>
          </cell>
          <cell r="F404">
            <v>26</v>
          </cell>
          <cell r="G404">
            <v>0</v>
          </cell>
          <cell r="H404">
            <v>0.71</v>
          </cell>
          <cell r="I404">
            <v>0</v>
          </cell>
          <cell r="J404">
            <v>0.02</v>
          </cell>
          <cell r="K404">
            <v>0</v>
          </cell>
          <cell r="L404">
            <v>139.6</v>
          </cell>
          <cell r="M404">
            <v>0</v>
          </cell>
          <cell r="N404">
            <v>70</v>
          </cell>
          <cell r="O404">
            <v>0</v>
          </cell>
          <cell r="Q404">
            <v>0.73</v>
          </cell>
          <cell r="R404">
            <v>70</v>
          </cell>
          <cell r="S404">
            <v>139.6</v>
          </cell>
          <cell r="X404">
            <v>0</v>
          </cell>
          <cell r="Y404">
            <v>260</v>
          </cell>
          <cell r="Z404">
            <v>564.20000000000005</v>
          </cell>
        </row>
        <row r="405">
          <cell r="B405" t="str">
            <v>CS3</v>
          </cell>
          <cell r="D405">
            <v>70</v>
          </cell>
          <cell r="E405">
            <v>1</v>
          </cell>
          <cell r="F405">
            <v>5</v>
          </cell>
          <cell r="G405">
            <v>0</v>
          </cell>
          <cell r="H405">
            <v>0.74</v>
          </cell>
          <cell r="I405">
            <v>0.03</v>
          </cell>
          <cell r="J405">
            <v>0.01</v>
          </cell>
          <cell r="K405">
            <v>0</v>
          </cell>
          <cell r="L405">
            <v>42</v>
          </cell>
          <cell r="M405">
            <v>0</v>
          </cell>
          <cell r="N405">
            <v>21</v>
          </cell>
          <cell r="O405">
            <v>0</v>
          </cell>
          <cell r="Q405">
            <v>0.78</v>
          </cell>
          <cell r="R405">
            <v>21</v>
          </cell>
          <cell r="S405">
            <v>42</v>
          </cell>
          <cell r="X405">
            <v>0</v>
          </cell>
          <cell r="Y405">
            <v>140</v>
          </cell>
          <cell r="Z405">
            <v>590.79999999999995</v>
          </cell>
        </row>
        <row r="406">
          <cell r="B406" t="str">
            <v>CS5</v>
          </cell>
          <cell r="D406">
            <v>10</v>
          </cell>
          <cell r="E406">
            <v>0</v>
          </cell>
          <cell r="F406">
            <v>2</v>
          </cell>
          <cell r="G406">
            <v>0</v>
          </cell>
          <cell r="H406">
            <v>0.05</v>
          </cell>
          <cell r="I406">
            <v>0</v>
          </cell>
          <cell r="J406">
            <v>0</v>
          </cell>
          <cell r="K406">
            <v>0</v>
          </cell>
          <cell r="L406">
            <v>10</v>
          </cell>
          <cell r="M406">
            <v>0</v>
          </cell>
          <cell r="N406">
            <v>5</v>
          </cell>
          <cell r="O406">
            <v>0</v>
          </cell>
          <cell r="Q406">
            <v>0.05</v>
          </cell>
          <cell r="R406">
            <v>5</v>
          </cell>
          <cell r="S406">
            <v>10</v>
          </cell>
          <cell r="X406">
            <v>0</v>
          </cell>
          <cell r="Y406">
            <v>20</v>
          </cell>
          <cell r="Z406">
            <v>43.1</v>
          </cell>
        </row>
        <row r="407">
          <cell r="B407" t="str">
            <v>CS8</v>
          </cell>
          <cell r="D407">
            <v>48</v>
          </cell>
          <cell r="E407">
            <v>2</v>
          </cell>
          <cell r="F407">
            <v>2</v>
          </cell>
          <cell r="G407">
            <v>0</v>
          </cell>
          <cell r="H407">
            <v>0.36</v>
          </cell>
          <cell r="I407">
            <v>0.01</v>
          </cell>
          <cell r="J407">
            <v>0</v>
          </cell>
          <cell r="K407">
            <v>0</v>
          </cell>
          <cell r="L407">
            <v>22</v>
          </cell>
          <cell r="M407">
            <v>0</v>
          </cell>
          <cell r="N407">
            <v>11</v>
          </cell>
          <cell r="O407">
            <v>0</v>
          </cell>
          <cell r="Q407">
            <v>0.37</v>
          </cell>
          <cell r="R407">
            <v>11</v>
          </cell>
          <cell r="S407">
            <v>22</v>
          </cell>
          <cell r="X407">
            <v>0</v>
          </cell>
          <cell r="Y407">
            <v>96</v>
          </cell>
          <cell r="Z407">
            <v>286.56</v>
          </cell>
        </row>
        <row r="408">
          <cell r="B408" t="str">
            <v>CS8</v>
          </cell>
          <cell r="D408">
            <v>21</v>
          </cell>
          <cell r="E408">
            <v>0</v>
          </cell>
          <cell r="F408">
            <v>5</v>
          </cell>
          <cell r="G408">
            <v>2</v>
          </cell>
          <cell r="H408">
            <v>0.16</v>
          </cell>
          <cell r="I408">
            <v>0</v>
          </cell>
          <cell r="J408">
            <v>0.01</v>
          </cell>
          <cell r="K408">
            <v>0.04</v>
          </cell>
          <cell r="L408">
            <v>27.8</v>
          </cell>
          <cell r="M408">
            <v>0</v>
          </cell>
          <cell r="N408">
            <v>14</v>
          </cell>
          <cell r="O408">
            <v>0</v>
          </cell>
          <cell r="Q408">
            <v>0.21</v>
          </cell>
          <cell r="R408">
            <v>14</v>
          </cell>
          <cell r="S408">
            <v>27.8</v>
          </cell>
          <cell r="X408">
            <v>0</v>
          </cell>
          <cell r="Y408">
            <v>42</v>
          </cell>
          <cell r="Z408">
            <v>123.69</v>
          </cell>
        </row>
        <row r="409">
          <cell r="B409" t="str">
            <v>CS8</v>
          </cell>
          <cell r="D409">
            <v>114</v>
          </cell>
          <cell r="E409">
            <v>0</v>
          </cell>
          <cell r="F409">
            <v>5</v>
          </cell>
          <cell r="G409">
            <v>0</v>
          </cell>
          <cell r="H409">
            <v>0.85</v>
          </cell>
          <cell r="I409">
            <v>0</v>
          </cell>
          <cell r="J409">
            <v>0.01</v>
          </cell>
          <cell r="K409">
            <v>0</v>
          </cell>
          <cell r="L409">
            <v>49.8</v>
          </cell>
          <cell r="M409">
            <v>0</v>
          </cell>
          <cell r="N409">
            <v>25</v>
          </cell>
          <cell r="O409">
            <v>0</v>
          </cell>
          <cell r="Q409">
            <v>0.86</v>
          </cell>
          <cell r="R409">
            <v>25</v>
          </cell>
          <cell r="S409">
            <v>49.8</v>
          </cell>
          <cell r="X409">
            <v>0</v>
          </cell>
          <cell r="Y409">
            <v>228</v>
          </cell>
          <cell r="Z409">
            <v>679.44</v>
          </cell>
        </row>
        <row r="410">
          <cell r="B410" t="str">
            <v>CSA</v>
          </cell>
          <cell r="D410">
            <v>23</v>
          </cell>
          <cell r="E410">
            <v>0</v>
          </cell>
          <cell r="F410">
            <v>2</v>
          </cell>
          <cell r="G410">
            <v>0</v>
          </cell>
          <cell r="H410">
            <v>0.31</v>
          </cell>
          <cell r="I410">
            <v>0</v>
          </cell>
          <cell r="J410">
            <v>0</v>
          </cell>
          <cell r="K410">
            <v>0</v>
          </cell>
          <cell r="L410">
            <v>14</v>
          </cell>
          <cell r="M410">
            <v>0</v>
          </cell>
          <cell r="N410">
            <v>7</v>
          </cell>
          <cell r="O410">
            <v>0</v>
          </cell>
          <cell r="Q410">
            <v>0.31</v>
          </cell>
          <cell r="R410">
            <v>7</v>
          </cell>
          <cell r="S410">
            <v>14</v>
          </cell>
          <cell r="X410">
            <v>0</v>
          </cell>
          <cell r="Y410">
            <v>46</v>
          </cell>
          <cell r="Z410">
            <v>244.95</v>
          </cell>
        </row>
        <row r="411">
          <cell r="B411" t="str">
            <v>CST</v>
          </cell>
          <cell r="D411">
            <v>11</v>
          </cell>
          <cell r="E411">
            <v>0</v>
          </cell>
          <cell r="F411">
            <v>0</v>
          </cell>
          <cell r="G411">
            <v>0</v>
          </cell>
          <cell r="H411">
            <v>0.06</v>
          </cell>
          <cell r="I411">
            <v>0</v>
          </cell>
          <cell r="J411">
            <v>0</v>
          </cell>
          <cell r="K411">
            <v>0</v>
          </cell>
          <cell r="L411">
            <v>2</v>
          </cell>
          <cell r="M411">
            <v>0</v>
          </cell>
          <cell r="N411">
            <v>1</v>
          </cell>
          <cell r="O411">
            <v>0</v>
          </cell>
          <cell r="Q411">
            <v>0.06</v>
          </cell>
          <cell r="R411">
            <v>1</v>
          </cell>
          <cell r="S411">
            <v>2</v>
          </cell>
          <cell r="X411">
            <v>0</v>
          </cell>
          <cell r="Y411">
            <v>22</v>
          </cell>
          <cell r="Z411">
            <v>49.5</v>
          </cell>
        </row>
        <row r="412">
          <cell r="B412" t="str">
            <v>KC2</v>
          </cell>
          <cell r="D412">
            <v>157</v>
          </cell>
          <cell r="E412">
            <v>0</v>
          </cell>
          <cell r="F412">
            <v>0</v>
          </cell>
          <cell r="G412">
            <v>2</v>
          </cell>
          <cell r="H412">
            <v>0.85</v>
          </cell>
          <cell r="I412">
            <v>0</v>
          </cell>
          <cell r="J412">
            <v>0</v>
          </cell>
          <cell r="K412">
            <v>0.06</v>
          </cell>
          <cell r="L412">
            <v>40</v>
          </cell>
          <cell r="M412">
            <v>0</v>
          </cell>
          <cell r="N412">
            <v>20</v>
          </cell>
          <cell r="O412">
            <v>0</v>
          </cell>
          <cell r="Q412">
            <v>0.91</v>
          </cell>
          <cell r="R412">
            <v>20</v>
          </cell>
          <cell r="S412">
            <v>40</v>
          </cell>
          <cell r="X412">
            <v>0</v>
          </cell>
          <cell r="Y412">
            <v>314</v>
          </cell>
          <cell r="Z412">
            <v>679.81</v>
          </cell>
        </row>
        <row r="413">
          <cell r="B413" t="str">
            <v>KC2</v>
          </cell>
          <cell r="D413">
            <v>208</v>
          </cell>
          <cell r="E413">
            <v>0</v>
          </cell>
          <cell r="F413">
            <v>20</v>
          </cell>
          <cell r="G413">
            <v>0</v>
          </cell>
          <cell r="H413">
            <v>1.1299999999999999</v>
          </cell>
          <cell r="I413">
            <v>0</v>
          </cell>
          <cell r="J413">
            <v>0.01</v>
          </cell>
          <cell r="K413">
            <v>0</v>
          </cell>
          <cell r="L413">
            <v>133.80000000000001</v>
          </cell>
          <cell r="M413">
            <v>0</v>
          </cell>
          <cell r="N413">
            <v>67</v>
          </cell>
          <cell r="O413">
            <v>0</v>
          </cell>
          <cell r="Q413">
            <v>1.1399999999999999</v>
          </cell>
          <cell r="R413">
            <v>67</v>
          </cell>
          <cell r="S413">
            <v>133.80000000000001</v>
          </cell>
          <cell r="X413">
            <v>0</v>
          </cell>
          <cell r="Y413">
            <v>416</v>
          </cell>
          <cell r="Z413">
            <v>902.72</v>
          </cell>
        </row>
        <row r="414">
          <cell r="B414" t="str">
            <v>SS1</v>
          </cell>
          <cell r="D414">
            <v>284</v>
          </cell>
          <cell r="E414">
            <v>3</v>
          </cell>
          <cell r="F414">
            <v>5</v>
          </cell>
          <cell r="G414">
            <v>0</v>
          </cell>
          <cell r="H414">
            <v>0.85</v>
          </cell>
          <cell r="I414">
            <v>0.01</v>
          </cell>
          <cell r="J414">
            <v>0</v>
          </cell>
          <cell r="K414">
            <v>0</v>
          </cell>
          <cell r="L414">
            <v>90</v>
          </cell>
          <cell r="M414">
            <v>8</v>
          </cell>
          <cell r="N414">
            <v>45</v>
          </cell>
          <cell r="O414">
            <v>4</v>
          </cell>
          <cell r="Q414">
            <v>0.86</v>
          </cell>
          <cell r="R414">
            <v>49</v>
          </cell>
          <cell r="S414">
            <v>98</v>
          </cell>
          <cell r="X414">
            <v>0</v>
          </cell>
          <cell r="Y414">
            <v>568</v>
          </cell>
          <cell r="Z414">
            <v>675.92</v>
          </cell>
        </row>
        <row r="415">
          <cell r="B415" t="str">
            <v>SS4</v>
          </cell>
          <cell r="D415">
            <v>40</v>
          </cell>
          <cell r="E415">
            <v>0</v>
          </cell>
          <cell r="F415">
            <v>2</v>
          </cell>
          <cell r="G415">
            <v>0</v>
          </cell>
          <cell r="H415">
            <v>0.16</v>
          </cell>
          <cell r="I415">
            <v>0</v>
          </cell>
          <cell r="J415">
            <v>0</v>
          </cell>
          <cell r="K415">
            <v>0</v>
          </cell>
          <cell r="L415">
            <v>18</v>
          </cell>
          <cell r="M415">
            <v>0</v>
          </cell>
          <cell r="N415">
            <v>9</v>
          </cell>
          <cell r="O415">
            <v>0</v>
          </cell>
          <cell r="Q415">
            <v>0.16</v>
          </cell>
          <cell r="R415">
            <v>9</v>
          </cell>
          <cell r="S415">
            <v>18</v>
          </cell>
          <cell r="X415">
            <v>0</v>
          </cell>
          <cell r="Y415">
            <v>80</v>
          </cell>
          <cell r="Z415">
            <v>123.6</v>
          </cell>
        </row>
        <row r="416">
          <cell r="B416" t="str">
            <v>CS1</v>
          </cell>
          <cell r="D416">
            <v>294</v>
          </cell>
          <cell r="E416">
            <v>8</v>
          </cell>
          <cell r="F416">
            <v>12</v>
          </cell>
          <cell r="G416">
            <v>1</v>
          </cell>
          <cell r="H416">
            <v>3.32</v>
          </cell>
          <cell r="I416">
            <v>0.04</v>
          </cell>
          <cell r="J416">
            <v>0.03</v>
          </cell>
          <cell r="K416">
            <v>0.04</v>
          </cell>
          <cell r="L416">
            <v>203.7</v>
          </cell>
          <cell r="M416">
            <v>0</v>
          </cell>
          <cell r="N416">
            <v>68</v>
          </cell>
          <cell r="O416">
            <v>0</v>
          </cell>
          <cell r="Q416">
            <v>3.43</v>
          </cell>
          <cell r="R416">
            <v>68</v>
          </cell>
          <cell r="S416">
            <v>203.7</v>
          </cell>
          <cell r="X416">
            <v>0</v>
          </cell>
          <cell r="Y416">
            <v>882</v>
          </cell>
          <cell r="Z416">
            <v>1764</v>
          </cell>
        </row>
        <row r="417">
          <cell r="B417" t="str">
            <v>CS1</v>
          </cell>
          <cell r="D417">
            <v>520</v>
          </cell>
          <cell r="E417">
            <v>0</v>
          </cell>
          <cell r="F417">
            <v>42</v>
          </cell>
          <cell r="G417">
            <v>0</v>
          </cell>
          <cell r="H417">
            <v>5.87</v>
          </cell>
          <cell r="I417">
            <v>0</v>
          </cell>
          <cell r="J417">
            <v>0.08</v>
          </cell>
          <cell r="K417">
            <v>0</v>
          </cell>
          <cell r="L417">
            <v>446.1</v>
          </cell>
          <cell r="M417">
            <v>0</v>
          </cell>
          <cell r="N417">
            <v>149</v>
          </cell>
          <cell r="O417">
            <v>0</v>
          </cell>
          <cell r="Q417">
            <v>5.95</v>
          </cell>
          <cell r="R417">
            <v>149</v>
          </cell>
          <cell r="S417">
            <v>446.1</v>
          </cell>
          <cell r="X417">
            <v>0</v>
          </cell>
          <cell r="Y417">
            <v>1560</v>
          </cell>
          <cell r="Z417">
            <v>3120</v>
          </cell>
        </row>
        <row r="418">
          <cell r="B418" t="str">
            <v>CS1</v>
          </cell>
          <cell r="D418">
            <v>780</v>
          </cell>
          <cell r="E418">
            <v>4</v>
          </cell>
          <cell r="F418">
            <v>71</v>
          </cell>
          <cell r="G418">
            <v>2</v>
          </cell>
          <cell r="H418">
            <v>8.8000000000000007</v>
          </cell>
          <cell r="I418">
            <v>0.02</v>
          </cell>
          <cell r="J418">
            <v>0.13</v>
          </cell>
          <cell r="K418">
            <v>7.0000000000000007E-2</v>
          </cell>
          <cell r="L418">
            <v>733.2</v>
          </cell>
          <cell r="M418">
            <v>0</v>
          </cell>
          <cell r="N418">
            <v>245</v>
          </cell>
          <cell r="O418">
            <v>0</v>
          </cell>
          <cell r="Q418">
            <v>9.02</v>
          </cell>
          <cell r="R418">
            <v>245</v>
          </cell>
          <cell r="S418">
            <v>733.2</v>
          </cell>
          <cell r="X418">
            <v>0</v>
          </cell>
          <cell r="Y418">
            <v>2340</v>
          </cell>
          <cell r="Z418">
            <v>4680</v>
          </cell>
        </row>
        <row r="419">
          <cell r="B419" t="str">
            <v>CS1</v>
          </cell>
          <cell r="D419">
            <v>325</v>
          </cell>
          <cell r="E419">
            <v>27</v>
          </cell>
          <cell r="F419">
            <v>47</v>
          </cell>
          <cell r="G419">
            <v>1</v>
          </cell>
          <cell r="H419">
            <v>3.67</v>
          </cell>
          <cell r="I419">
            <v>0.14000000000000001</v>
          </cell>
          <cell r="J419">
            <v>0.09</v>
          </cell>
          <cell r="K419">
            <v>0.04</v>
          </cell>
          <cell r="L419">
            <v>487.8</v>
          </cell>
          <cell r="M419">
            <v>0</v>
          </cell>
          <cell r="N419">
            <v>163</v>
          </cell>
          <cell r="O419">
            <v>0</v>
          </cell>
          <cell r="Q419">
            <v>3.94</v>
          </cell>
          <cell r="R419">
            <v>163</v>
          </cell>
          <cell r="S419">
            <v>487.8</v>
          </cell>
          <cell r="X419">
            <v>0</v>
          </cell>
          <cell r="Y419">
            <v>975</v>
          </cell>
          <cell r="Z419">
            <v>1950</v>
          </cell>
        </row>
        <row r="420">
          <cell r="B420" t="str">
            <v>CS1</v>
          </cell>
          <cell r="D420">
            <v>220</v>
          </cell>
          <cell r="E420">
            <v>0</v>
          </cell>
          <cell r="F420">
            <v>33</v>
          </cell>
          <cell r="G420">
            <v>0</v>
          </cell>
          <cell r="H420">
            <v>2.48</v>
          </cell>
          <cell r="I420">
            <v>0</v>
          </cell>
          <cell r="J420">
            <v>0.06</v>
          </cell>
          <cell r="K420">
            <v>0</v>
          </cell>
          <cell r="L420">
            <v>284.10000000000002</v>
          </cell>
          <cell r="M420">
            <v>0</v>
          </cell>
          <cell r="N420">
            <v>95</v>
          </cell>
          <cell r="O420">
            <v>0</v>
          </cell>
          <cell r="Q420">
            <v>2.54</v>
          </cell>
          <cell r="R420">
            <v>95</v>
          </cell>
          <cell r="S420">
            <v>284.10000000000002</v>
          </cell>
          <cell r="X420">
            <v>0</v>
          </cell>
          <cell r="Y420">
            <v>660</v>
          </cell>
          <cell r="Z420">
            <v>1320</v>
          </cell>
        </row>
        <row r="421">
          <cell r="B421" t="str">
            <v>CS5</v>
          </cell>
          <cell r="D421">
            <v>58</v>
          </cell>
          <cell r="E421">
            <v>0</v>
          </cell>
          <cell r="F421">
            <v>0</v>
          </cell>
          <cell r="G421">
            <v>0</v>
          </cell>
          <cell r="H421">
            <v>0.65</v>
          </cell>
          <cell r="I421">
            <v>0</v>
          </cell>
          <cell r="J421">
            <v>0</v>
          </cell>
          <cell r="K421">
            <v>0</v>
          </cell>
          <cell r="L421">
            <v>21</v>
          </cell>
          <cell r="M421">
            <v>0</v>
          </cell>
          <cell r="N421">
            <v>7</v>
          </cell>
          <cell r="O421">
            <v>0</v>
          </cell>
          <cell r="Q421">
            <v>0.65</v>
          </cell>
          <cell r="R421">
            <v>7</v>
          </cell>
          <cell r="S421">
            <v>21</v>
          </cell>
          <cell r="X421">
            <v>0</v>
          </cell>
          <cell r="Y421">
            <v>174</v>
          </cell>
          <cell r="Z421">
            <v>346.84</v>
          </cell>
        </row>
        <row r="422">
          <cell r="B422" t="str">
            <v>CS5</v>
          </cell>
          <cell r="D422">
            <v>30</v>
          </cell>
          <cell r="E422">
            <v>0</v>
          </cell>
          <cell r="F422">
            <v>8</v>
          </cell>
          <cell r="G422">
            <v>0</v>
          </cell>
          <cell r="H422">
            <v>0.34</v>
          </cell>
          <cell r="I422">
            <v>0</v>
          </cell>
          <cell r="J422">
            <v>0.02</v>
          </cell>
          <cell r="K422">
            <v>0</v>
          </cell>
          <cell r="L422">
            <v>62.7</v>
          </cell>
          <cell r="M422">
            <v>0</v>
          </cell>
          <cell r="N422">
            <v>21</v>
          </cell>
          <cell r="O422">
            <v>0</v>
          </cell>
          <cell r="Q422">
            <v>0.36</v>
          </cell>
          <cell r="R422">
            <v>21</v>
          </cell>
          <cell r="S422">
            <v>62.7</v>
          </cell>
          <cell r="X422">
            <v>0</v>
          </cell>
          <cell r="Y422">
            <v>90</v>
          </cell>
          <cell r="Z422">
            <v>179.7</v>
          </cell>
        </row>
        <row r="423">
          <cell r="B423" t="str">
            <v>CS8</v>
          </cell>
          <cell r="D423">
            <v>624</v>
          </cell>
          <cell r="E423">
            <v>0</v>
          </cell>
          <cell r="F423">
            <v>73</v>
          </cell>
          <cell r="G423">
            <v>11</v>
          </cell>
          <cell r="H423">
            <v>9.52</v>
          </cell>
          <cell r="I423">
            <v>0</v>
          </cell>
          <cell r="J423">
            <v>0.19</v>
          </cell>
          <cell r="K423">
            <v>0.44</v>
          </cell>
          <cell r="L423">
            <v>673.2</v>
          </cell>
          <cell r="M423">
            <v>0</v>
          </cell>
          <cell r="N423">
            <v>225</v>
          </cell>
          <cell r="O423">
            <v>0</v>
          </cell>
          <cell r="Q423">
            <v>10.15</v>
          </cell>
          <cell r="R423">
            <v>225</v>
          </cell>
          <cell r="S423">
            <v>673.2</v>
          </cell>
          <cell r="X423">
            <v>0</v>
          </cell>
          <cell r="Y423">
            <v>1872</v>
          </cell>
          <cell r="Z423">
            <v>5060.6400000000003</v>
          </cell>
        </row>
        <row r="424">
          <cell r="B424" t="str">
            <v>CS8</v>
          </cell>
          <cell r="D424">
            <v>140</v>
          </cell>
          <cell r="E424">
            <v>0</v>
          </cell>
          <cell r="F424">
            <v>10</v>
          </cell>
          <cell r="G424">
            <v>0</v>
          </cell>
          <cell r="H424">
            <v>1.58</v>
          </cell>
          <cell r="I424">
            <v>0</v>
          </cell>
          <cell r="J424">
            <v>0.02</v>
          </cell>
          <cell r="K424">
            <v>0</v>
          </cell>
          <cell r="L424">
            <v>116.7</v>
          </cell>
          <cell r="M424">
            <v>0</v>
          </cell>
          <cell r="N424">
            <v>39</v>
          </cell>
          <cell r="O424">
            <v>0</v>
          </cell>
          <cell r="Q424">
            <v>1.6</v>
          </cell>
          <cell r="R424">
            <v>39</v>
          </cell>
          <cell r="S424">
            <v>116.7</v>
          </cell>
          <cell r="X424">
            <v>0</v>
          </cell>
          <cell r="Y424">
            <v>420</v>
          </cell>
          <cell r="Z424">
            <v>840</v>
          </cell>
        </row>
        <row r="425">
          <cell r="B425" t="str">
            <v>CSB</v>
          </cell>
          <cell r="D425">
            <v>23</v>
          </cell>
          <cell r="E425">
            <v>0</v>
          </cell>
          <cell r="F425">
            <v>2</v>
          </cell>
          <cell r="G425">
            <v>0</v>
          </cell>
          <cell r="H425">
            <v>0.26</v>
          </cell>
          <cell r="I425">
            <v>0</v>
          </cell>
          <cell r="J425">
            <v>0.01</v>
          </cell>
          <cell r="K425">
            <v>0</v>
          </cell>
          <cell r="L425">
            <v>21</v>
          </cell>
          <cell r="M425">
            <v>0</v>
          </cell>
          <cell r="N425">
            <v>7</v>
          </cell>
          <cell r="O425">
            <v>0</v>
          </cell>
          <cell r="Q425">
            <v>0.27</v>
          </cell>
          <cell r="R425">
            <v>7</v>
          </cell>
          <cell r="S425">
            <v>21</v>
          </cell>
          <cell r="X425">
            <v>0</v>
          </cell>
          <cell r="Y425">
            <v>69</v>
          </cell>
          <cell r="Z425">
            <v>137.08000000000001</v>
          </cell>
        </row>
        <row r="426">
          <cell r="B426" t="str">
            <v>KC2</v>
          </cell>
          <cell r="D426">
            <v>35</v>
          </cell>
          <cell r="E426">
            <v>2</v>
          </cell>
          <cell r="F426">
            <v>3</v>
          </cell>
          <cell r="G426">
            <v>0</v>
          </cell>
          <cell r="H426">
            <v>0.39</v>
          </cell>
          <cell r="I426">
            <v>0.01</v>
          </cell>
          <cell r="J426">
            <v>0.01</v>
          </cell>
          <cell r="K426">
            <v>0</v>
          </cell>
          <cell r="L426">
            <v>39</v>
          </cell>
          <cell r="M426">
            <v>0</v>
          </cell>
          <cell r="N426">
            <v>13</v>
          </cell>
          <cell r="O426">
            <v>0</v>
          </cell>
          <cell r="Q426">
            <v>0.41</v>
          </cell>
          <cell r="R426">
            <v>13</v>
          </cell>
          <cell r="S426">
            <v>39</v>
          </cell>
          <cell r="X426">
            <v>0</v>
          </cell>
          <cell r="Y426">
            <v>105</v>
          </cell>
          <cell r="Z426">
            <v>208.95</v>
          </cell>
        </row>
        <row r="427">
          <cell r="B427" t="str">
            <v>KC2</v>
          </cell>
          <cell r="D427">
            <v>17</v>
          </cell>
          <cell r="E427">
            <v>0</v>
          </cell>
          <cell r="F427">
            <v>2</v>
          </cell>
          <cell r="G427">
            <v>0</v>
          </cell>
          <cell r="H427">
            <v>0.19</v>
          </cell>
          <cell r="I427">
            <v>0</v>
          </cell>
          <cell r="J427">
            <v>0.01</v>
          </cell>
          <cell r="K427">
            <v>0</v>
          </cell>
          <cell r="L427">
            <v>18</v>
          </cell>
          <cell r="M427">
            <v>0</v>
          </cell>
          <cell r="N427">
            <v>6</v>
          </cell>
          <cell r="O427">
            <v>0</v>
          </cell>
          <cell r="Q427">
            <v>0.2</v>
          </cell>
          <cell r="R427">
            <v>6</v>
          </cell>
          <cell r="S427">
            <v>18</v>
          </cell>
          <cell r="X427">
            <v>0</v>
          </cell>
          <cell r="Y427">
            <v>51</v>
          </cell>
          <cell r="Z427">
            <v>102.68</v>
          </cell>
        </row>
        <row r="428">
          <cell r="B428" t="str">
            <v>SS1</v>
          </cell>
          <cell r="D428">
            <v>280</v>
          </cell>
          <cell r="E428">
            <v>2</v>
          </cell>
          <cell r="F428">
            <v>0</v>
          </cell>
          <cell r="G428">
            <v>0</v>
          </cell>
          <cell r="H428">
            <v>1.26</v>
          </cell>
          <cell r="I428">
            <v>0.01</v>
          </cell>
          <cell r="J428">
            <v>0</v>
          </cell>
          <cell r="K428">
            <v>0</v>
          </cell>
          <cell r="L428">
            <v>105</v>
          </cell>
          <cell r="M428">
            <v>6</v>
          </cell>
          <cell r="N428">
            <v>35</v>
          </cell>
          <cell r="O428">
            <v>2</v>
          </cell>
          <cell r="Q428">
            <v>1.27</v>
          </cell>
          <cell r="R428">
            <v>37</v>
          </cell>
          <cell r="S428">
            <v>111</v>
          </cell>
          <cell r="X428">
            <v>0</v>
          </cell>
          <cell r="Y428">
            <v>840</v>
          </cell>
          <cell r="Z428">
            <v>666.4</v>
          </cell>
        </row>
        <row r="429">
          <cell r="B429" t="str">
            <v>SS1</v>
          </cell>
          <cell r="D429">
            <v>52</v>
          </cell>
          <cell r="E429">
            <v>0</v>
          </cell>
          <cell r="F429">
            <v>5</v>
          </cell>
          <cell r="G429">
            <v>0</v>
          </cell>
          <cell r="H429">
            <v>0.24</v>
          </cell>
          <cell r="I429">
            <v>0</v>
          </cell>
          <cell r="J429">
            <v>0</v>
          </cell>
          <cell r="K429">
            <v>0</v>
          </cell>
          <cell r="L429">
            <v>53.7</v>
          </cell>
          <cell r="M429">
            <v>0</v>
          </cell>
          <cell r="N429">
            <v>18</v>
          </cell>
          <cell r="O429">
            <v>0</v>
          </cell>
          <cell r="Q429">
            <v>0.24</v>
          </cell>
          <cell r="R429">
            <v>18</v>
          </cell>
          <cell r="S429">
            <v>53.7</v>
          </cell>
          <cell r="X429">
            <v>0</v>
          </cell>
          <cell r="Y429">
            <v>156</v>
          </cell>
          <cell r="Z429">
            <v>123.76</v>
          </cell>
        </row>
        <row r="430">
          <cell r="B430" t="str">
            <v>SS1</v>
          </cell>
          <cell r="D430">
            <v>46</v>
          </cell>
          <cell r="E430">
            <v>0</v>
          </cell>
          <cell r="F430">
            <v>4</v>
          </cell>
          <cell r="G430">
            <v>0</v>
          </cell>
          <cell r="H430">
            <v>0.21</v>
          </cell>
          <cell r="I430">
            <v>0</v>
          </cell>
          <cell r="J430">
            <v>0</v>
          </cell>
          <cell r="K430">
            <v>0</v>
          </cell>
          <cell r="L430">
            <v>42</v>
          </cell>
          <cell r="M430">
            <v>0</v>
          </cell>
          <cell r="N430">
            <v>14</v>
          </cell>
          <cell r="O430">
            <v>0</v>
          </cell>
          <cell r="Q430">
            <v>0.21</v>
          </cell>
          <cell r="R430">
            <v>14</v>
          </cell>
          <cell r="S430">
            <v>42</v>
          </cell>
          <cell r="X430">
            <v>0</v>
          </cell>
          <cell r="Y430">
            <v>138</v>
          </cell>
          <cell r="Z430">
            <v>108.1</v>
          </cell>
        </row>
        <row r="431">
          <cell r="B431" t="str">
            <v>SS4</v>
          </cell>
          <cell r="D431">
            <v>103</v>
          </cell>
          <cell r="E431">
            <v>0</v>
          </cell>
          <cell r="F431">
            <v>8</v>
          </cell>
          <cell r="G431">
            <v>0</v>
          </cell>
          <cell r="H431">
            <v>0.66</v>
          </cell>
          <cell r="I431">
            <v>0</v>
          </cell>
          <cell r="J431">
            <v>0.01</v>
          </cell>
          <cell r="K431">
            <v>0</v>
          </cell>
          <cell r="L431">
            <v>89.7</v>
          </cell>
          <cell r="M431">
            <v>0</v>
          </cell>
          <cell r="N431">
            <v>30</v>
          </cell>
          <cell r="O431">
            <v>0</v>
          </cell>
          <cell r="Q431">
            <v>0.67</v>
          </cell>
          <cell r="R431">
            <v>30</v>
          </cell>
          <cell r="S431">
            <v>89.7</v>
          </cell>
          <cell r="X431">
            <v>0</v>
          </cell>
          <cell r="Y431">
            <v>309</v>
          </cell>
          <cell r="Z431">
            <v>349.17</v>
          </cell>
        </row>
        <row r="432">
          <cell r="B432" t="str">
            <v>CS1</v>
          </cell>
          <cell r="D432">
            <v>983</v>
          </cell>
          <cell r="E432">
            <v>21</v>
          </cell>
          <cell r="F432">
            <v>49</v>
          </cell>
          <cell r="G432">
            <v>1</v>
          </cell>
          <cell r="H432">
            <v>15.79</v>
          </cell>
          <cell r="I432">
            <v>0.28000000000000003</v>
          </cell>
          <cell r="J432">
            <v>0.18</v>
          </cell>
          <cell r="K432">
            <v>0.06</v>
          </cell>
          <cell r="L432">
            <v>978</v>
          </cell>
          <cell r="M432">
            <v>0</v>
          </cell>
          <cell r="N432">
            <v>245</v>
          </cell>
          <cell r="O432">
            <v>0</v>
          </cell>
          <cell r="Q432">
            <v>16.309999999999999</v>
          </cell>
          <cell r="R432">
            <v>245</v>
          </cell>
          <cell r="S432">
            <v>978</v>
          </cell>
          <cell r="X432">
            <v>0</v>
          </cell>
          <cell r="Y432">
            <v>3932</v>
          </cell>
          <cell r="Z432">
            <v>6301.03</v>
          </cell>
        </row>
        <row r="433">
          <cell r="B433" t="str">
            <v>CS1</v>
          </cell>
          <cell r="D433">
            <v>645</v>
          </cell>
          <cell r="E433">
            <v>12</v>
          </cell>
          <cell r="F433">
            <v>42</v>
          </cell>
          <cell r="G433">
            <v>6</v>
          </cell>
          <cell r="H433">
            <v>10.36</v>
          </cell>
          <cell r="I433">
            <v>0.08</v>
          </cell>
          <cell r="J433">
            <v>0.15</v>
          </cell>
          <cell r="K433">
            <v>0.32</v>
          </cell>
          <cell r="L433">
            <v>710.4</v>
          </cell>
          <cell r="M433">
            <v>0</v>
          </cell>
          <cell r="N433">
            <v>178</v>
          </cell>
          <cell r="O433">
            <v>0</v>
          </cell>
          <cell r="Q433">
            <v>10.91</v>
          </cell>
          <cell r="R433">
            <v>178</v>
          </cell>
          <cell r="S433">
            <v>710.4</v>
          </cell>
          <cell r="X433">
            <v>0</v>
          </cell>
          <cell r="Y433">
            <v>2580</v>
          </cell>
          <cell r="Z433">
            <v>4128</v>
          </cell>
        </row>
        <row r="434">
          <cell r="B434" t="str">
            <v>CS1</v>
          </cell>
          <cell r="D434">
            <v>291</v>
          </cell>
          <cell r="E434">
            <v>0</v>
          </cell>
          <cell r="F434">
            <v>26</v>
          </cell>
          <cell r="G434">
            <v>0</v>
          </cell>
          <cell r="H434">
            <v>4.67</v>
          </cell>
          <cell r="I434">
            <v>0</v>
          </cell>
          <cell r="J434">
            <v>0.09</v>
          </cell>
          <cell r="K434">
            <v>0</v>
          </cell>
          <cell r="L434">
            <v>351.2</v>
          </cell>
          <cell r="M434">
            <v>0</v>
          </cell>
          <cell r="N434">
            <v>88</v>
          </cell>
          <cell r="O434">
            <v>0</v>
          </cell>
          <cell r="Q434">
            <v>4.76</v>
          </cell>
          <cell r="R434">
            <v>88</v>
          </cell>
          <cell r="S434">
            <v>351.2</v>
          </cell>
          <cell r="X434">
            <v>0</v>
          </cell>
          <cell r="Y434">
            <v>1164</v>
          </cell>
          <cell r="Z434">
            <v>1862.4</v>
          </cell>
        </row>
        <row r="435">
          <cell r="B435" t="str">
            <v>CS1</v>
          </cell>
          <cell r="D435">
            <v>2704</v>
          </cell>
          <cell r="E435">
            <v>18</v>
          </cell>
          <cell r="F435">
            <v>30</v>
          </cell>
          <cell r="G435">
            <v>6</v>
          </cell>
          <cell r="H435">
            <v>43.43</v>
          </cell>
          <cell r="I435">
            <v>0.12</v>
          </cell>
          <cell r="J435">
            <v>0.11</v>
          </cell>
          <cell r="K435">
            <v>0.36</v>
          </cell>
          <cell r="L435">
            <v>1666.8</v>
          </cell>
          <cell r="M435">
            <v>0</v>
          </cell>
          <cell r="N435">
            <v>417</v>
          </cell>
          <cell r="O435">
            <v>0</v>
          </cell>
          <cell r="Q435">
            <v>44.02</v>
          </cell>
          <cell r="R435">
            <v>417</v>
          </cell>
          <cell r="S435">
            <v>1666.8</v>
          </cell>
          <cell r="X435">
            <v>0</v>
          </cell>
          <cell r="Y435">
            <v>10816</v>
          </cell>
          <cell r="Z435">
            <v>17305.599999999999</v>
          </cell>
        </row>
        <row r="436">
          <cell r="B436" t="str">
            <v>CS1</v>
          </cell>
          <cell r="D436">
            <v>190</v>
          </cell>
          <cell r="E436">
            <v>0</v>
          </cell>
          <cell r="F436">
            <v>32</v>
          </cell>
          <cell r="G436">
            <v>0</v>
          </cell>
          <cell r="H436">
            <v>3.05</v>
          </cell>
          <cell r="I436">
            <v>0</v>
          </cell>
          <cell r="J436">
            <v>0.11</v>
          </cell>
          <cell r="K436">
            <v>0</v>
          </cell>
          <cell r="L436">
            <v>354.8</v>
          </cell>
          <cell r="M436">
            <v>0</v>
          </cell>
          <cell r="N436">
            <v>89</v>
          </cell>
          <cell r="O436">
            <v>0</v>
          </cell>
          <cell r="Q436">
            <v>3.16</v>
          </cell>
          <cell r="R436">
            <v>89</v>
          </cell>
          <cell r="S436">
            <v>354.8</v>
          </cell>
          <cell r="X436">
            <v>0</v>
          </cell>
          <cell r="Y436">
            <v>760</v>
          </cell>
          <cell r="Z436">
            <v>1217.9000000000001</v>
          </cell>
        </row>
        <row r="437">
          <cell r="B437" t="str">
            <v>CS8</v>
          </cell>
          <cell r="D437">
            <v>153</v>
          </cell>
          <cell r="E437">
            <v>4</v>
          </cell>
          <cell r="F437">
            <v>0</v>
          </cell>
          <cell r="G437">
            <v>1</v>
          </cell>
          <cell r="H437">
            <v>3.4</v>
          </cell>
          <cell r="I437">
            <v>0.03</v>
          </cell>
          <cell r="J437">
            <v>0</v>
          </cell>
          <cell r="K437">
            <v>0.06</v>
          </cell>
          <cell r="L437">
            <v>88</v>
          </cell>
          <cell r="M437">
            <v>0</v>
          </cell>
          <cell r="N437">
            <v>22</v>
          </cell>
          <cell r="O437">
            <v>0</v>
          </cell>
          <cell r="Q437">
            <v>3.49</v>
          </cell>
          <cell r="R437">
            <v>22</v>
          </cell>
          <cell r="S437">
            <v>88</v>
          </cell>
          <cell r="X437">
            <v>0</v>
          </cell>
          <cell r="Y437">
            <v>612</v>
          </cell>
          <cell r="Z437">
            <v>1357.11</v>
          </cell>
        </row>
        <row r="438">
          <cell r="B438" t="str">
            <v>CS8</v>
          </cell>
          <cell r="D438">
            <v>208</v>
          </cell>
          <cell r="E438">
            <v>4</v>
          </cell>
          <cell r="F438">
            <v>11</v>
          </cell>
          <cell r="G438">
            <v>2</v>
          </cell>
          <cell r="H438">
            <v>4.6399999999999997</v>
          </cell>
          <cell r="I438">
            <v>0.03</v>
          </cell>
          <cell r="J438">
            <v>0.06</v>
          </cell>
          <cell r="K438">
            <v>0.11</v>
          </cell>
          <cell r="L438">
            <v>207.6</v>
          </cell>
          <cell r="M438">
            <v>0</v>
          </cell>
          <cell r="N438">
            <v>52</v>
          </cell>
          <cell r="O438">
            <v>0</v>
          </cell>
          <cell r="Q438">
            <v>4.84</v>
          </cell>
          <cell r="R438">
            <v>52</v>
          </cell>
          <cell r="S438">
            <v>207.6</v>
          </cell>
          <cell r="X438">
            <v>0</v>
          </cell>
          <cell r="Y438">
            <v>832</v>
          </cell>
          <cell r="Z438">
            <v>1849.12</v>
          </cell>
        </row>
        <row r="439">
          <cell r="B439" t="str">
            <v>CS8</v>
          </cell>
          <cell r="D439">
            <v>40</v>
          </cell>
          <cell r="E439">
            <v>0</v>
          </cell>
          <cell r="F439">
            <v>12</v>
          </cell>
          <cell r="G439">
            <v>0</v>
          </cell>
          <cell r="H439">
            <v>0.64</v>
          </cell>
          <cell r="I439">
            <v>0</v>
          </cell>
          <cell r="J439">
            <v>0.04</v>
          </cell>
          <cell r="K439">
            <v>0</v>
          </cell>
          <cell r="L439">
            <v>115.6</v>
          </cell>
          <cell r="M439">
            <v>0</v>
          </cell>
          <cell r="N439">
            <v>29</v>
          </cell>
          <cell r="O439">
            <v>0</v>
          </cell>
          <cell r="Q439">
            <v>0.68</v>
          </cell>
          <cell r="R439">
            <v>29</v>
          </cell>
          <cell r="S439">
            <v>115.6</v>
          </cell>
          <cell r="X439">
            <v>0</v>
          </cell>
          <cell r="Y439">
            <v>160</v>
          </cell>
          <cell r="Z439">
            <v>256.39999999999998</v>
          </cell>
        </row>
        <row r="440">
          <cell r="B440" t="str">
            <v>SS1</v>
          </cell>
          <cell r="D440">
            <v>489</v>
          </cell>
          <cell r="E440">
            <v>4</v>
          </cell>
          <cell r="F440">
            <v>11</v>
          </cell>
          <cell r="G440">
            <v>0</v>
          </cell>
          <cell r="H440">
            <v>2.85</v>
          </cell>
          <cell r="I440">
            <v>0.03</v>
          </cell>
          <cell r="J440">
            <v>0.01</v>
          </cell>
          <cell r="K440">
            <v>0</v>
          </cell>
          <cell r="L440">
            <v>339.6</v>
          </cell>
          <cell r="M440">
            <v>16</v>
          </cell>
          <cell r="N440">
            <v>85</v>
          </cell>
          <cell r="O440">
            <v>4</v>
          </cell>
          <cell r="Q440">
            <v>2.89</v>
          </cell>
          <cell r="R440">
            <v>89</v>
          </cell>
          <cell r="S440">
            <v>355.6</v>
          </cell>
          <cell r="X440">
            <v>0</v>
          </cell>
          <cell r="Y440">
            <v>1956</v>
          </cell>
          <cell r="Z440">
            <v>1129.5899999999999</v>
          </cell>
        </row>
        <row r="441">
          <cell r="B441" t="str">
            <v>SS1</v>
          </cell>
          <cell r="D441">
            <v>208</v>
          </cell>
          <cell r="E441">
            <v>4</v>
          </cell>
          <cell r="F441">
            <v>11</v>
          </cell>
          <cell r="G441">
            <v>2</v>
          </cell>
          <cell r="H441">
            <v>1.21</v>
          </cell>
          <cell r="I441">
            <v>0.03</v>
          </cell>
          <cell r="J441">
            <v>0.01</v>
          </cell>
          <cell r="K441">
            <v>0.11</v>
          </cell>
          <cell r="L441">
            <v>211.6</v>
          </cell>
          <cell r="M441">
            <v>0</v>
          </cell>
          <cell r="N441">
            <v>53</v>
          </cell>
          <cell r="O441">
            <v>0</v>
          </cell>
          <cell r="Q441">
            <v>1.36</v>
          </cell>
          <cell r="R441">
            <v>53</v>
          </cell>
          <cell r="S441">
            <v>211.6</v>
          </cell>
          <cell r="X441">
            <v>0</v>
          </cell>
          <cell r="Y441">
            <v>832</v>
          </cell>
          <cell r="Z441">
            <v>480.48</v>
          </cell>
        </row>
        <row r="442">
          <cell r="B442" t="str">
            <v>SS1</v>
          </cell>
          <cell r="D442">
            <v>120</v>
          </cell>
          <cell r="E442">
            <v>0</v>
          </cell>
          <cell r="F442">
            <v>5</v>
          </cell>
          <cell r="G442">
            <v>0</v>
          </cell>
          <cell r="H442">
            <v>0.7</v>
          </cell>
          <cell r="I442">
            <v>0</v>
          </cell>
          <cell r="J442">
            <v>0.01</v>
          </cell>
          <cell r="K442">
            <v>0</v>
          </cell>
          <cell r="L442">
            <v>103.6</v>
          </cell>
          <cell r="M442">
            <v>0</v>
          </cell>
          <cell r="N442">
            <v>26</v>
          </cell>
          <cell r="O442">
            <v>0</v>
          </cell>
          <cell r="Q442">
            <v>0.71</v>
          </cell>
          <cell r="R442">
            <v>26</v>
          </cell>
          <cell r="S442">
            <v>103.6</v>
          </cell>
          <cell r="X442">
            <v>0</v>
          </cell>
          <cell r="Y442">
            <v>480</v>
          </cell>
          <cell r="Z442">
            <v>277.2</v>
          </cell>
        </row>
        <row r="443">
          <cell r="B443" t="str">
            <v>SS4</v>
          </cell>
          <cell r="D443">
            <v>188</v>
          </cell>
          <cell r="E443">
            <v>17</v>
          </cell>
          <cell r="F443">
            <v>59</v>
          </cell>
          <cell r="G443">
            <v>0</v>
          </cell>
          <cell r="H443">
            <v>1.57</v>
          </cell>
          <cell r="I443">
            <v>0.12</v>
          </cell>
          <cell r="J443">
            <v>0.11</v>
          </cell>
          <cell r="K443">
            <v>0</v>
          </cell>
          <cell r="L443">
            <v>625.6</v>
          </cell>
          <cell r="M443">
            <v>0</v>
          </cell>
          <cell r="N443">
            <v>157</v>
          </cell>
          <cell r="O443">
            <v>0</v>
          </cell>
          <cell r="Q443">
            <v>1.8</v>
          </cell>
          <cell r="R443">
            <v>157</v>
          </cell>
          <cell r="S443">
            <v>625.6</v>
          </cell>
          <cell r="X443">
            <v>0</v>
          </cell>
          <cell r="Y443">
            <v>752</v>
          </cell>
          <cell r="Z443">
            <v>622.28</v>
          </cell>
        </row>
        <row r="444">
          <cell r="B444" t="str">
            <v>CS0</v>
          </cell>
          <cell r="D444">
            <v>34</v>
          </cell>
          <cell r="E444">
            <v>0</v>
          </cell>
          <cell r="F444">
            <v>6</v>
          </cell>
          <cell r="G444">
            <v>0</v>
          </cell>
          <cell r="H444">
            <v>2.71</v>
          </cell>
          <cell r="I444">
            <v>0</v>
          </cell>
          <cell r="J444">
            <v>0.13</v>
          </cell>
          <cell r="K444">
            <v>0</v>
          </cell>
          <cell r="L444">
            <v>101.4</v>
          </cell>
          <cell r="M444">
            <v>0</v>
          </cell>
          <cell r="N444">
            <v>17</v>
          </cell>
          <cell r="O444">
            <v>0</v>
          </cell>
          <cell r="Q444">
            <v>2.84</v>
          </cell>
          <cell r="R444">
            <v>17</v>
          </cell>
          <cell r="S444">
            <v>101.4</v>
          </cell>
          <cell r="X444">
            <v>0</v>
          </cell>
          <cell r="Y444">
            <v>204</v>
          </cell>
          <cell r="Z444">
            <v>719.1</v>
          </cell>
        </row>
        <row r="445">
          <cell r="B445" t="str">
            <v>CS1</v>
          </cell>
          <cell r="D445">
            <v>736</v>
          </cell>
          <cell r="E445">
            <v>12</v>
          </cell>
          <cell r="F445">
            <v>31</v>
          </cell>
          <cell r="G445">
            <v>1</v>
          </cell>
          <cell r="H445">
            <v>25.42</v>
          </cell>
          <cell r="I445">
            <v>0.31</v>
          </cell>
          <cell r="J445">
            <v>0.34</v>
          </cell>
          <cell r="K445">
            <v>0.08</v>
          </cell>
          <cell r="L445">
            <v>1012.2</v>
          </cell>
          <cell r="M445">
            <v>0</v>
          </cell>
          <cell r="N445">
            <v>169</v>
          </cell>
          <cell r="O445">
            <v>0</v>
          </cell>
          <cell r="Q445">
            <v>26.15</v>
          </cell>
          <cell r="R445">
            <v>169</v>
          </cell>
          <cell r="S445">
            <v>1012.2</v>
          </cell>
          <cell r="X445">
            <v>0</v>
          </cell>
          <cell r="Y445">
            <v>4416</v>
          </cell>
          <cell r="Z445">
            <v>6756.48</v>
          </cell>
        </row>
        <row r="446">
          <cell r="B446" t="str">
            <v>CS1</v>
          </cell>
          <cell r="D446">
            <v>1768</v>
          </cell>
          <cell r="E446">
            <v>12</v>
          </cell>
          <cell r="F446">
            <v>181</v>
          </cell>
          <cell r="G446">
            <v>8</v>
          </cell>
          <cell r="H446">
            <v>54.37</v>
          </cell>
          <cell r="I446">
            <v>0.27</v>
          </cell>
          <cell r="J446">
            <v>1.89</v>
          </cell>
          <cell r="K446">
            <v>1.18</v>
          </cell>
          <cell r="L446">
            <v>3589.9</v>
          </cell>
          <cell r="M446">
            <v>0</v>
          </cell>
          <cell r="N446">
            <v>600</v>
          </cell>
          <cell r="O446">
            <v>0</v>
          </cell>
          <cell r="Q446">
            <v>57.71</v>
          </cell>
          <cell r="R446">
            <v>600</v>
          </cell>
          <cell r="S446">
            <v>3589.9</v>
          </cell>
          <cell r="X446">
            <v>0</v>
          </cell>
          <cell r="Y446">
            <v>10608</v>
          </cell>
          <cell r="Z446">
            <v>14462.24</v>
          </cell>
        </row>
        <row r="447">
          <cell r="B447" t="str">
            <v>CS1</v>
          </cell>
          <cell r="D447">
            <v>91</v>
          </cell>
          <cell r="E447">
            <v>4</v>
          </cell>
          <cell r="F447">
            <v>15</v>
          </cell>
          <cell r="G447">
            <v>0</v>
          </cell>
          <cell r="H447">
            <v>2.58</v>
          </cell>
          <cell r="I447">
            <v>0.05</v>
          </cell>
          <cell r="J447">
            <v>0.14000000000000001</v>
          </cell>
          <cell r="K447">
            <v>0</v>
          </cell>
          <cell r="L447">
            <v>257.39999999999998</v>
          </cell>
          <cell r="M447">
            <v>0</v>
          </cell>
          <cell r="N447">
            <v>43</v>
          </cell>
          <cell r="O447">
            <v>0</v>
          </cell>
          <cell r="Q447">
            <v>2.77</v>
          </cell>
          <cell r="R447">
            <v>43</v>
          </cell>
          <cell r="S447">
            <v>257.39999999999998</v>
          </cell>
          <cell r="X447">
            <v>0</v>
          </cell>
          <cell r="Y447">
            <v>546</v>
          </cell>
          <cell r="Z447">
            <v>684.32</v>
          </cell>
        </row>
        <row r="448">
          <cell r="B448" t="str">
            <v>CS1</v>
          </cell>
          <cell r="D448">
            <v>156</v>
          </cell>
          <cell r="E448">
            <v>18</v>
          </cell>
          <cell r="F448">
            <v>44</v>
          </cell>
          <cell r="G448">
            <v>6</v>
          </cell>
          <cell r="H448">
            <v>4.4000000000000004</v>
          </cell>
          <cell r="I448">
            <v>0.2</v>
          </cell>
          <cell r="J448">
            <v>0.42</v>
          </cell>
          <cell r="K448">
            <v>0.61</v>
          </cell>
          <cell r="L448">
            <v>759.6</v>
          </cell>
          <cell r="M448">
            <v>0</v>
          </cell>
          <cell r="N448">
            <v>127</v>
          </cell>
          <cell r="O448">
            <v>0</v>
          </cell>
          <cell r="Q448">
            <v>5.63</v>
          </cell>
          <cell r="R448">
            <v>127</v>
          </cell>
          <cell r="S448">
            <v>759.6</v>
          </cell>
          <cell r="X448">
            <v>0</v>
          </cell>
          <cell r="Y448">
            <v>936</v>
          </cell>
          <cell r="Z448">
            <v>1171.56</v>
          </cell>
        </row>
        <row r="449">
          <cell r="B449" t="str">
            <v>CS1</v>
          </cell>
          <cell r="D449">
            <v>70</v>
          </cell>
          <cell r="E449">
            <v>0</v>
          </cell>
          <cell r="F449">
            <v>20</v>
          </cell>
          <cell r="G449">
            <v>0</v>
          </cell>
          <cell r="H449">
            <v>1.98</v>
          </cell>
          <cell r="I449">
            <v>0</v>
          </cell>
          <cell r="J449">
            <v>0.19</v>
          </cell>
          <cell r="K449">
            <v>0</v>
          </cell>
          <cell r="L449">
            <v>298.8</v>
          </cell>
          <cell r="M449">
            <v>0</v>
          </cell>
          <cell r="N449">
            <v>50</v>
          </cell>
          <cell r="O449">
            <v>0</v>
          </cell>
          <cell r="Q449">
            <v>2.17</v>
          </cell>
          <cell r="R449">
            <v>50</v>
          </cell>
          <cell r="S449">
            <v>298.8</v>
          </cell>
          <cell r="X449">
            <v>0</v>
          </cell>
          <cell r="Y449">
            <v>420</v>
          </cell>
          <cell r="Z449">
            <v>525.70000000000005</v>
          </cell>
        </row>
        <row r="450">
          <cell r="B450" t="str">
            <v>CS3</v>
          </cell>
          <cell r="D450">
            <v>109</v>
          </cell>
          <cell r="E450">
            <v>0</v>
          </cell>
          <cell r="F450">
            <v>0</v>
          </cell>
          <cell r="G450">
            <v>0</v>
          </cell>
          <cell r="H450">
            <v>7.35</v>
          </cell>
          <cell r="I450">
            <v>0</v>
          </cell>
          <cell r="J450">
            <v>0</v>
          </cell>
          <cell r="K450">
            <v>0</v>
          </cell>
          <cell r="L450">
            <v>84</v>
          </cell>
          <cell r="M450">
            <v>0</v>
          </cell>
          <cell r="N450">
            <v>14</v>
          </cell>
          <cell r="O450">
            <v>0</v>
          </cell>
          <cell r="Q450">
            <v>7.35</v>
          </cell>
          <cell r="R450">
            <v>14</v>
          </cell>
          <cell r="S450">
            <v>84</v>
          </cell>
          <cell r="X450">
            <v>0</v>
          </cell>
          <cell r="Y450">
            <v>654</v>
          </cell>
          <cell r="Z450">
            <v>1953.28</v>
          </cell>
        </row>
        <row r="451">
          <cell r="B451" t="str">
            <v>CS4</v>
          </cell>
          <cell r="D451">
            <v>80</v>
          </cell>
          <cell r="E451">
            <v>6</v>
          </cell>
          <cell r="F451">
            <v>14</v>
          </cell>
          <cell r="G451">
            <v>0</v>
          </cell>
          <cell r="H451">
            <v>2.25</v>
          </cell>
          <cell r="I451">
            <v>7.0000000000000007E-2</v>
          </cell>
          <cell r="J451">
            <v>0.13</v>
          </cell>
          <cell r="K451">
            <v>0</v>
          </cell>
          <cell r="L451">
            <v>263.39999999999998</v>
          </cell>
          <cell r="M451">
            <v>0</v>
          </cell>
          <cell r="N451">
            <v>44</v>
          </cell>
          <cell r="O451">
            <v>0</v>
          </cell>
          <cell r="Q451">
            <v>2.4500000000000002</v>
          </cell>
          <cell r="R451">
            <v>44</v>
          </cell>
          <cell r="S451">
            <v>263.39999999999998</v>
          </cell>
          <cell r="X451">
            <v>0</v>
          </cell>
          <cell r="Y451">
            <v>480</v>
          </cell>
          <cell r="Z451">
            <v>599.20000000000005</v>
          </cell>
        </row>
        <row r="452">
          <cell r="B452" t="str">
            <v>CS5</v>
          </cell>
          <cell r="D452">
            <v>33</v>
          </cell>
          <cell r="E452">
            <v>4</v>
          </cell>
          <cell r="F452">
            <v>3</v>
          </cell>
          <cell r="G452">
            <v>2</v>
          </cell>
          <cell r="H452">
            <v>0.92</v>
          </cell>
          <cell r="I452">
            <v>0.08</v>
          </cell>
          <cell r="J452">
            <v>0.03</v>
          </cell>
          <cell r="K452">
            <v>0.27</v>
          </cell>
          <cell r="L452">
            <v>84</v>
          </cell>
          <cell r="M452">
            <v>0</v>
          </cell>
          <cell r="N452">
            <v>14</v>
          </cell>
          <cell r="O452">
            <v>0</v>
          </cell>
          <cell r="Q452">
            <v>1.3</v>
          </cell>
          <cell r="R452">
            <v>14</v>
          </cell>
          <cell r="S452">
            <v>84</v>
          </cell>
          <cell r="X452">
            <v>0</v>
          </cell>
          <cell r="Y452">
            <v>198</v>
          </cell>
          <cell r="Z452">
            <v>245.52</v>
          </cell>
        </row>
        <row r="453">
          <cell r="B453" t="str">
            <v>CS5</v>
          </cell>
          <cell r="D453">
            <v>11</v>
          </cell>
          <cell r="E453">
            <v>6</v>
          </cell>
          <cell r="F453">
            <v>9</v>
          </cell>
          <cell r="G453">
            <v>2</v>
          </cell>
          <cell r="H453">
            <v>0.32</v>
          </cell>
          <cell r="I453">
            <v>0.12</v>
          </cell>
          <cell r="J453">
            <v>0.08</v>
          </cell>
          <cell r="K453">
            <v>0.31</v>
          </cell>
          <cell r="L453">
            <v>155.4</v>
          </cell>
          <cell r="M453">
            <v>0</v>
          </cell>
          <cell r="N453">
            <v>26</v>
          </cell>
          <cell r="O453">
            <v>0</v>
          </cell>
          <cell r="Q453">
            <v>0.83</v>
          </cell>
          <cell r="R453">
            <v>26</v>
          </cell>
          <cell r="S453">
            <v>155.4</v>
          </cell>
          <cell r="X453">
            <v>0</v>
          </cell>
          <cell r="Y453">
            <v>66</v>
          </cell>
          <cell r="Z453">
            <v>85.36</v>
          </cell>
        </row>
        <row r="454">
          <cell r="B454" t="str">
            <v>CS8</v>
          </cell>
          <cell r="D454">
            <v>10</v>
          </cell>
          <cell r="E454">
            <v>0</v>
          </cell>
          <cell r="F454">
            <v>2</v>
          </cell>
          <cell r="G454">
            <v>0</v>
          </cell>
          <cell r="H454">
            <v>0.28000000000000003</v>
          </cell>
          <cell r="I454">
            <v>0</v>
          </cell>
          <cell r="J454">
            <v>0.02</v>
          </cell>
          <cell r="K454">
            <v>0</v>
          </cell>
          <cell r="L454">
            <v>30</v>
          </cell>
          <cell r="M454">
            <v>0</v>
          </cell>
          <cell r="N454">
            <v>5</v>
          </cell>
          <cell r="O454">
            <v>0</v>
          </cell>
          <cell r="Q454">
            <v>0.3</v>
          </cell>
          <cell r="R454">
            <v>5</v>
          </cell>
          <cell r="S454">
            <v>30</v>
          </cell>
          <cell r="X454">
            <v>0</v>
          </cell>
          <cell r="Y454">
            <v>60</v>
          </cell>
          <cell r="Z454">
            <v>75</v>
          </cell>
        </row>
        <row r="455">
          <cell r="B455" t="str">
            <v>KC2</v>
          </cell>
          <cell r="D455">
            <v>33</v>
          </cell>
          <cell r="E455">
            <v>0</v>
          </cell>
          <cell r="F455">
            <v>0</v>
          </cell>
          <cell r="G455">
            <v>0</v>
          </cell>
          <cell r="H455">
            <v>0.92</v>
          </cell>
          <cell r="I455">
            <v>0</v>
          </cell>
          <cell r="J455">
            <v>0</v>
          </cell>
          <cell r="K455">
            <v>0</v>
          </cell>
          <cell r="L455">
            <v>24</v>
          </cell>
          <cell r="M455">
            <v>0</v>
          </cell>
          <cell r="N455">
            <v>4</v>
          </cell>
          <cell r="O455">
            <v>0</v>
          </cell>
          <cell r="Q455">
            <v>0.92</v>
          </cell>
          <cell r="R455">
            <v>4</v>
          </cell>
          <cell r="S455">
            <v>24</v>
          </cell>
          <cell r="X455">
            <v>0</v>
          </cell>
          <cell r="Y455">
            <v>198</v>
          </cell>
          <cell r="Z455">
            <v>245.52</v>
          </cell>
        </row>
        <row r="456">
          <cell r="B456" t="str">
            <v>KC2</v>
          </cell>
          <cell r="D456">
            <v>416</v>
          </cell>
          <cell r="E456">
            <v>0</v>
          </cell>
          <cell r="F456">
            <v>24</v>
          </cell>
          <cell r="G456">
            <v>0</v>
          </cell>
          <cell r="H456">
            <v>11.74</v>
          </cell>
          <cell r="I456">
            <v>0</v>
          </cell>
          <cell r="J456">
            <v>0.22</v>
          </cell>
          <cell r="K456">
            <v>0</v>
          </cell>
          <cell r="L456">
            <v>604.79999999999995</v>
          </cell>
          <cell r="M456">
            <v>0</v>
          </cell>
          <cell r="N456">
            <v>101</v>
          </cell>
          <cell r="O456">
            <v>0</v>
          </cell>
          <cell r="Q456">
            <v>11.96</v>
          </cell>
          <cell r="R456">
            <v>101</v>
          </cell>
          <cell r="S456">
            <v>604.79999999999995</v>
          </cell>
          <cell r="X456">
            <v>0</v>
          </cell>
          <cell r="Y456">
            <v>2496</v>
          </cell>
          <cell r="Z456">
            <v>3124.16</v>
          </cell>
        </row>
        <row r="457">
          <cell r="B457" t="str">
            <v>KC2</v>
          </cell>
          <cell r="D457">
            <v>91</v>
          </cell>
          <cell r="E457">
            <v>6</v>
          </cell>
          <cell r="F457">
            <v>9</v>
          </cell>
          <cell r="G457">
            <v>2</v>
          </cell>
          <cell r="H457">
            <v>2.58</v>
          </cell>
          <cell r="I457">
            <v>0.12</v>
          </cell>
          <cell r="J457">
            <v>0.08</v>
          </cell>
          <cell r="K457">
            <v>0.31</v>
          </cell>
          <cell r="L457">
            <v>209.4</v>
          </cell>
          <cell r="M457">
            <v>0</v>
          </cell>
          <cell r="N457">
            <v>35</v>
          </cell>
          <cell r="O457">
            <v>0</v>
          </cell>
          <cell r="Q457">
            <v>3.09</v>
          </cell>
          <cell r="R457">
            <v>35</v>
          </cell>
          <cell r="S457">
            <v>209.4</v>
          </cell>
          <cell r="X457">
            <v>0</v>
          </cell>
          <cell r="Y457">
            <v>546</v>
          </cell>
          <cell r="Z457">
            <v>684.32</v>
          </cell>
        </row>
        <row r="458">
          <cell r="B458" t="str">
            <v>SS1</v>
          </cell>
          <cell r="D458">
            <v>9</v>
          </cell>
          <cell r="E458">
            <v>0</v>
          </cell>
          <cell r="F458">
            <v>0</v>
          </cell>
          <cell r="G458">
            <v>0</v>
          </cell>
          <cell r="H458">
            <v>0.1</v>
          </cell>
          <cell r="I458">
            <v>0</v>
          </cell>
          <cell r="J458">
            <v>0</v>
          </cell>
          <cell r="K458">
            <v>0</v>
          </cell>
          <cell r="L458">
            <v>6</v>
          </cell>
          <cell r="M458">
            <v>0</v>
          </cell>
          <cell r="N458">
            <v>1</v>
          </cell>
          <cell r="O458">
            <v>0</v>
          </cell>
          <cell r="Q458">
            <v>0.1</v>
          </cell>
          <cell r="R458">
            <v>1</v>
          </cell>
          <cell r="S458">
            <v>6</v>
          </cell>
          <cell r="X458">
            <v>0</v>
          </cell>
          <cell r="Y458">
            <v>54</v>
          </cell>
          <cell r="Z458">
            <v>25.83</v>
          </cell>
        </row>
        <row r="459">
          <cell r="B459" t="str">
            <v>SS1</v>
          </cell>
          <cell r="D459">
            <v>20</v>
          </cell>
          <cell r="E459">
            <v>0</v>
          </cell>
          <cell r="F459">
            <v>6</v>
          </cell>
          <cell r="G459">
            <v>0</v>
          </cell>
          <cell r="H459">
            <v>0.23</v>
          </cell>
          <cell r="I459">
            <v>0</v>
          </cell>
          <cell r="J459">
            <v>0.02</v>
          </cell>
          <cell r="K459">
            <v>0</v>
          </cell>
          <cell r="L459">
            <v>95.4</v>
          </cell>
          <cell r="M459">
            <v>0</v>
          </cell>
          <cell r="N459">
            <v>16</v>
          </cell>
          <cell r="O459">
            <v>0</v>
          </cell>
          <cell r="Q459">
            <v>0.25</v>
          </cell>
          <cell r="R459">
            <v>16</v>
          </cell>
          <cell r="S459">
            <v>95.4</v>
          </cell>
          <cell r="X459">
            <v>0</v>
          </cell>
          <cell r="Y459">
            <v>120</v>
          </cell>
          <cell r="Z459">
            <v>59.6</v>
          </cell>
        </row>
        <row r="460">
          <cell r="B460" t="str">
            <v>SS4</v>
          </cell>
          <cell r="D460">
            <v>154</v>
          </cell>
          <cell r="E460">
            <v>23</v>
          </cell>
          <cell r="F460">
            <v>67</v>
          </cell>
          <cell r="G460">
            <v>0</v>
          </cell>
          <cell r="H460">
            <v>2.13</v>
          </cell>
          <cell r="I460">
            <v>0.26</v>
          </cell>
          <cell r="J460">
            <v>0.3</v>
          </cell>
          <cell r="K460">
            <v>0</v>
          </cell>
          <cell r="L460">
            <v>1039.8</v>
          </cell>
          <cell r="M460">
            <v>0</v>
          </cell>
          <cell r="N460">
            <v>174</v>
          </cell>
          <cell r="O460">
            <v>0</v>
          </cell>
          <cell r="Q460">
            <v>2.69</v>
          </cell>
          <cell r="R460">
            <v>174</v>
          </cell>
          <cell r="S460">
            <v>1039.8</v>
          </cell>
          <cell r="X460">
            <v>0</v>
          </cell>
          <cell r="Y460">
            <v>924</v>
          </cell>
          <cell r="Z460">
            <v>560.55999999999995</v>
          </cell>
        </row>
        <row r="461">
          <cell r="B461" t="str">
            <v>CS1</v>
          </cell>
          <cell r="D461">
            <v>306</v>
          </cell>
          <cell r="E461">
            <v>4</v>
          </cell>
          <cell r="F461">
            <v>3</v>
          </cell>
          <cell r="G461">
            <v>0</v>
          </cell>
          <cell r="H461">
            <v>11.51</v>
          </cell>
          <cell r="I461">
            <v>0.08</v>
          </cell>
          <cell r="J461">
            <v>0.08</v>
          </cell>
          <cell r="K461">
            <v>0</v>
          </cell>
          <cell r="L461">
            <v>376</v>
          </cell>
          <cell r="M461">
            <v>0</v>
          </cell>
          <cell r="N461">
            <v>47</v>
          </cell>
          <cell r="O461">
            <v>0</v>
          </cell>
          <cell r="Q461">
            <v>11.67</v>
          </cell>
          <cell r="R461">
            <v>47</v>
          </cell>
          <cell r="S461">
            <v>376</v>
          </cell>
          <cell r="X461">
            <v>0</v>
          </cell>
          <cell r="Y461">
            <v>2448</v>
          </cell>
          <cell r="Z461">
            <v>2295</v>
          </cell>
        </row>
        <row r="462">
          <cell r="B462" t="str">
            <v>CS1</v>
          </cell>
          <cell r="D462">
            <v>988</v>
          </cell>
          <cell r="E462">
            <v>20</v>
          </cell>
          <cell r="F462">
            <v>90</v>
          </cell>
          <cell r="G462">
            <v>10</v>
          </cell>
          <cell r="H462">
            <v>39.76</v>
          </cell>
          <cell r="I462">
            <v>0.56000000000000005</v>
          </cell>
          <cell r="J462">
            <v>1.61</v>
          </cell>
          <cell r="K462">
            <v>2.4300000000000002</v>
          </cell>
          <cell r="L462">
            <v>2609.6</v>
          </cell>
          <cell r="M462">
            <v>0</v>
          </cell>
          <cell r="N462">
            <v>327</v>
          </cell>
          <cell r="O462">
            <v>0</v>
          </cell>
          <cell r="Q462">
            <v>44.36</v>
          </cell>
          <cell r="R462">
            <v>327</v>
          </cell>
          <cell r="S462">
            <v>2609.6</v>
          </cell>
          <cell r="X462">
            <v>0</v>
          </cell>
          <cell r="Y462">
            <v>7904</v>
          </cell>
          <cell r="Z462">
            <v>7923.76</v>
          </cell>
        </row>
        <row r="463">
          <cell r="B463" t="str">
            <v>CS1</v>
          </cell>
          <cell r="D463">
            <v>28</v>
          </cell>
          <cell r="E463">
            <v>1</v>
          </cell>
          <cell r="F463">
            <v>5</v>
          </cell>
          <cell r="G463">
            <v>0</v>
          </cell>
          <cell r="H463">
            <v>1.01</v>
          </cell>
          <cell r="I463">
            <v>7.0000000000000007E-2</v>
          </cell>
          <cell r="J463">
            <v>0.08</v>
          </cell>
          <cell r="K463">
            <v>0</v>
          </cell>
          <cell r="L463">
            <v>120</v>
          </cell>
          <cell r="M463">
            <v>0</v>
          </cell>
          <cell r="N463">
            <v>15</v>
          </cell>
          <cell r="O463">
            <v>0</v>
          </cell>
          <cell r="Q463">
            <v>1.1599999999999999</v>
          </cell>
          <cell r="R463">
            <v>15</v>
          </cell>
          <cell r="S463">
            <v>120</v>
          </cell>
          <cell r="X463">
            <v>0</v>
          </cell>
          <cell r="Y463">
            <v>224</v>
          </cell>
          <cell r="Z463">
            <v>201.04</v>
          </cell>
        </row>
        <row r="464">
          <cell r="B464" t="str">
            <v>CS1</v>
          </cell>
          <cell r="D464">
            <v>160</v>
          </cell>
          <cell r="E464">
            <v>0</v>
          </cell>
          <cell r="F464">
            <v>17</v>
          </cell>
          <cell r="G464">
            <v>0</v>
          </cell>
          <cell r="H464">
            <v>5.39</v>
          </cell>
          <cell r="I464">
            <v>0</v>
          </cell>
          <cell r="J464">
            <v>0.21</v>
          </cell>
          <cell r="K464">
            <v>0</v>
          </cell>
          <cell r="L464">
            <v>446.4</v>
          </cell>
          <cell r="M464">
            <v>0</v>
          </cell>
          <cell r="N464">
            <v>56</v>
          </cell>
          <cell r="O464">
            <v>0</v>
          </cell>
          <cell r="Q464">
            <v>5.6</v>
          </cell>
          <cell r="R464">
            <v>56</v>
          </cell>
          <cell r="S464">
            <v>446.4</v>
          </cell>
          <cell r="X464">
            <v>0</v>
          </cell>
          <cell r="Y464">
            <v>1280</v>
          </cell>
          <cell r="Z464">
            <v>1075.2</v>
          </cell>
        </row>
        <row r="465">
          <cell r="B465" t="str">
            <v>CS3</v>
          </cell>
          <cell r="D465">
            <v>185</v>
          </cell>
          <cell r="E465">
            <v>0</v>
          </cell>
          <cell r="F465">
            <v>0</v>
          </cell>
          <cell r="G465">
            <v>0</v>
          </cell>
          <cell r="H465">
            <v>18.7</v>
          </cell>
          <cell r="I465">
            <v>0</v>
          </cell>
          <cell r="J465">
            <v>0</v>
          </cell>
          <cell r="K465">
            <v>0</v>
          </cell>
          <cell r="L465">
            <v>184</v>
          </cell>
          <cell r="M465">
            <v>0</v>
          </cell>
          <cell r="N465">
            <v>23</v>
          </cell>
          <cell r="O465">
            <v>0</v>
          </cell>
          <cell r="Q465">
            <v>18.7</v>
          </cell>
          <cell r="R465">
            <v>23</v>
          </cell>
          <cell r="S465">
            <v>184</v>
          </cell>
          <cell r="X465">
            <v>0</v>
          </cell>
          <cell r="Y465">
            <v>1480</v>
          </cell>
          <cell r="Z465">
            <v>3727.75</v>
          </cell>
        </row>
        <row r="466">
          <cell r="B466" t="str">
            <v>CS3</v>
          </cell>
          <cell r="D466">
            <v>46</v>
          </cell>
          <cell r="E466">
            <v>0</v>
          </cell>
          <cell r="F466">
            <v>3</v>
          </cell>
          <cell r="G466">
            <v>0</v>
          </cell>
          <cell r="H466">
            <v>2.94</v>
          </cell>
          <cell r="I466">
            <v>0</v>
          </cell>
          <cell r="J466">
            <v>0.08</v>
          </cell>
          <cell r="K466">
            <v>0</v>
          </cell>
          <cell r="L466">
            <v>96</v>
          </cell>
          <cell r="M466">
            <v>0</v>
          </cell>
          <cell r="N466">
            <v>12</v>
          </cell>
          <cell r="O466">
            <v>0</v>
          </cell>
          <cell r="Q466">
            <v>3.02</v>
          </cell>
          <cell r="R466">
            <v>12</v>
          </cell>
          <cell r="S466">
            <v>96</v>
          </cell>
          <cell r="X466">
            <v>0</v>
          </cell>
          <cell r="Y466">
            <v>368</v>
          </cell>
          <cell r="Z466">
            <v>586.96</v>
          </cell>
        </row>
        <row r="467">
          <cell r="B467" t="str">
            <v>KC2</v>
          </cell>
          <cell r="D467">
            <v>29</v>
          </cell>
          <cell r="E467">
            <v>0</v>
          </cell>
          <cell r="F467">
            <v>5</v>
          </cell>
          <cell r="G467">
            <v>0</v>
          </cell>
          <cell r="H467">
            <v>0.95</v>
          </cell>
          <cell r="I467">
            <v>0</v>
          </cell>
          <cell r="J467">
            <v>0.05</v>
          </cell>
          <cell r="K467">
            <v>0</v>
          </cell>
          <cell r="L467">
            <v>112</v>
          </cell>
          <cell r="M467">
            <v>0</v>
          </cell>
          <cell r="N467">
            <v>14</v>
          </cell>
          <cell r="O467">
            <v>0</v>
          </cell>
          <cell r="Q467">
            <v>1</v>
          </cell>
          <cell r="R467">
            <v>14</v>
          </cell>
          <cell r="S467">
            <v>112</v>
          </cell>
          <cell r="X467">
            <v>0</v>
          </cell>
          <cell r="Y467">
            <v>232</v>
          </cell>
          <cell r="Z467">
            <v>189.08</v>
          </cell>
        </row>
        <row r="468">
          <cell r="B468" t="str">
            <v>LA1</v>
          </cell>
          <cell r="D468">
            <v>44</v>
          </cell>
          <cell r="E468">
            <v>1</v>
          </cell>
          <cell r="F468">
            <v>1</v>
          </cell>
          <cell r="G468">
            <v>0</v>
          </cell>
          <cell r="H468">
            <v>1.85</v>
          </cell>
          <cell r="I468">
            <v>0.13</v>
          </cell>
          <cell r="J468">
            <v>0.03</v>
          </cell>
          <cell r="K468">
            <v>0</v>
          </cell>
          <cell r="L468">
            <v>88</v>
          </cell>
          <cell r="M468">
            <v>0</v>
          </cell>
          <cell r="N468">
            <v>11</v>
          </cell>
          <cell r="O468">
            <v>0</v>
          </cell>
          <cell r="Q468">
            <v>2.0099999999999998</v>
          </cell>
          <cell r="R468">
            <v>11</v>
          </cell>
          <cell r="S468">
            <v>88</v>
          </cell>
          <cell r="X468">
            <v>0</v>
          </cell>
          <cell r="Y468">
            <v>352</v>
          </cell>
          <cell r="Z468">
            <v>369.16</v>
          </cell>
        </row>
        <row r="469">
          <cell r="B469" t="str">
            <v>LA2</v>
          </cell>
          <cell r="D469">
            <v>52</v>
          </cell>
          <cell r="E469">
            <v>0</v>
          </cell>
          <cell r="F469">
            <v>7</v>
          </cell>
          <cell r="G469">
            <v>0</v>
          </cell>
          <cell r="H469">
            <v>1.92</v>
          </cell>
          <cell r="I469">
            <v>0</v>
          </cell>
          <cell r="J469">
            <v>0.1</v>
          </cell>
          <cell r="K469">
            <v>0</v>
          </cell>
          <cell r="L469">
            <v>175.2</v>
          </cell>
          <cell r="M469">
            <v>0</v>
          </cell>
          <cell r="N469">
            <v>22</v>
          </cell>
          <cell r="O469">
            <v>0</v>
          </cell>
          <cell r="Q469">
            <v>2.02</v>
          </cell>
          <cell r="R469">
            <v>22</v>
          </cell>
          <cell r="S469">
            <v>175.2</v>
          </cell>
          <cell r="X469">
            <v>0</v>
          </cell>
          <cell r="Y469">
            <v>416</v>
          </cell>
          <cell r="Z469">
            <v>383.24</v>
          </cell>
        </row>
        <row r="470">
          <cell r="B470" t="str">
            <v>SS1</v>
          </cell>
          <cell r="D470">
            <v>256</v>
          </cell>
          <cell r="E470">
            <v>1</v>
          </cell>
          <cell r="F470">
            <v>0</v>
          </cell>
          <cell r="G470">
            <v>0</v>
          </cell>
          <cell r="H470">
            <v>4.1100000000000003</v>
          </cell>
          <cell r="I470">
            <v>7.0000000000000007E-2</v>
          </cell>
          <cell r="J470">
            <v>0</v>
          </cell>
          <cell r="K470">
            <v>0</v>
          </cell>
          <cell r="L470">
            <v>280</v>
          </cell>
          <cell r="M470">
            <v>0</v>
          </cell>
          <cell r="N470">
            <v>35</v>
          </cell>
          <cell r="O470">
            <v>0</v>
          </cell>
          <cell r="Q470">
            <v>4.18</v>
          </cell>
          <cell r="R470">
            <v>35</v>
          </cell>
          <cell r="S470">
            <v>280</v>
          </cell>
          <cell r="X470">
            <v>0</v>
          </cell>
          <cell r="Y470">
            <v>2048</v>
          </cell>
          <cell r="Z470">
            <v>814.08</v>
          </cell>
        </row>
        <row r="471">
          <cell r="B471" t="str">
            <v>SS4</v>
          </cell>
          <cell r="D471">
            <v>490</v>
          </cell>
          <cell r="E471">
            <v>0</v>
          </cell>
          <cell r="F471">
            <v>47</v>
          </cell>
          <cell r="G471">
            <v>0</v>
          </cell>
          <cell r="H471">
            <v>9.7799999999999994</v>
          </cell>
          <cell r="I471">
            <v>0</v>
          </cell>
          <cell r="J471">
            <v>0.4</v>
          </cell>
          <cell r="K471">
            <v>0</v>
          </cell>
          <cell r="L471">
            <v>1260</v>
          </cell>
          <cell r="M471">
            <v>0</v>
          </cell>
          <cell r="N471">
            <v>158</v>
          </cell>
          <cell r="O471">
            <v>0</v>
          </cell>
          <cell r="Q471">
            <v>10.18</v>
          </cell>
          <cell r="R471">
            <v>158</v>
          </cell>
          <cell r="S471">
            <v>1260</v>
          </cell>
          <cell r="X471">
            <v>0</v>
          </cell>
          <cell r="Y471">
            <v>3920</v>
          </cell>
          <cell r="Z471">
            <v>1935.5</v>
          </cell>
        </row>
        <row r="472">
          <cell r="B472" t="str">
            <v>SS7</v>
          </cell>
          <cell r="D472">
            <v>17</v>
          </cell>
          <cell r="E472">
            <v>0</v>
          </cell>
          <cell r="F472">
            <v>2</v>
          </cell>
          <cell r="G472">
            <v>0</v>
          </cell>
          <cell r="H472">
            <v>0.56999999999999995</v>
          </cell>
          <cell r="I472">
            <v>0</v>
          </cell>
          <cell r="J472">
            <v>0.03</v>
          </cell>
          <cell r="K472">
            <v>0</v>
          </cell>
          <cell r="L472">
            <v>48</v>
          </cell>
          <cell r="M472">
            <v>0</v>
          </cell>
          <cell r="N472">
            <v>6</v>
          </cell>
          <cell r="O472">
            <v>0</v>
          </cell>
          <cell r="Q472">
            <v>0.6</v>
          </cell>
          <cell r="R472">
            <v>6</v>
          </cell>
          <cell r="S472">
            <v>48</v>
          </cell>
          <cell r="X472">
            <v>0</v>
          </cell>
          <cell r="Y472">
            <v>136</v>
          </cell>
          <cell r="Z472">
            <v>112.54</v>
          </cell>
        </row>
        <row r="473">
          <cell r="B473" t="str">
            <v>SSB</v>
          </cell>
          <cell r="D473">
            <v>17</v>
          </cell>
          <cell r="E473">
            <v>0</v>
          </cell>
          <cell r="F473">
            <v>3</v>
          </cell>
          <cell r="G473">
            <v>0</v>
          </cell>
          <cell r="H473">
            <v>1.82</v>
          </cell>
          <cell r="I473">
            <v>0</v>
          </cell>
          <cell r="J473">
            <v>0.13</v>
          </cell>
          <cell r="K473">
            <v>0</v>
          </cell>
          <cell r="L473">
            <v>64</v>
          </cell>
          <cell r="M473">
            <v>0</v>
          </cell>
          <cell r="N473">
            <v>8</v>
          </cell>
          <cell r="O473">
            <v>0</v>
          </cell>
          <cell r="Q473">
            <v>1.95</v>
          </cell>
          <cell r="R473">
            <v>8</v>
          </cell>
          <cell r="S473">
            <v>64</v>
          </cell>
          <cell r="X473">
            <v>0</v>
          </cell>
          <cell r="Y473">
            <v>136</v>
          </cell>
          <cell r="Z473">
            <v>359.21</v>
          </cell>
        </row>
        <row r="474">
          <cell r="B474" t="str">
            <v>SSC</v>
          </cell>
          <cell r="D474">
            <v>34</v>
          </cell>
          <cell r="E474">
            <v>3</v>
          </cell>
          <cell r="F474">
            <v>12</v>
          </cell>
          <cell r="G474">
            <v>0</v>
          </cell>
          <cell r="H474">
            <v>0.68</v>
          </cell>
          <cell r="I474">
            <v>0.05</v>
          </cell>
          <cell r="J474">
            <v>0.1</v>
          </cell>
          <cell r="K474">
            <v>0</v>
          </cell>
          <cell r="L474">
            <v>255.2</v>
          </cell>
          <cell r="M474">
            <v>0</v>
          </cell>
          <cell r="N474">
            <v>32</v>
          </cell>
          <cell r="O474">
            <v>0</v>
          </cell>
          <cell r="Q474">
            <v>0.83</v>
          </cell>
          <cell r="R474">
            <v>32</v>
          </cell>
          <cell r="S474">
            <v>255.2</v>
          </cell>
          <cell r="X474">
            <v>0</v>
          </cell>
          <cell r="Y474">
            <v>272</v>
          </cell>
          <cell r="Z474">
            <v>134.97999999999999</v>
          </cell>
        </row>
        <row r="475">
          <cell r="B475" t="str">
            <v>CS1</v>
          </cell>
          <cell r="D475">
            <v>234</v>
          </cell>
          <cell r="E475">
            <v>7</v>
          </cell>
          <cell r="F475">
            <v>10</v>
          </cell>
          <cell r="G475">
            <v>0</v>
          </cell>
          <cell r="H475">
            <v>11.84</v>
          </cell>
          <cell r="I475">
            <v>0.32</v>
          </cell>
          <cell r="J475">
            <v>0.23</v>
          </cell>
          <cell r="K475">
            <v>0</v>
          </cell>
          <cell r="L475">
            <v>589</v>
          </cell>
          <cell r="M475">
            <v>0</v>
          </cell>
          <cell r="N475">
            <v>59</v>
          </cell>
          <cell r="O475">
            <v>0</v>
          </cell>
          <cell r="Q475">
            <v>12.39</v>
          </cell>
          <cell r="R475">
            <v>59</v>
          </cell>
          <cell r="S475">
            <v>589</v>
          </cell>
          <cell r="X475">
            <v>0</v>
          </cell>
          <cell r="Y475">
            <v>2340</v>
          </cell>
          <cell r="Z475">
            <v>1888.38</v>
          </cell>
        </row>
        <row r="476">
          <cell r="B476" t="str">
            <v>CS1</v>
          </cell>
          <cell r="D476">
            <v>343</v>
          </cell>
          <cell r="E476">
            <v>4</v>
          </cell>
          <cell r="F476">
            <v>58</v>
          </cell>
          <cell r="G476">
            <v>2</v>
          </cell>
          <cell r="H476">
            <v>26.71</v>
          </cell>
          <cell r="I476">
            <v>0.35</v>
          </cell>
          <cell r="J476">
            <v>2.25</v>
          </cell>
          <cell r="K476">
            <v>1.37</v>
          </cell>
          <cell r="L476">
            <v>1644.1</v>
          </cell>
          <cell r="M476">
            <v>0</v>
          </cell>
          <cell r="N476">
            <v>165</v>
          </cell>
          <cell r="O476">
            <v>0</v>
          </cell>
          <cell r="Q476">
            <v>30.68</v>
          </cell>
          <cell r="R476">
            <v>165</v>
          </cell>
          <cell r="S476">
            <v>1644.1</v>
          </cell>
          <cell r="X476">
            <v>0</v>
          </cell>
          <cell r="Y476">
            <v>3430</v>
          </cell>
          <cell r="Z476">
            <v>4260.0600000000004</v>
          </cell>
        </row>
        <row r="477">
          <cell r="B477" t="str">
            <v>CS1</v>
          </cell>
          <cell r="D477">
            <v>17</v>
          </cell>
          <cell r="E477">
            <v>0</v>
          </cell>
          <cell r="F477">
            <v>7</v>
          </cell>
          <cell r="G477">
            <v>0</v>
          </cell>
          <cell r="H477">
            <v>1.39</v>
          </cell>
          <cell r="I477">
            <v>0</v>
          </cell>
          <cell r="J477">
            <v>0.28999999999999998</v>
          </cell>
          <cell r="K477">
            <v>0</v>
          </cell>
          <cell r="L477">
            <v>169</v>
          </cell>
          <cell r="M477">
            <v>0</v>
          </cell>
          <cell r="N477">
            <v>17</v>
          </cell>
          <cell r="O477">
            <v>0</v>
          </cell>
          <cell r="Q477">
            <v>1.68</v>
          </cell>
          <cell r="R477">
            <v>17</v>
          </cell>
          <cell r="S477">
            <v>169</v>
          </cell>
          <cell r="X477">
            <v>0</v>
          </cell>
          <cell r="Y477">
            <v>170</v>
          </cell>
          <cell r="Z477">
            <v>222.19</v>
          </cell>
        </row>
        <row r="478">
          <cell r="B478" t="str">
            <v>CS1</v>
          </cell>
          <cell r="D478">
            <v>104</v>
          </cell>
          <cell r="E478">
            <v>12</v>
          </cell>
          <cell r="F478">
            <v>79</v>
          </cell>
          <cell r="G478">
            <v>4</v>
          </cell>
          <cell r="H478">
            <v>8.4700000000000006</v>
          </cell>
          <cell r="I478">
            <v>1.05</v>
          </cell>
          <cell r="J478">
            <v>3.29</v>
          </cell>
          <cell r="K478">
            <v>3.43</v>
          </cell>
          <cell r="L478">
            <v>1861.1</v>
          </cell>
          <cell r="M478">
            <v>0</v>
          </cell>
          <cell r="N478">
            <v>187</v>
          </cell>
          <cell r="O478">
            <v>0</v>
          </cell>
          <cell r="Q478">
            <v>16.239999999999998</v>
          </cell>
          <cell r="R478">
            <v>187</v>
          </cell>
          <cell r="S478">
            <v>1861.1</v>
          </cell>
          <cell r="X478">
            <v>0</v>
          </cell>
          <cell r="Y478">
            <v>1040</v>
          </cell>
          <cell r="Z478">
            <v>1350.96</v>
          </cell>
        </row>
        <row r="479">
          <cell r="B479" t="str">
            <v>CS1</v>
          </cell>
          <cell r="D479">
            <v>440</v>
          </cell>
          <cell r="E479">
            <v>0</v>
          </cell>
          <cell r="F479">
            <v>24</v>
          </cell>
          <cell r="G479">
            <v>0</v>
          </cell>
          <cell r="H479">
            <v>24.1</v>
          </cell>
          <cell r="I479">
            <v>0</v>
          </cell>
          <cell r="J479">
            <v>0.61</v>
          </cell>
          <cell r="K479">
            <v>0</v>
          </cell>
          <cell r="L479">
            <v>1037</v>
          </cell>
          <cell r="M479">
            <v>0</v>
          </cell>
          <cell r="N479">
            <v>104</v>
          </cell>
          <cell r="O479">
            <v>0</v>
          </cell>
          <cell r="Q479">
            <v>24.71</v>
          </cell>
          <cell r="R479">
            <v>104</v>
          </cell>
          <cell r="S479">
            <v>1037</v>
          </cell>
          <cell r="X479">
            <v>0</v>
          </cell>
          <cell r="Y479">
            <v>4400</v>
          </cell>
          <cell r="Z479">
            <v>3845.6</v>
          </cell>
        </row>
        <row r="480">
          <cell r="B480" t="str">
            <v>CS3</v>
          </cell>
          <cell r="D480">
            <v>99</v>
          </cell>
          <cell r="E480">
            <v>1</v>
          </cell>
          <cell r="F480">
            <v>3</v>
          </cell>
          <cell r="G480">
            <v>0</v>
          </cell>
          <cell r="H480">
            <v>12.9</v>
          </cell>
          <cell r="I480">
            <v>0.54</v>
          </cell>
          <cell r="J480">
            <v>0.23</v>
          </cell>
          <cell r="K480">
            <v>0</v>
          </cell>
          <cell r="L480">
            <v>210</v>
          </cell>
          <cell r="M480">
            <v>0</v>
          </cell>
          <cell r="N480">
            <v>21</v>
          </cell>
          <cell r="O480">
            <v>0</v>
          </cell>
          <cell r="Q480">
            <v>13.67</v>
          </cell>
          <cell r="R480">
            <v>21</v>
          </cell>
          <cell r="S480">
            <v>210</v>
          </cell>
          <cell r="X480">
            <v>0</v>
          </cell>
          <cell r="Y480">
            <v>990</v>
          </cell>
          <cell r="Z480">
            <v>2057.2199999999998</v>
          </cell>
        </row>
        <row r="481">
          <cell r="B481" t="str">
            <v>CS4</v>
          </cell>
          <cell r="D481">
            <v>46</v>
          </cell>
          <cell r="E481">
            <v>2</v>
          </cell>
          <cell r="F481">
            <v>8</v>
          </cell>
          <cell r="G481">
            <v>0</v>
          </cell>
          <cell r="H481">
            <v>1.9</v>
          </cell>
          <cell r="I481">
            <v>0.05</v>
          </cell>
          <cell r="J481">
            <v>0.16</v>
          </cell>
          <cell r="K481">
            <v>0</v>
          </cell>
          <cell r="L481">
            <v>239</v>
          </cell>
          <cell r="M481">
            <v>0</v>
          </cell>
          <cell r="N481">
            <v>24</v>
          </cell>
          <cell r="O481">
            <v>0</v>
          </cell>
          <cell r="Q481">
            <v>2.11</v>
          </cell>
          <cell r="R481">
            <v>24</v>
          </cell>
          <cell r="S481">
            <v>239</v>
          </cell>
          <cell r="X481">
            <v>0</v>
          </cell>
          <cell r="Y481">
            <v>460</v>
          </cell>
          <cell r="Z481">
            <v>303.60000000000002</v>
          </cell>
        </row>
        <row r="482">
          <cell r="B482" t="str">
            <v>CS4</v>
          </cell>
          <cell r="D482">
            <v>200</v>
          </cell>
          <cell r="E482">
            <v>0</v>
          </cell>
          <cell r="F482">
            <v>0</v>
          </cell>
          <cell r="G482">
            <v>0</v>
          </cell>
          <cell r="H482">
            <v>8.34</v>
          </cell>
          <cell r="I482">
            <v>0</v>
          </cell>
          <cell r="J482">
            <v>0</v>
          </cell>
          <cell r="K482">
            <v>0</v>
          </cell>
          <cell r="L482">
            <v>250</v>
          </cell>
          <cell r="M482">
            <v>0</v>
          </cell>
          <cell r="N482">
            <v>25</v>
          </cell>
          <cell r="O482">
            <v>0</v>
          </cell>
          <cell r="Q482">
            <v>8.34</v>
          </cell>
          <cell r="R482">
            <v>25</v>
          </cell>
          <cell r="S482">
            <v>250</v>
          </cell>
          <cell r="X482">
            <v>0</v>
          </cell>
          <cell r="Y482">
            <v>2000</v>
          </cell>
          <cell r="Z482">
            <v>1332</v>
          </cell>
        </row>
        <row r="483">
          <cell r="B483" t="str">
            <v>CSB</v>
          </cell>
          <cell r="D483">
            <v>34</v>
          </cell>
          <cell r="E483">
            <v>0</v>
          </cell>
          <cell r="F483">
            <v>0</v>
          </cell>
          <cell r="G483">
            <v>0</v>
          </cell>
          <cell r="H483">
            <v>1.43</v>
          </cell>
          <cell r="I483">
            <v>0</v>
          </cell>
          <cell r="J483">
            <v>0</v>
          </cell>
          <cell r="K483">
            <v>0</v>
          </cell>
          <cell r="L483">
            <v>40</v>
          </cell>
          <cell r="M483">
            <v>0</v>
          </cell>
          <cell r="N483">
            <v>4</v>
          </cell>
          <cell r="O483">
            <v>0</v>
          </cell>
          <cell r="Q483">
            <v>1.43</v>
          </cell>
          <cell r="R483">
            <v>4</v>
          </cell>
          <cell r="S483">
            <v>40</v>
          </cell>
          <cell r="X483">
            <v>0</v>
          </cell>
          <cell r="Y483">
            <v>340</v>
          </cell>
          <cell r="Z483">
            <v>227.8</v>
          </cell>
        </row>
        <row r="484">
          <cell r="B484" t="str">
            <v>SS1</v>
          </cell>
          <cell r="D484">
            <v>8</v>
          </cell>
          <cell r="E484">
            <v>2</v>
          </cell>
          <cell r="F484">
            <v>1</v>
          </cell>
          <cell r="G484">
            <v>1</v>
          </cell>
          <cell r="H484">
            <v>0.21</v>
          </cell>
          <cell r="I484">
            <v>0.04</v>
          </cell>
          <cell r="J484">
            <v>0.02</v>
          </cell>
          <cell r="K484">
            <v>0.26</v>
          </cell>
          <cell r="L484">
            <v>40</v>
          </cell>
          <cell r="M484">
            <v>40</v>
          </cell>
          <cell r="N484">
            <v>4</v>
          </cell>
          <cell r="O484">
            <v>4</v>
          </cell>
          <cell r="Q484">
            <v>0.53</v>
          </cell>
          <cell r="R484">
            <v>8</v>
          </cell>
          <cell r="S484">
            <v>80</v>
          </cell>
          <cell r="X484">
            <v>0</v>
          </cell>
          <cell r="Y484">
            <v>80</v>
          </cell>
          <cell r="Z484">
            <v>33.76</v>
          </cell>
        </row>
        <row r="485">
          <cell r="B485" t="str">
            <v>SS1</v>
          </cell>
          <cell r="D485">
            <v>156</v>
          </cell>
          <cell r="E485">
            <v>4</v>
          </cell>
          <cell r="F485">
            <v>12</v>
          </cell>
          <cell r="G485">
            <v>2</v>
          </cell>
          <cell r="H485">
            <v>3.52</v>
          </cell>
          <cell r="I485">
            <v>0.1</v>
          </cell>
          <cell r="J485">
            <v>0.14000000000000001</v>
          </cell>
          <cell r="K485">
            <v>0.45</v>
          </cell>
          <cell r="L485">
            <v>479</v>
          </cell>
          <cell r="M485">
            <v>0</v>
          </cell>
          <cell r="N485">
            <v>48</v>
          </cell>
          <cell r="O485">
            <v>0</v>
          </cell>
          <cell r="Q485">
            <v>4.21</v>
          </cell>
          <cell r="R485">
            <v>48</v>
          </cell>
          <cell r="S485">
            <v>479</v>
          </cell>
          <cell r="X485">
            <v>0</v>
          </cell>
          <cell r="Y485">
            <v>1560</v>
          </cell>
          <cell r="Z485">
            <v>556.91999999999996</v>
          </cell>
        </row>
        <row r="486">
          <cell r="B486" t="str">
            <v>SS1</v>
          </cell>
          <cell r="D486">
            <v>170</v>
          </cell>
          <cell r="E486">
            <v>0</v>
          </cell>
          <cell r="F486">
            <v>21</v>
          </cell>
          <cell r="G486">
            <v>0</v>
          </cell>
          <cell r="H486">
            <v>3.83</v>
          </cell>
          <cell r="I486">
            <v>0</v>
          </cell>
          <cell r="J486">
            <v>0.25</v>
          </cell>
          <cell r="K486">
            <v>0</v>
          </cell>
          <cell r="L486">
            <v>638</v>
          </cell>
          <cell r="M486">
            <v>0</v>
          </cell>
          <cell r="N486">
            <v>64</v>
          </cell>
          <cell r="O486">
            <v>0</v>
          </cell>
          <cell r="Q486">
            <v>4.08</v>
          </cell>
          <cell r="R486">
            <v>64</v>
          </cell>
          <cell r="S486">
            <v>638</v>
          </cell>
          <cell r="X486">
            <v>0</v>
          </cell>
          <cell r="Y486">
            <v>1700</v>
          </cell>
          <cell r="Z486">
            <v>606.9</v>
          </cell>
        </row>
        <row r="487">
          <cell r="B487" t="str">
            <v>CS1</v>
          </cell>
          <cell r="D487">
            <v>151</v>
          </cell>
          <cell r="E487">
            <v>2</v>
          </cell>
          <cell r="F487">
            <v>2</v>
          </cell>
          <cell r="G487">
            <v>0</v>
          </cell>
          <cell r="H487">
            <v>11.93</v>
          </cell>
          <cell r="I487">
            <v>0.24</v>
          </cell>
          <cell r="J487">
            <v>0.16</v>
          </cell>
          <cell r="K487">
            <v>0</v>
          </cell>
          <cell r="L487">
            <v>312</v>
          </cell>
          <cell r="M487">
            <v>0</v>
          </cell>
          <cell r="N487">
            <v>26</v>
          </cell>
          <cell r="O487">
            <v>0</v>
          </cell>
          <cell r="Q487">
            <v>12.33</v>
          </cell>
          <cell r="R487">
            <v>26</v>
          </cell>
          <cell r="S487">
            <v>312</v>
          </cell>
          <cell r="X487">
            <v>0</v>
          </cell>
          <cell r="Y487">
            <v>1812</v>
          </cell>
          <cell r="Z487">
            <v>1585.5</v>
          </cell>
        </row>
        <row r="488">
          <cell r="B488" t="str">
            <v>CS1</v>
          </cell>
          <cell r="D488">
            <v>156</v>
          </cell>
          <cell r="E488">
            <v>4</v>
          </cell>
          <cell r="F488">
            <v>13</v>
          </cell>
          <cell r="G488">
            <v>2</v>
          </cell>
          <cell r="H488">
            <v>7.75</v>
          </cell>
          <cell r="I488">
            <v>0.26</v>
          </cell>
          <cell r="J488">
            <v>0.41</v>
          </cell>
          <cell r="K488">
            <v>0.65</v>
          </cell>
          <cell r="L488">
            <v>609.6</v>
          </cell>
          <cell r="M488">
            <v>0</v>
          </cell>
          <cell r="N488">
            <v>51</v>
          </cell>
          <cell r="O488">
            <v>0</v>
          </cell>
          <cell r="Q488">
            <v>9.07</v>
          </cell>
          <cell r="R488">
            <v>51</v>
          </cell>
          <cell r="S488">
            <v>609.6</v>
          </cell>
          <cell r="X488">
            <v>0</v>
          </cell>
          <cell r="Y488">
            <v>1872</v>
          </cell>
          <cell r="Z488">
            <v>1029.5999999999999</v>
          </cell>
        </row>
        <row r="489">
          <cell r="B489" t="str">
            <v>CS1</v>
          </cell>
          <cell r="D489">
            <v>28</v>
          </cell>
          <cell r="E489">
            <v>0</v>
          </cell>
          <cell r="F489">
            <v>11</v>
          </cell>
          <cell r="G489">
            <v>0</v>
          </cell>
          <cell r="H489">
            <v>1.69</v>
          </cell>
          <cell r="I489">
            <v>0</v>
          </cell>
          <cell r="J489">
            <v>0.43</v>
          </cell>
          <cell r="K489">
            <v>0</v>
          </cell>
          <cell r="L489">
            <v>298.8</v>
          </cell>
          <cell r="M489">
            <v>0</v>
          </cell>
          <cell r="N489">
            <v>25</v>
          </cell>
          <cell r="O489">
            <v>0</v>
          </cell>
          <cell r="Q489">
            <v>2.12</v>
          </cell>
          <cell r="R489">
            <v>25</v>
          </cell>
          <cell r="S489">
            <v>298.8</v>
          </cell>
          <cell r="X489">
            <v>0</v>
          </cell>
          <cell r="Y489">
            <v>336</v>
          </cell>
          <cell r="Z489">
            <v>224.56</v>
          </cell>
        </row>
        <row r="490">
          <cell r="B490" t="str">
            <v>CS1</v>
          </cell>
          <cell r="D490">
            <v>20</v>
          </cell>
          <cell r="E490">
            <v>0</v>
          </cell>
          <cell r="F490">
            <v>6</v>
          </cell>
          <cell r="G490">
            <v>0</v>
          </cell>
          <cell r="H490">
            <v>0.99</v>
          </cell>
          <cell r="I490">
            <v>0</v>
          </cell>
          <cell r="J490">
            <v>0.19</v>
          </cell>
          <cell r="K490">
            <v>0</v>
          </cell>
          <cell r="L490">
            <v>190.8</v>
          </cell>
          <cell r="M490">
            <v>0</v>
          </cell>
          <cell r="N490">
            <v>16</v>
          </cell>
          <cell r="O490">
            <v>0</v>
          </cell>
          <cell r="Q490">
            <v>1.18</v>
          </cell>
          <cell r="R490">
            <v>16</v>
          </cell>
          <cell r="S490">
            <v>190.8</v>
          </cell>
          <cell r="X490">
            <v>0</v>
          </cell>
          <cell r="Y490">
            <v>240</v>
          </cell>
          <cell r="Z490">
            <v>132.19999999999999</v>
          </cell>
        </row>
        <row r="491">
          <cell r="B491" t="str">
            <v>KC1</v>
          </cell>
          <cell r="D491">
            <v>72</v>
          </cell>
          <cell r="E491">
            <v>0</v>
          </cell>
          <cell r="F491">
            <v>0</v>
          </cell>
          <cell r="G491">
            <v>0</v>
          </cell>
          <cell r="H491">
            <v>3.57</v>
          </cell>
          <cell r="I491">
            <v>0</v>
          </cell>
          <cell r="J491">
            <v>0</v>
          </cell>
          <cell r="K491">
            <v>0</v>
          </cell>
          <cell r="L491">
            <v>108</v>
          </cell>
          <cell r="M491">
            <v>0</v>
          </cell>
          <cell r="N491">
            <v>9</v>
          </cell>
          <cell r="O491">
            <v>0</v>
          </cell>
          <cell r="Q491">
            <v>3.57</v>
          </cell>
          <cell r="R491">
            <v>9</v>
          </cell>
          <cell r="S491">
            <v>108</v>
          </cell>
          <cell r="X491">
            <v>0</v>
          </cell>
          <cell r="Y491">
            <v>864</v>
          </cell>
          <cell r="Z491">
            <v>475.2</v>
          </cell>
        </row>
        <row r="492">
          <cell r="B492" t="str">
            <v>SS1</v>
          </cell>
          <cell r="D492">
            <v>70</v>
          </cell>
          <cell r="E492">
            <v>0</v>
          </cell>
          <cell r="F492">
            <v>12</v>
          </cell>
          <cell r="G492">
            <v>0</v>
          </cell>
          <cell r="H492">
            <v>2.04</v>
          </cell>
          <cell r="I492">
            <v>0</v>
          </cell>
          <cell r="J492">
            <v>0.23</v>
          </cell>
          <cell r="K492">
            <v>0</v>
          </cell>
          <cell r="L492">
            <v>394.8</v>
          </cell>
          <cell r="M492">
            <v>0</v>
          </cell>
          <cell r="N492">
            <v>33</v>
          </cell>
          <cell r="O492">
            <v>0</v>
          </cell>
          <cell r="Q492">
            <v>2.27</v>
          </cell>
          <cell r="R492">
            <v>33</v>
          </cell>
          <cell r="S492">
            <v>394.8</v>
          </cell>
          <cell r="X492">
            <v>0</v>
          </cell>
          <cell r="Y492">
            <v>840</v>
          </cell>
          <cell r="Z492">
            <v>268.8</v>
          </cell>
        </row>
        <row r="493">
          <cell r="B493" t="str">
            <v>SS3</v>
          </cell>
          <cell r="D493">
            <v>60</v>
          </cell>
          <cell r="E493">
            <v>0</v>
          </cell>
          <cell r="F493">
            <v>11</v>
          </cell>
          <cell r="G493">
            <v>0</v>
          </cell>
          <cell r="H493">
            <v>4.42</v>
          </cell>
          <cell r="I493">
            <v>0</v>
          </cell>
          <cell r="J493">
            <v>0.47</v>
          </cell>
          <cell r="K493">
            <v>0</v>
          </cell>
          <cell r="L493">
            <v>358.8</v>
          </cell>
          <cell r="M493">
            <v>0</v>
          </cell>
          <cell r="N493">
            <v>30</v>
          </cell>
          <cell r="O493">
            <v>0</v>
          </cell>
          <cell r="Q493">
            <v>4.8899999999999997</v>
          </cell>
          <cell r="R493">
            <v>30</v>
          </cell>
          <cell r="S493">
            <v>358.8</v>
          </cell>
          <cell r="X493">
            <v>0</v>
          </cell>
          <cell r="Y493">
            <v>720</v>
          </cell>
          <cell r="Z493">
            <v>583.20000000000005</v>
          </cell>
        </row>
        <row r="494">
          <cell r="B494" t="str">
            <v>SS7</v>
          </cell>
          <cell r="D494">
            <v>17</v>
          </cell>
          <cell r="E494">
            <v>0</v>
          </cell>
          <cell r="F494">
            <v>3</v>
          </cell>
          <cell r="G494">
            <v>0</v>
          </cell>
          <cell r="H494">
            <v>0.85</v>
          </cell>
          <cell r="I494">
            <v>0</v>
          </cell>
          <cell r="J494">
            <v>0.1</v>
          </cell>
          <cell r="K494">
            <v>0</v>
          </cell>
          <cell r="L494">
            <v>96</v>
          </cell>
          <cell r="M494">
            <v>0</v>
          </cell>
          <cell r="N494">
            <v>8</v>
          </cell>
          <cell r="O494">
            <v>0</v>
          </cell>
          <cell r="Q494">
            <v>0.95</v>
          </cell>
          <cell r="R494">
            <v>8</v>
          </cell>
          <cell r="S494">
            <v>96</v>
          </cell>
          <cell r="X494">
            <v>0</v>
          </cell>
          <cell r="Y494">
            <v>204</v>
          </cell>
          <cell r="Z494">
            <v>112.03</v>
          </cell>
        </row>
        <row r="495">
          <cell r="B495" t="str">
            <v>CS1</v>
          </cell>
          <cell r="D495">
            <v>94</v>
          </cell>
          <cell r="E495">
            <v>4</v>
          </cell>
          <cell r="F495">
            <v>15</v>
          </cell>
          <cell r="G495">
            <v>0</v>
          </cell>
          <cell r="H495">
            <v>8.34</v>
          </cell>
          <cell r="I495">
            <v>0.47</v>
          </cell>
          <cell r="J495">
            <v>0.99</v>
          </cell>
          <cell r="K495">
            <v>0</v>
          </cell>
          <cell r="L495">
            <v>658</v>
          </cell>
          <cell r="M495">
            <v>0</v>
          </cell>
          <cell r="N495">
            <v>47</v>
          </cell>
          <cell r="O495">
            <v>0</v>
          </cell>
          <cell r="Q495">
            <v>9.8000000000000007</v>
          </cell>
          <cell r="R495">
            <v>47</v>
          </cell>
          <cell r="S495">
            <v>658</v>
          </cell>
          <cell r="X495">
            <v>0</v>
          </cell>
          <cell r="Y495">
            <v>1316</v>
          </cell>
          <cell r="Z495">
            <v>949.4</v>
          </cell>
        </row>
        <row r="496">
          <cell r="B496" t="str">
            <v>CS1</v>
          </cell>
          <cell r="D496">
            <v>90</v>
          </cell>
          <cell r="E496">
            <v>0</v>
          </cell>
          <cell r="F496">
            <v>12</v>
          </cell>
          <cell r="G496">
            <v>0</v>
          </cell>
          <cell r="H496">
            <v>4.8899999999999997</v>
          </cell>
          <cell r="I496">
            <v>0</v>
          </cell>
          <cell r="J496">
            <v>0.46</v>
          </cell>
          <cell r="K496">
            <v>0</v>
          </cell>
          <cell r="L496">
            <v>490</v>
          </cell>
          <cell r="M496">
            <v>0</v>
          </cell>
          <cell r="N496">
            <v>35</v>
          </cell>
          <cell r="O496">
            <v>0</v>
          </cell>
          <cell r="Q496">
            <v>5.35</v>
          </cell>
          <cell r="R496">
            <v>35</v>
          </cell>
          <cell r="S496">
            <v>490</v>
          </cell>
          <cell r="X496">
            <v>0</v>
          </cell>
          <cell r="Y496">
            <v>1260</v>
          </cell>
          <cell r="Z496">
            <v>558</v>
          </cell>
        </row>
        <row r="497">
          <cell r="B497" t="str">
            <v>CS4</v>
          </cell>
          <cell r="D497">
            <v>90</v>
          </cell>
          <cell r="E497">
            <v>8</v>
          </cell>
          <cell r="F497">
            <v>14</v>
          </cell>
          <cell r="G497">
            <v>0</v>
          </cell>
          <cell r="H497">
            <v>4.8899999999999997</v>
          </cell>
          <cell r="I497">
            <v>0.37</v>
          </cell>
          <cell r="J497">
            <v>0.56999999999999995</v>
          </cell>
          <cell r="K497">
            <v>0</v>
          </cell>
          <cell r="L497">
            <v>670.6</v>
          </cell>
          <cell r="M497">
            <v>0</v>
          </cell>
          <cell r="N497">
            <v>48</v>
          </cell>
          <cell r="O497">
            <v>0</v>
          </cell>
          <cell r="Q497">
            <v>5.83</v>
          </cell>
          <cell r="R497">
            <v>48</v>
          </cell>
          <cell r="S497">
            <v>670.6</v>
          </cell>
          <cell r="X497">
            <v>0</v>
          </cell>
          <cell r="Y497">
            <v>1260</v>
          </cell>
          <cell r="Z497">
            <v>557.1</v>
          </cell>
        </row>
        <row r="498">
          <cell r="B498" t="str">
            <v>CS1</v>
          </cell>
          <cell r="D498">
            <v>275</v>
          </cell>
          <cell r="E498">
            <v>0</v>
          </cell>
          <cell r="F498">
            <v>0</v>
          </cell>
          <cell r="G498">
            <v>0</v>
          </cell>
          <cell r="H498">
            <v>33.69</v>
          </cell>
          <cell r="I498">
            <v>0</v>
          </cell>
          <cell r="J498">
            <v>0</v>
          </cell>
          <cell r="K498">
            <v>0</v>
          </cell>
          <cell r="L498">
            <v>544</v>
          </cell>
          <cell r="M498">
            <v>0</v>
          </cell>
          <cell r="N498">
            <v>34</v>
          </cell>
          <cell r="O498">
            <v>0</v>
          </cell>
          <cell r="Q498">
            <v>33.69</v>
          </cell>
          <cell r="R498">
            <v>34</v>
          </cell>
          <cell r="S498">
            <v>544</v>
          </cell>
          <cell r="X498">
            <v>0</v>
          </cell>
          <cell r="Y498">
            <v>4400</v>
          </cell>
          <cell r="Z498">
            <v>3357.75</v>
          </cell>
        </row>
        <row r="499">
          <cell r="B499" t="str">
            <v>CS1</v>
          </cell>
          <cell r="D499">
            <v>190</v>
          </cell>
          <cell r="E499">
            <v>5</v>
          </cell>
          <cell r="F499">
            <v>22</v>
          </cell>
          <cell r="G499">
            <v>1</v>
          </cell>
          <cell r="H499">
            <v>18.46</v>
          </cell>
          <cell r="I499">
            <v>1.02</v>
          </cell>
          <cell r="J499">
            <v>1.72</v>
          </cell>
          <cell r="K499">
            <v>2.12</v>
          </cell>
          <cell r="L499">
            <v>1168</v>
          </cell>
          <cell r="M499">
            <v>0</v>
          </cell>
          <cell r="N499">
            <v>73</v>
          </cell>
          <cell r="O499">
            <v>0</v>
          </cell>
          <cell r="Q499">
            <v>23.32</v>
          </cell>
          <cell r="R499">
            <v>73</v>
          </cell>
          <cell r="S499">
            <v>1168</v>
          </cell>
          <cell r="X499">
            <v>0</v>
          </cell>
          <cell r="Y499">
            <v>3040</v>
          </cell>
          <cell r="Z499">
            <v>1841.1</v>
          </cell>
        </row>
        <row r="500">
          <cell r="B500" t="str">
            <v>CS3</v>
          </cell>
          <cell r="D500">
            <v>113</v>
          </cell>
          <cell r="E500">
            <v>0</v>
          </cell>
          <cell r="F500">
            <v>13</v>
          </cell>
          <cell r="G500">
            <v>0</v>
          </cell>
          <cell r="H500">
            <v>41.38</v>
          </cell>
          <cell r="I500">
            <v>0</v>
          </cell>
          <cell r="J500">
            <v>3.62</v>
          </cell>
          <cell r="K500">
            <v>0</v>
          </cell>
          <cell r="L500">
            <v>654.4</v>
          </cell>
          <cell r="M500">
            <v>0</v>
          </cell>
          <cell r="N500">
            <v>41</v>
          </cell>
          <cell r="O500">
            <v>0</v>
          </cell>
          <cell r="Q500">
            <v>45</v>
          </cell>
          <cell r="R500">
            <v>41</v>
          </cell>
          <cell r="S500">
            <v>654.4</v>
          </cell>
          <cell r="X500">
            <v>0</v>
          </cell>
          <cell r="Y500">
            <v>1808</v>
          </cell>
          <cell r="Z500">
            <v>4125.63</v>
          </cell>
        </row>
        <row r="501">
          <cell r="B501" t="str">
            <v>LA5</v>
          </cell>
          <cell r="D501">
            <v>71</v>
          </cell>
          <cell r="E501">
            <v>0</v>
          </cell>
          <cell r="F501">
            <v>0</v>
          </cell>
          <cell r="G501">
            <v>0</v>
          </cell>
          <cell r="H501">
            <v>36.049999999999997</v>
          </cell>
          <cell r="I501">
            <v>0</v>
          </cell>
          <cell r="J501">
            <v>0</v>
          </cell>
          <cell r="K501">
            <v>0</v>
          </cell>
          <cell r="L501">
            <v>144</v>
          </cell>
          <cell r="M501">
            <v>0</v>
          </cell>
          <cell r="N501">
            <v>9</v>
          </cell>
          <cell r="O501">
            <v>0</v>
          </cell>
          <cell r="Q501">
            <v>36.049999999999997</v>
          </cell>
          <cell r="R501">
            <v>9</v>
          </cell>
          <cell r="S501">
            <v>144</v>
          </cell>
          <cell r="X501">
            <v>0</v>
          </cell>
          <cell r="Y501">
            <v>1136</v>
          </cell>
          <cell r="Z501">
            <v>3594.73</v>
          </cell>
        </row>
        <row r="502">
          <cell r="B502" t="str">
            <v>CS1</v>
          </cell>
          <cell r="D502">
            <v>92</v>
          </cell>
          <cell r="E502">
            <v>0</v>
          </cell>
          <cell r="F502">
            <v>6</v>
          </cell>
          <cell r="G502">
            <v>0</v>
          </cell>
          <cell r="H502">
            <v>18.920000000000002</v>
          </cell>
          <cell r="I502">
            <v>0</v>
          </cell>
          <cell r="J502">
            <v>1.46</v>
          </cell>
          <cell r="K502">
            <v>0</v>
          </cell>
          <cell r="L502">
            <v>432</v>
          </cell>
          <cell r="M502">
            <v>0</v>
          </cell>
          <cell r="N502">
            <v>24</v>
          </cell>
          <cell r="O502">
            <v>0</v>
          </cell>
          <cell r="Q502">
            <v>20.38</v>
          </cell>
          <cell r="R502">
            <v>24</v>
          </cell>
          <cell r="S502">
            <v>432</v>
          </cell>
          <cell r="X502">
            <v>0</v>
          </cell>
          <cell r="Y502">
            <v>1656</v>
          </cell>
          <cell r="Z502">
            <v>1677.16</v>
          </cell>
        </row>
        <row r="503">
          <cell r="B503" t="str">
            <v>CS1</v>
          </cell>
          <cell r="D503">
            <v>51</v>
          </cell>
          <cell r="E503">
            <v>4</v>
          </cell>
          <cell r="F503">
            <v>6</v>
          </cell>
          <cell r="G503">
            <v>2</v>
          </cell>
          <cell r="H503">
            <v>10.49</v>
          </cell>
          <cell r="I503">
            <v>1.01</v>
          </cell>
          <cell r="J503">
            <v>1.33</v>
          </cell>
          <cell r="K503">
            <v>4.8</v>
          </cell>
          <cell r="L503">
            <v>396</v>
          </cell>
          <cell r="M503">
            <v>0</v>
          </cell>
          <cell r="N503">
            <v>22</v>
          </cell>
          <cell r="O503">
            <v>0</v>
          </cell>
          <cell r="Q503">
            <v>17.63</v>
          </cell>
          <cell r="R503">
            <v>22</v>
          </cell>
          <cell r="S503">
            <v>396</v>
          </cell>
          <cell r="X503">
            <v>0</v>
          </cell>
          <cell r="Y503">
            <v>918</v>
          </cell>
          <cell r="Z503">
            <v>929.22</v>
          </cell>
        </row>
        <row r="504">
          <cell r="B504" t="str">
            <v>CS3</v>
          </cell>
          <cell r="D504">
            <v>58</v>
          </cell>
          <cell r="E504">
            <v>2</v>
          </cell>
          <cell r="F504">
            <v>0</v>
          </cell>
          <cell r="G504">
            <v>0</v>
          </cell>
          <cell r="H504">
            <v>17.88</v>
          </cell>
          <cell r="I504">
            <v>1.73</v>
          </cell>
          <cell r="J504">
            <v>0</v>
          </cell>
          <cell r="K504">
            <v>0</v>
          </cell>
          <cell r="L504">
            <v>162</v>
          </cell>
          <cell r="M504">
            <v>0</v>
          </cell>
          <cell r="N504">
            <v>9</v>
          </cell>
          <cell r="O504">
            <v>0</v>
          </cell>
          <cell r="Q504">
            <v>19.61</v>
          </cell>
          <cell r="R504">
            <v>9</v>
          </cell>
          <cell r="S504">
            <v>162</v>
          </cell>
          <cell r="X504">
            <v>0</v>
          </cell>
          <cell r="Y504">
            <v>1044</v>
          </cell>
          <cell r="Z504">
            <v>1584.56</v>
          </cell>
        </row>
        <row r="505">
          <cell r="B505" t="str">
            <v>CS6</v>
          </cell>
          <cell r="D505">
            <v>224</v>
          </cell>
          <cell r="E505">
            <v>4</v>
          </cell>
          <cell r="F505">
            <v>5</v>
          </cell>
          <cell r="G505">
            <v>0</v>
          </cell>
          <cell r="H505">
            <v>24.31</v>
          </cell>
          <cell r="I505">
            <v>0.25</v>
          </cell>
          <cell r="J505">
            <v>0.22</v>
          </cell>
          <cell r="K505">
            <v>0</v>
          </cell>
          <cell r="L505">
            <v>756</v>
          </cell>
          <cell r="M505">
            <v>0</v>
          </cell>
          <cell r="N505">
            <v>42</v>
          </cell>
          <cell r="O505">
            <v>0</v>
          </cell>
          <cell r="Q505">
            <v>24.78</v>
          </cell>
          <cell r="R505">
            <v>42</v>
          </cell>
          <cell r="S505">
            <v>756</v>
          </cell>
          <cell r="X505">
            <v>0</v>
          </cell>
          <cell r="Y505">
            <v>4032</v>
          </cell>
          <cell r="Z505">
            <v>2154.88</v>
          </cell>
        </row>
        <row r="506">
          <cell r="B506" t="str">
            <v>LA3</v>
          </cell>
          <cell r="D506">
            <v>39</v>
          </cell>
          <cell r="E506">
            <v>0</v>
          </cell>
          <cell r="F506">
            <v>6</v>
          </cell>
          <cell r="G506">
            <v>0</v>
          </cell>
          <cell r="H506">
            <v>15.72</v>
          </cell>
          <cell r="I506">
            <v>0</v>
          </cell>
          <cell r="J506">
            <v>2.38</v>
          </cell>
          <cell r="K506">
            <v>0</v>
          </cell>
          <cell r="L506">
            <v>306</v>
          </cell>
          <cell r="M506">
            <v>0</v>
          </cell>
          <cell r="N506">
            <v>17</v>
          </cell>
          <cell r="O506">
            <v>0</v>
          </cell>
          <cell r="Q506">
            <v>18.100000000000001</v>
          </cell>
          <cell r="R506">
            <v>17</v>
          </cell>
          <cell r="S506">
            <v>306</v>
          </cell>
          <cell r="X506">
            <v>0</v>
          </cell>
          <cell r="Y506">
            <v>702</v>
          </cell>
          <cell r="Z506">
            <v>1393.08</v>
          </cell>
        </row>
        <row r="507">
          <cell r="B507" t="str">
            <v>LA5</v>
          </cell>
          <cell r="D507">
            <v>24</v>
          </cell>
          <cell r="E507">
            <v>0</v>
          </cell>
          <cell r="F507">
            <v>0</v>
          </cell>
          <cell r="G507">
            <v>0</v>
          </cell>
          <cell r="H507">
            <v>15.14</v>
          </cell>
          <cell r="I507">
            <v>0</v>
          </cell>
          <cell r="J507">
            <v>0</v>
          </cell>
          <cell r="K507">
            <v>0</v>
          </cell>
          <cell r="L507">
            <v>54</v>
          </cell>
          <cell r="M507">
            <v>0</v>
          </cell>
          <cell r="N507">
            <v>3</v>
          </cell>
          <cell r="O507">
            <v>0</v>
          </cell>
          <cell r="Q507">
            <v>15.14</v>
          </cell>
          <cell r="R507">
            <v>3</v>
          </cell>
          <cell r="S507">
            <v>54</v>
          </cell>
          <cell r="X507">
            <v>0</v>
          </cell>
          <cell r="Y507">
            <v>432</v>
          </cell>
          <cell r="Z507">
            <v>1341.84</v>
          </cell>
        </row>
        <row r="508">
          <cell r="B508" t="str">
            <v>SS5</v>
          </cell>
          <cell r="D508">
            <v>39</v>
          </cell>
          <cell r="E508">
            <v>0</v>
          </cell>
          <cell r="F508">
            <v>0</v>
          </cell>
          <cell r="G508">
            <v>0</v>
          </cell>
          <cell r="H508">
            <v>13.58</v>
          </cell>
          <cell r="I508">
            <v>0</v>
          </cell>
          <cell r="J508">
            <v>0</v>
          </cell>
          <cell r="K508">
            <v>0</v>
          </cell>
          <cell r="L508">
            <v>90</v>
          </cell>
          <cell r="M508">
            <v>0</v>
          </cell>
          <cell r="N508">
            <v>5</v>
          </cell>
          <cell r="O508">
            <v>0</v>
          </cell>
          <cell r="Q508">
            <v>13.58</v>
          </cell>
          <cell r="R508">
            <v>5</v>
          </cell>
          <cell r="S508">
            <v>90</v>
          </cell>
          <cell r="X508">
            <v>0</v>
          </cell>
          <cell r="Y508">
            <v>702</v>
          </cell>
          <cell r="Z508">
            <v>1194.18</v>
          </cell>
        </row>
        <row r="509">
          <cell r="B509" t="str">
            <v>CS1</v>
          </cell>
          <cell r="D509">
            <v>345</v>
          </cell>
          <cell r="E509">
            <v>2</v>
          </cell>
          <cell r="F509">
            <v>22</v>
          </cell>
          <cell r="G509">
            <v>0</v>
          </cell>
          <cell r="H509">
            <v>53.49</v>
          </cell>
          <cell r="I509">
            <v>0.2</v>
          </cell>
          <cell r="J509">
            <v>4.54</v>
          </cell>
          <cell r="K509">
            <v>0</v>
          </cell>
          <cell r="L509">
            <v>1838</v>
          </cell>
          <cell r="M509">
            <v>0</v>
          </cell>
          <cell r="N509">
            <v>92</v>
          </cell>
          <cell r="O509">
            <v>0</v>
          </cell>
          <cell r="Q509">
            <v>58.23</v>
          </cell>
          <cell r="R509">
            <v>92</v>
          </cell>
          <cell r="S509">
            <v>1838</v>
          </cell>
          <cell r="X509">
            <v>0</v>
          </cell>
          <cell r="Y509">
            <v>6900</v>
          </cell>
          <cell r="Z509">
            <v>4267.6499999999996</v>
          </cell>
        </row>
        <row r="510">
          <cell r="B510" t="str">
            <v>CS1</v>
          </cell>
          <cell r="D510">
            <v>28</v>
          </cell>
          <cell r="E510">
            <v>0</v>
          </cell>
          <cell r="F510">
            <v>3</v>
          </cell>
          <cell r="G510">
            <v>0</v>
          </cell>
          <cell r="H510">
            <v>2.2000000000000002</v>
          </cell>
          <cell r="I510">
            <v>0</v>
          </cell>
          <cell r="J510">
            <v>0.24</v>
          </cell>
          <cell r="K510">
            <v>0</v>
          </cell>
          <cell r="L510">
            <v>200</v>
          </cell>
          <cell r="M510">
            <v>0</v>
          </cell>
          <cell r="N510">
            <v>10</v>
          </cell>
          <cell r="O510">
            <v>0</v>
          </cell>
          <cell r="Q510">
            <v>2.44</v>
          </cell>
          <cell r="R510">
            <v>10</v>
          </cell>
          <cell r="S510">
            <v>200</v>
          </cell>
          <cell r="X510">
            <v>0</v>
          </cell>
          <cell r="Y510">
            <v>560</v>
          </cell>
          <cell r="Z510">
            <v>175.28</v>
          </cell>
        </row>
        <row r="511">
          <cell r="B511" t="str">
            <v>CS1</v>
          </cell>
          <cell r="D511">
            <v>10</v>
          </cell>
          <cell r="E511">
            <v>0</v>
          </cell>
          <cell r="F511">
            <v>3</v>
          </cell>
          <cell r="G511">
            <v>0</v>
          </cell>
          <cell r="H511">
            <v>0.79</v>
          </cell>
          <cell r="I511">
            <v>0</v>
          </cell>
          <cell r="J511">
            <v>0.21</v>
          </cell>
          <cell r="K511">
            <v>0</v>
          </cell>
          <cell r="L511">
            <v>140</v>
          </cell>
          <cell r="M511">
            <v>0</v>
          </cell>
          <cell r="N511">
            <v>7</v>
          </cell>
          <cell r="O511">
            <v>0</v>
          </cell>
          <cell r="Q511">
            <v>1</v>
          </cell>
          <cell r="R511">
            <v>7</v>
          </cell>
          <cell r="S511">
            <v>140</v>
          </cell>
          <cell r="X511">
            <v>0</v>
          </cell>
          <cell r="Y511">
            <v>200</v>
          </cell>
          <cell r="Z511">
            <v>62.6</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Мордовэнерго"/>
      <sheetName val="Лист1"/>
      <sheetName val="Лист1.настр"/>
      <sheetName val="Лист2"/>
      <sheetName val="Лист2.настр"/>
      <sheetName val="Лист3"/>
      <sheetName val="Лист3.настр"/>
      <sheetName val="Лист4"/>
      <sheetName val="Лист4.настр"/>
      <sheetName val="Лист5"/>
      <sheetName val="Лист5.настр"/>
      <sheetName val="Оренбургэнерго"/>
      <sheetName val="Пензаэнерго"/>
      <sheetName val="Самарские РС"/>
      <sheetName val="Саратовские РС"/>
      <sheetName val="Ульяновские РС"/>
      <sheetName val="Чувашэнерго"/>
      <sheetName val="АУ"/>
    </sheetNames>
    <sheetDataSet>
      <sheetData sheetId="0"/>
      <sheetData sheetId="1"/>
      <sheetData sheetId="2"/>
      <sheetData sheetId="3"/>
      <sheetData sheetId="4">
        <row r="3">
          <cell r="A3" t="str">
            <v>Вариант 5</v>
          </cell>
        </row>
        <row r="4">
          <cell r="A4" t="str">
            <v>Актуальные данные</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Перегруппировка"/>
      <sheetName val="НС"/>
      <sheetName val="Основные фонды"/>
      <sheetName val="Лист2"/>
    </sheetNames>
    <sheetDataSet>
      <sheetData sheetId="0"/>
      <sheetData sheetId="1"/>
      <sheetData sheetId="2"/>
      <sheetData sheetId="3"/>
      <sheetData sheetId="4"/>
      <sheetData sheetId="5">
        <row r="2">
          <cell r="A2" t="str">
            <v>2010 год</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Баланс мощности 2007"/>
      <sheetName val="Гр5(о)"/>
      <sheetName val="ФБР"/>
      <sheetName val="5"/>
      <sheetName val=""/>
      <sheetName val="main gate house"/>
      <sheetName val="Тср 19"/>
      <sheetName val="Тср 20"/>
      <sheetName val="Тср 20-24"/>
      <sheetName val="ТБР"/>
      <sheetName val="на 1 тут"/>
      <sheetName val="24"/>
      <sheetName val="16"/>
      <sheetName val="Таб1.1"/>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П1.4, П1.5 -Томская обл"/>
      <sheetName val="Справочник ЦФО"/>
      <sheetName val="Титульный"/>
      <sheetName val="Контакты"/>
      <sheetName val="TECHSHEET"/>
      <sheetName val="REESTR_MO"/>
      <sheetName val="тех.лист"/>
      <sheetName val="Оперативный факт за январь 2010"/>
      <sheetName val="уф-61"/>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G5">
            <v>0</v>
          </cell>
        </row>
      </sheetData>
      <sheetData sheetId="14" refreshError="1"/>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7">
          <cell r="G7">
            <v>0</v>
          </cell>
        </row>
      </sheetData>
      <sheetData sheetId="64">
        <row r="7">
          <cell r="G7">
            <v>0</v>
          </cell>
        </row>
      </sheetData>
      <sheetData sheetId="65">
        <row r="7">
          <cell r="G7">
            <v>0</v>
          </cell>
        </row>
      </sheetData>
      <sheetData sheetId="66">
        <row r="7">
          <cell r="G7">
            <v>0</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равнение объемов РЭК_согласова"/>
    </sheetNames>
    <definedNames>
      <definedName name="end_ch"/>
      <definedName name="end_chart"/>
      <definedName name="end_t"/>
      <definedName name="end_tabl"/>
      <definedName name="Март_ДТ"/>
    </defined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рая форма"/>
      <sheetName val="Скорректированная форма"/>
      <sheetName val="Предлагаемая новая форма СТРС"/>
      <sheetName val="Новая форма бюджета"/>
      <sheetName val="СМР"/>
      <sheetName val="Огл. Графиков"/>
      <sheetName val="рабочий"/>
      <sheetName val="Текущие цены"/>
      <sheetName val="окраска"/>
      <sheetName val="t_настройки"/>
      <sheetName val="FST5"/>
      <sheetName val="Бюджет"/>
      <sheetName val="Dati Caricati"/>
      <sheetName val="TEHSHEET"/>
      <sheetName val="Лист"/>
      <sheetName val="навигация"/>
      <sheetName val="Т12"/>
      <sheetName val="Т3"/>
    </sheetNames>
    <sheetDataSet>
      <sheetData sheetId="0">
        <row r="23">
          <cell r="C23">
            <v>28</v>
          </cell>
        </row>
      </sheetData>
      <sheetData sheetId="1">
        <row r="23">
          <cell r="C23">
            <v>28</v>
          </cell>
        </row>
      </sheetData>
      <sheetData sheetId="2">
        <row r="23">
          <cell r="C23">
            <v>28</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ЭЦ-16"/>
      <sheetName val="СМР-20"/>
      <sheetName val="Поставка-20"/>
      <sheetName val="Поставка"/>
      <sheetName val="Поставщики-20"/>
      <sheetName val="Сводка-20"/>
      <sheetName val="Индексы по РФ"/>
      <sheetName val="Сводочка"/>
      <sheetName val="Гарантии"/>
      <sheetName val="Справка для Дирекции"/>
      <sheetName val="СтройкаНовая"/>
      <sheetName val="Сводка"/>
      <sheetName val="Стройка"/>
      <sheetName val="Перечень"/>
      <sheetName val="Поставка ТЭЦ-26"/>
      <sheetName val="ЗИП"/>
      <sheetName val="Поставщики"/>
      <sheetName val="монтаж"/>
      <sheetName val="Проект"/>
      <sheetName val="команд."/>
      <sheetName val="БДИР"/>
      <sheetName val="котел"/>
      <sheetName val="1.10"/>
      <sheetName val="2.4"/>
      <sheetName val="3.6"/>
      <sheetName val="4.4"/>
      <sheetName val="4.4.1"/>
      <sheetName val="4.4.2"/>
      <sheetName val="4.4.3"/>
      <sheetName val="4.4.4"/>
      <sheetName val="4.4.5"/>
      <sheetName val="4.4.6"/>
      <sheetName val="4.4.7"/>
      <sheetName val="4.4.8"/>
      <sheetName val="4.4.9"/>
      <sheetName val="4.4.10"/>
      <sheetName val="4.4.11"/>
      <sheetName val="4.4.12"/>
      <sheetName val="4.6"/>
      <sheetName val="Сводка (2)"/>
      <sheetName val="Поставка (2)"/>
      <sheetName val="Стройка (2)"/>
      <sheetName val="Расчет_ТЭЦ-20"/>
      <sheetName val="Доходы от эл. и теплоэнергии"/>
      <sheetName val="Предлагаемая новая форма СТРС"/>
      <sheetName val="FST5"/>
      <sheetName val="Dati Caricati"/>
    </sheetNames>
    <sheetDataSet>
      <sheetData sheetId="0">
        <row r="3">
          <cell r="A3">
            <v>0</v>
          </cell>
        </row>
      </sheetData>
      <sheetData sheetId="1">
        <row r="3">
          <cell r="A3">
            <v>0</v>
          </cell>
        </row>
      </sheetData>
      <sheetData sheetId="2">
        <row r="3">
          <cell r="A3">
            <v>0</v>
          </cell>
        </row>
      </sheetData>
      <sheetData sheetId="3">
        <row r="3">
          <cell r="A3">
            <v>0</v>
          </cell>
        </row>
      </sheetData>
      <sheetData sheetId="4">
        <row r="3">
          <cell r="A3">
            <v>0</v>
          </cell>
        </row>
      </sheetData>
      <sheetData sheetId="5">
        <row r="3">
          <cell r="A3">
            <v>0</v>
          </cell>
        </row>
        <row r="26">
          <cell r="C26">
            <v>39.94</v>
          </cell>
        </row>
      </sheetData>
      <sheetData sheetId="6">
        <row r="3">
          <cell r="A3">
            <v>0</v>
          </cell>
        </row>
      </sheetData>
      <sheetData sheetId="7">
        <row r="3">
          <cell r="A3">
            <v>0</v>
          </cell>
        </row>
      </sheetData>
      <sheetData sheetId="8">
        <row r="3">
          <cell r="A3">
            <v>0</v>
          </cell>
        </row>
      </sheetData>
      <sheetData sheetId="9">
        <row r="3">
          <cell r="A3">
            <v>0</v>
          </cell>
        </row>
      </sheetData>
      <sheetData sheetId="10">
        <row r="3">
          <cell r="A3">
            <v>0</v>
          </cell>
        </row>
      </sheetData>
      <sheetData sheetId="11">
        <row r="3">
          <cell r="A3">
            <v>0</v>
          </cell>
        </row>
        <row r="33">
          <cell r="C33">
            <v>26.5</v>
          </cell>
        </row>
        <row r="34">
          <cell r="C34">
            <v>1.27</v>
          </cell>
        </row>
        <row r="35">
          <cell r="C35">
            <v>116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 val="Dati Caric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DEX"/>
      <sheetName val="INDEX2"/>
      <sheetName val="up-cb"/>
      <sheetName val="cost-breakdown"/>
      <sheetName val="up-pc"/>
      <sheetName val="process-cost"/>
      <sheetName val="process-cost-base"/>
      <sheetName val="up-ec"/>
      <sheetName val="equip-cost"/>
      <sheetName val="equip-cost-base"/>
      <sheetName val="labor"/>
      <sheetName val="material"/>
      <sheetName val="equip-base"/>
      <sheetName val="process-cost2"/>
      <sheetName val="14б ДПН отчет"/>
      <sheetName val="16а Сводный анализ"/>
      <sheetName val="I"/>
      <sheetName val="FST5"/>
      <sheetName val="Сводка"/>
      <sheetName val="Сводка-20"/>
      <sheetName val="Заголовок"/>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FES"/>
      <sheetName val="Лист1"/>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Drop down lists"/>
      <sheetName val="T0"/>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Пров_Знач"/>
      <sheetName val="Список подразделений"/>
      <sheetName val="1.0"/>
      <sheetName val="1.1"/>
      <sheetName val="основа часы 51W 51 O"/>
      <sheetName val="основа часы CWP3-CWP3A"/>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ИТ-бюджет"/>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MAIN"/>
      <sheetName val="Титульный"/>
      <sheetName val="1_411_1"/>
      <sheetName val="PD_5_2"/>
      <sheetName val="1_3 новая"/>
      <sheetName val="1,3 новая"/>
      <sheetName val="PD.5_1"/>
      <sheetName val="ИнвестицииСвод"/>
      <sheetName val="PD_5_1"/>
      <sheetName val="Понедельно"/>
      <sheetName val="Итог по НПО "/>
      <sheetName val="_ССЫЛКА"/>
      <sheetName val="PD_5_3"/>
      <sheetName val="Баланс _Ф1_"/>
      <sheetName val="1_401_2"/>
      <sheetName val="П"/>
      <sheetName val="3_3_31_"/>
      <sheetName val="формаДДС_пЛОХ_ЛОХЛкмесяц03_ДАШв"/>
      <sheetName val="К1_МП"/>
      <sheetName val="Т4,Т4а"/>
      <sheetName val="8. Инвестиции"/>
      <sheetName val="Инструкция"/>
      <sheetName val="4 461"/>
      <sheetName val="A"/>
      <sheetName val="ﾏｼﾅﾘ強度比較"/>
      <sheetName val="договора-ОТЧЕТутв_БП1"/>
      <sheetName val="10__Поступления"/>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_AP_1h2007"/>
      <sheetName val="Adj_AR_1h2007"/>
      <sheetName val="Adj_VAT220_1h2007"/>
      <sheetName val="Adj_1h2007_invent"/>
      <sheetName val="Adj_1h2007_РБП"/>
      <sheetName val="Adj_loans_1h2007"/>
      <sheetName val="Adj_1h2007_for TGK-2_"/>
      <sheetName val="Лизинг_adj_2007_1"/>
      <sheetName val="Лизинг_adj_2007"/>
      <sheetName val="Adj_BDP_1h2007"/>
      <sheetName val="Adj_Bonuses_1h2007"/>
      <sheetName val="F1_1h_ 2007"/>
      <sheetName val="F1_1h_ 2007_БР"/>
      <sheetName val="F2_1h_2007_БР"/>
      <sheetName val="F2_ 1h_ 2007"/>
      <sheetName val="PL_АГК_5mes_2007"/>
      <sheetName val="F1_АГК"/>
      <sheetName val="Сводный с Белым Ручьем_2006"/>
      <sheetName val="Белый Ручей_2006"/>
      <sheetName val="ТГК-2 (с НЭС)_2006"/>
      <sheetName val="23_TGK-2"/>
      <sheetName val="форма № 1 свод, руб."/>
      <sheetName val="ТГК-2 с АГК "/>
      <sheetName val="ЧА ТГК-2"/>
      <sheetName val="ЧА АГК "/>
      <sheetName val="свод"/>
      <sheetName val="анализ"/>
      <sheetName val="Rus Re Reconc"/>
      <sheetName val="Поправки 1h 2007_2"/>
      <sheetName val="РСБУ_МСФО"/>
      <sheetName val="МСФО 1h2007"/>
      <sheetName val="Выручка_ТГК-2"/>
      <sheetName val="Себестоимость_ТГК-2"/>
      <sheetName val="Прочие Дох_Расх_ТГК-2"/>
      <sheetName val="Выручка_АГК_5m2007"/>
      <sheetName val="Себестоимость_5m2007_АГК"/>
      <sheetName val="Прочие Дох_Расх_АГК"/>
      <sheetName val="ДЗ_корр 2007"/>
      <sheetName val="Кредиторы_корр_2007"/>
      <sheetName val="Налоги_корр_2007"/>
      <sheetName val="Лизинг_корр_2007"/>
      <sheetName val="Лизинг_корр_2007_1"/>
      <sheetName val="Adj_1h2007_for TGK-2"/>
      <sheetName val="ОН_РСБУ_корр_2007"/>
      <sheetName val="Запасы_корр 2007"/>
      <sheetName val="BDP Adj"/>
      <sheetName val="Кредиты_корр_2007"/>
      <sheetName val="Loans_2007"/>
      <sheetName val="Bonuses_Adj_2007"/>
      <sheetName val="НДС_Корр_2007"/>
      <sheetName val="РБП_корр 2007"/>
      <sheetName val="Лист18"/>
      <sheetName val="5"/>
      <sheetName val="план счетов Юникон РСБУ"/>
      <sheetName val="план счетов Юникон IFRS"/>
      <sheetName val="план счетов Юникон ОС сверка"/>
      <sheetName val="Ф.1_РСБУ_2006"/>
      <sheetName val="Ф.2_РСБУ_2006"/>
      <sheetName val="МСФО 2006 сверка"/>
      <sheetName val="1h2007"/>
      <sheetName val="Поправки_2006"/>
      <sheetName val="РСБУ_МСФО 2006 сверка"/>
      <sheetName val="Ф.1_РСБУ 2006"/>
      <sheetName val="Ф.2_РСБУ 2006"/>
      <sheetName val="2-3 (доп)_2006"/>
      <sheetName val="2-3_2006"/>
      <sheetName val="30_2006"/>
      <sheetName val="30-1_2006"/>
      <sheetName val="точно"/>
      <sheetName val="Рабочие бумаги"/>
      <sheetName val="ОН"/>
      <sheetName val="ОН 01.01.06"/>
      <sheetName val="МСФО"/>
      <sheetName val="FGL BS data"/>
      <sheetName val="Проводки'02"/>
      <sheetName val="УрРасч"/>
      <sheetName val="АКРас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s>
    <sheetDataSet>
      <sheetData sheetId="0"/>
      <sheetData sheetId="1"/>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Акт Дт Кт_задолж_31_03_2010"/>
      <sheetName val="Расчет RAB_Лен и МОЭСК_с 2010 г"/>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FES"/>
      <sheetName val="ПРОГНОЗ_1"/>
      <sheetName val="vec"/>
      <sheetName val="FST5"/>
      <sheetName val="на 1 тут"/>
      <sheetName val="Приложение 2"/>
      <sheetName val="Справочники"/>
      <sheetName val="Т4,Т4а"/>
      <sheetName val="киев"/>
      <sheetName val="УФА"/>
      <sheetName val="13.-1 кв.2019"/>
      <sheetName val="romb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7">
          <cell r="E37">
            <v>0</v>
          </cell>
        </row>
      </sheetData>
      <sheetData sheetId="3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Расчёт расходов по RAB"/>
      <sheetName val="Расчёт НВВ по RAB"/>
      <sheetName val="modBasicRanges"/>
      <sheetName val="Расшифровка расходов"/>
      <sheetName val="П1.16"/>
      <sheetName val="П1.17"/>
      <sheetName val="П1.17.1"/>
      <sheetName val="Р.2.1"/>
      <sheetName val="Р.2.2"/>
      <sheetName val="НВВ по уровням"/>
      <sheetName val="Комментарии"/>
      <sheetName val="Проверка"/>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s>
    <sheetDataSet>
      <sheetData sheetId="0" refreshError="1"/>
      <sheetData sheetId="1" refreshError="1"/>
      <sheetData sheetId="2" refreshError="1"/>
      <sheetData sheetId="3" refreshError="1">
        <row r="5">
          <cell r="M5">
            <v>2011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босновывающие материалы"/>
      <sheetName val="Основные показатели"/>
      <sheetName val="ДПР"/>
      <sheetName val="Расчет НВВ (индексация)"/>
      <sheetName val="Расчет уе (ВЛ,КЛ)"/>
      <sheetName val="Расчет уе (ТП,КТП,РП)"/>
      <sheetName val="Баланс ЭЭ"/>
      <sheetName val="Баланс М"/>
      <sheetName val="ФОТ"/>
      <sheetName val="ИПР"/>
      <sheetName val="et_union_hor"/>
      <sheetName val="Аренда1"/>
      <sheetName val="Аренда2"/>
      <sheetName val="Прочие договоры"/>
      <sheetName val="Амортизация"/>
      <sheetName val="Лизинг"/>
      <sheetName val="Выпадающие ТП"/>
      <sheetName val="Трансп.налог"/>
      <sheetName val="Налог на имущество"/>
      <sheetName val="Налог на прибыль"/>
      <sheetName val="Комментарии"/>
      <sheetName val="Проверка"/>
      <sheetName val="TEHSHEET"/>
      <sheetName val="REESTR_ORG"/>
      <sheetName val="OKOPF"/>
      <sheetName val="GUID_META_DATA"/>
      <sheetName val="modfrmRegion"/>
      <sheetName val="modfrmReestr"/>
      <sheetName val="modHTTP"/>
      <sheetName val="modCheckCyan"/>
      <sheetName val="modList01"/>
      <sheetName val="AllSheetsInThisWorkbook"/>
      <sheetName val="modReestr"/>
      <sheetName val="modfrmCheckUpdates"/>
      <sheetName val="modClassifierValidate"/>
      <sheetName val="modHyp"/>
      <sheetName val="modInstruction"/>
      <sheetName val="modProv"/>
      <sheetName val="modProvGeneralProc"/>
      <sheetName val="modUpdTemplMain"/>
      <sheetName val="modThisWorkbook"/>
      <sheetName val="modList00"/>
      <sheetName val="modList02"/>
      <sheetName val="modList03"/>
      <sheetName val="modList04"/>
      <sheetName val="modList07"/>
      <sheetName val="modList09"/>
      <sheetName val="modList10"/>
      <sheetName val="modList11"/>
      <sheetName val="modList12"/>
      <sheetName val="modList13"/>
      <sheetName val="modList14"/>
      <sheetName val="modList15"/>
      <sheetName val="modList1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Регионы"/>
      <sheetName val="Справочники"/>
      <sheetName val="14б ДПН отчет"/>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FES"/>
      <sheetName val="TEHSHEET"/>
      <sheetName val="Топливо2009"/>
      <sheetName val="2009"/>
      <sheetName val="Титульный"/>
      <sheetName val="Передача ЭЭ"/>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на 1 тут"/>
      <sheetName val="TSheet"/>
      <sheetName val="ф2 сап"/>
      <sheetName val="Т.16"/>
      <sheetName val="control"/>
      <sheetName val="Таб1.1"/>
      <sheetName val="Мониторинг _1"/>
      <sheetName val="2011 свод"/>
      <sheetName val="i"/>
      <sheetName val="Dati Caricati"/>
      <sheetName val="расчет НВВ РСК по RAB"/>
      <sheetName val="Свод"/>
      <sheetName val="合成単価作成・-bldg"/>
      <sheetName val="Curves"/>
      <sheetName val="Note"/>
      <sheetName val="Heads"/>
      <sheetName val="Dbase"/>
      <sheetName val="Tables"/>
      <sheetName val="Page 2"/>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перекрестка"/>
      <sheetName val="16"/>
      <sheetName val="18.2"/>
      <sheetName val="4"/>
      <sheetName val="6"/>
      <sheetName val="15"/>
      <sheetName val="17.1"/>
      <sheetName val="2.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шаблон для R3"/>
      <sheetName val="ЭСО"/>
      <sheetName val="сбыт"/>
      <sheetName val="Ген. не уч. ОРЭМ"/>
      <sheetName val="сети"/>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НЕДЕЛИ"/>
      <sheetName val="реализация⼘6㮧疽М"/>
      <sheetName val="Расчёт"/>
      <sheetName val="14б ДПН отчет"/>
      <sheetName val="16а Сводный анализ"/>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уф-61"/>
      <sheetName val="20:21"/>
      <sheetName val="2"/>
      <sheetName val="0.1"/>
      <sheetName val="1"/>
      <sheetName val="10"/>
      <sheetName val="11"/>
      <sheetName val="12"/>
      <sheetName val="13"/>
      <sheetName val="14"/>
      <sheetName val="18"/>
      <sheetName val="24.1"/>
      <sheetName val="30"/>
      <sheetName val="6.1"/>
      <sheetName val="7"/>
      <sheetName val="8"/>
      <sheetName val="9"/>
      <sheetName val="共機計算"/>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O35" t="str">
            <v>-</v>
          </cell>
        </row>
        <row r="37">
          <cell r="A37" t="str">
            <v>ТЭС-1</v>
          </cell>
          <cell r="B37" t="str">
            <v>ТЭС-1</v>
          </cell>
          <cell r="C37" t="str">
            <v>Мазут</v>
          </cell>
          <cell r="E37">
            <v>0</v>
          </cell>
          <cell r="F37">
            <v>0</v>
          </cell>
          <cell r="I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F37" t="str">
            <v>-</v>
          </cell>
          <cell r="G37">
            <v>0</v>
          </cell>
          <cell r="J37">
            <v>0</v>
          </cell>
          <cell r="L37" t="str">
            <v>-</v>
          </cell>
          <cell r="M37">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7">
          <cell r="I17">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I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row>
        <row r="30">
          <cell r="C30">
            <v>0</v>
          </cell>
          <cell r="D30">
            <v>0</v>
          </cell>
          <cell r="F30">
            <v>0</v>
          </cell>
          <cell r="I30">
            <v>0</v>
          </cell>
        </row>
        <row r="31">
          <cell r="C31">
            <v>0</v>
          </cell>
          <cell r="D31">
            <v>0</v>
          </cell>
          <cell r="F31">
            <v>0</v>
          </cell>
          <cell r="G31">
            <v>0</v>
          </cell>
          <cell r="L31">
            <v>0</v>
          </cell>
          <cell r="M31" t="e">
            <v>#NAME?</v>
          </cell>
          <cell r="N31">
            <v>0</v>
          </cell>
          <cell r="O31">
            <v>0</v>
          </cell>
        </row>
        <row r="32">
          <cell r="C32">
            <v>0</v>
          </cell>
          <cell r="D32">
            <v>0</v>
          </cell>
          <cell r="F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efreshError="1"/>
      <sheetData sheetId="133" refreshError="1"/>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2">
          <cell r="A2">
            <v>0</v>
          </cell>
        </row>
      </sheetData>
      <sheetData sheetId="257">
        <row r="2">
          <cell r="A2">
            <v>0</v>
          </cell>
        </row>
      </sheetData>
      <sheetData sheetId="258">
        <row r="2">
          <cell r="A2">
            <v>0</v>
          </cell>
        </row>
      </sheetData>
      <sheetData sheetId="259" refreshError="1"/>
      <sheetData sheetId="260" refreshError="1"/>
      <sheetData sheetId="261" refreshError="1"/>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v>0</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efreshError="1"/>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nhap"/>
      <sheetName val="TL3-2002"/>
      <sheetName val="9015"/>
      <sheetName val="0502"/>
      <sheetName val="2213"/>
      <sheetName val="7270"/>
      <sheetName val="8672"/>
      <sheetName val="3027"/>
      <sheetName val="3810"/>
      <sheetName val="8523"/>
      <sheetName val="MAU"/>
      <sheetName val="XL4Poppy"/>
      <sheetName val="на 1 тут"/>
      <sheetName val="6 Списки"/>
      <sheetName val="A"/>
      <sheetName val="IBASE"/>
      <sheetName val="ESTI."/>
      <sheetName val="Списки"/>
      <sheetName val="Справочники"/>
      <sheetName val="t_настройки"/>
      <sheetName val="Таб1.1"/>
      <sheetName val="Лист"/>
      <sheetName val="DI-ESTI"/>
      <sheetName val="TEHSHEET"/>
      <sheetName val="Организации"/>
      <sheetName val="навигация"/>
      <sheetName val="Т12"/>
      <sheetName val="Т3"/>
      <sheetName val="Сводка - лизинг"/>
      <sheetName val="SET"/>
      <sheetName val="Сведения"/>
      <sheetName val="База"/>
      <sheetName val="16"/>
      <sheetName val="17"/>
      <sheetName val="4"/>
      <sheetName val="5"/>
      <sheetName val="Регионы"/>
      <sheetName val="Ф-1 (для АО-энерго)"/>
      <sheetName val="Ф-2 (для АО-энерго)"/>
      <sheetName val="перекрестка"/>
      <sheetName val="Свод"/>
      <sheetName val="18.2"/>
      <sheetName val="6"/>
      <sheetName val="15"/>
      <sheetName val="17.1"/>
      <sheetName val="2.3"/>
      <sheetName val="20"/>
      <sheetName val="27"/>
      <sheetName val="P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sheetName val="Отчетная форма"/>
      <sheetName val="МСФО"/>
      <sheetName val="РСБУ_МСФО"/>
      <sheetName val="Табл 02"/>
      <sheetName val="Табл 04"/>
    </sheetNames>
    <sheetDataSet>
      <sheetData sheetId="0">
        <row r="2">
          <cell r="A2" t="str">
            <v>на 30 июня 2010 г.</v>
          </cell>
        </row>
      </sheetData>
      <sheetData sheetId="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5.1-2001"/>
      <sheetName val="Табл. 5.1"/>
      <sheetName val="CB Табл. 5.2 00-01"/>
      <sheetName val="exchange rtes"/>
      <sheetName val="Note CIP"/>
      <sheetName val="Табл. 5.2-new "/>
      <sheetName val=" 5.1 -source.   "/>
      <sheetName val="Табл. 5.1 (2)"/>
      <sheetName val="#REF"/>
      <sheetName val="#ССЫЛКА"/>
      <sheetName val="Zapad"/>
      <sheetName val="Курсы валют ЦБ"/>
      <sheetName val="СЭЛТ"/>
      <sheetName val="МСФО"/>
      <sheetName val="РСБУ_МСФО"/>
    </sheetNames>
    <definedNames>
      <definedName name="Возврат"/>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S BS"/>
      <sheetName val="RAS P&amp;L"/>
      <sheetName val="IAS TB"/>
      <sheetName val="AJEs"/>
      <sheetName val="Reversals"/>
      <sheetName val="Tickmarks"/>
      <sheetName val="RAS P_L"/>
      <sheetName val="Поправки 1h 2007_2"/>
      <sheetName val="Поправки"/>
      <sheetName val="2200-GMK 2003 audit Transpolar "/>
      <sheetName val="UnadjBS"/>
      <sheetName val="Справочники"/>
      <sheetName val="ФСК68"/>
      <sheetName val="ФСК 69"/>
      <sheetName val="Note ДЗ"/>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sheetName val="4"/>
      <sheetName val="40"/>
      <sheetName val="42"/>
      <sheetName val="73"/>
      <sheetName val="76"/>
      <sheetName val="82"/>
      <sheetName val="107"/>
      <sheetName val="109"/>
      <sheetName val="113"/>
      <sheetName val="266"/>
      <sheetName val="311"/>
      <sheetName val="321"/>
      <sheetName val="396"/>
      <sheetName val="479"/>
      <sheetName val="497"/>
      <sheetName val="519"/>
      <sheetName val="Лист2"/>
      <sheetName val="Лист3"/>
      <sheetName val="#ССЫЛКА"/>
      <sheetName val="6_3"/>
      <sheetName val="Пассив"/>
      <sheetName val="#REF"/>
      <sheetName val="Поправки 1h 2007_2"/>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設"/>
      <sheetName val="共機J"/>
      <sheetName val="共機計算"/>
      <sheetName val="共機輸送"/>
      <sheetName val="Справочники"/>
      <sheetName val="29"/>
      <sheetName val="20"/>
      <sheetName val="21"/>
      <sheetName val="23"/>
      <sheetName val="25"/>
      <sheetName val="26"/>
      <sheetName val="27"/>
      <sheetName val="28"/>
      <sheetName val="19"/>
      <sheetName val="22"/>
      <sheetName val="24"/>
      <sheetName val="control"/>
      <sheetName val="Гр5(о)"/>
      <sheetName val="Curves"/>
      <sheetName val="Note"/>
      <sheetName val="Heads"/>
      <sheetName val="Dbase"/>
      <sheetName val="Tables"/>
      <sheetName val="Page 2"/>
      <sheetName val="Регионы"/>
      <sheetName val="FES"/>
      <sheetName val="Сводка-20"/>
      <sheetName val="Сводка"/>
      <sheetName val="Смета2 проект. ра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ЭС"/>
      <sheetName val="КуЭС "/>
      <sheetName val="ПеЭС"/>
      <sheetName val="СеЭС"/>
      <sheetName val="НЛЭС"/>
      <sheetName val="Управление "/>
      <sheetName val="свод"/>
    </sheetNames>
    <sheetDataSet>
      <sheetData sheetId="0" refreshError="1">
        <row r="2">
          <cell r="E2">
            <v>3021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row r="10">
          <cell r="E10" t="str">
            <v>ООО "Барнаульская сетевая компания"</v>
          </cell>
        </row>
        <row r="11">
          <cell r="E11" t="str">
            <v>ОАО "СК Алтайкрайэнерго"</v>
          </cell>
        </row>
        <row r="12">
          <cell r="E12" t="str">
            <v>филиал "Сибирский" ОАО "Оборонэнерго"</v>
          </cell>
        </row>
        <row r="13">
          <cell r="E13" t="str">
            <v>ООО "Заринская сетевая компания"</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ная"/>
      <sheetName val="8А"/>
      <sheetName val="8Б"/>
      <sheetName val="9"/>
      <sheetName val="10"/>
      <sheetName val="11"/>
      <sheetName val="12"/>
      <sheetName val="Приложения"/>
      <sheetName val="Значения"/>
      <sheetName val="Поставка"/>
      <sheetName val="ИзмПоставки"/>
      <sheetName val="Разногласия"/>
      <sheetName val="ИзмПоставки (2)"/>
      <sheetName val="Разногласия (3)"/>
      <sheetName val="Привязка поставки"/>
      <sheetName val="Заказчику-3"/>
      <sheetName val="СР-разбивка"/>
      <sheetName val="Строительные работы"/>
      <sheetName val="Монтаж"/>
      <sheetName val="Шефнадзор"/>
      <sheetName val="Прочее"/>
      <sheetName val="Разногласия (2)"/>
      <sheetName val="Банковские расходы"/>
      <sheetName val="ИзмПоставки(Заказчик)"/>
      <sheetName val="Поставка-вс"/>
      <sheetName val="Заказчику"/>
      <sheetName val="Заказчику-2"/>
      <sheetName val="Увеличение цен"/>
      <sheetName val="Сравнение"/>
      <sheetName val="Форма А-2-new"/>
      <sheetName val="Форма5-new"/>
      <sheetName val="Siemens"/>
      <sheetName val="Искл-Доб"/>
      <sheetName val="Трубопроводы"/>
      <sheetName val="Поставка-доп"/>
      <sheetName val="Искл-Доб (2)"/>
      <sheetName val="Поставщики"/>
      <sheetName val="Южная"/>
      <sheetName val="!"/>
      <sheetName val="Поставка-old"/>
      <sheetName val="Стройка"/>
      <sheetName val="Монтаж-old"/>
      <sheetName val="Разбивка"/>
      <sheetName val="Форма А-2"/>
      <sheetName val="Форма А-2-2"/>
      <sheetName val="Форма А-4"/>
      <sheetName val="Форма5"/>
      <sheetName val="Лист1"/>
      <sheetName val="Цена предложения"/>
      <sheetName val="Форма А-2 (2)"/>
      <sheetName val="Замена труб"/>
      <sheetName val="Шефнадзор-old"/>
      <sheetName val="Прочее-old"/>
      <sheetName val="Сводка общая"/>
      <sheetName val="Cash-flow"/>
      <sheetName val="Пост-Прил"/>
      <sheetName val="Договор лизинга"/>
      <sheetName val="Стройка - Прил"/>
      <sheetName val="Поставка ОВК"/>
      <sheetName val="ОВК - Прил"/>
      <sheetName val="Вознаграждение"/>
      <sheetName val="Сводка - лизинг"/>
      <sheetName val="共機J"/>
      <sheetName val="Справочники"/>
      <sheetName val="NEW-PANEL"/>
    </sheetNames>
    <sheetDataSet>
      <sheetData sheetId="0">
        <row r="16">
          <cell r="C16">
            <v>23.46</v>
          </cell>
        </row>
      </sheetData>
      <sheetData sheetId="1">
        <row r="16">
          <cell r="C16">
            <v>23.46</v>
          </cell>
        </row>
      </sheetData>
      <sheetData sheetId="2">
        <row r="16">
          <cell r="C16">
            <v>23.46</v>
          </cell>
        </row>
      </sheetData>
      <sheetData sheetId="3">
        <row r="16">
          <cell r="C16">
            <v>23.46</v>
          </cell>
        </row>
      </sheetData>
      <sheetData sheetId="4">
        <row r="16">
          <cell r="C16">
            <v>23.46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6">
          <cell r="C16">
            <v>23.46</v>
          </cell>
        </row>
      </sheetData>
      <sheetData sheetId="54">
        <row r="16">
          <cell r="C16">
            <v>23.46</v>
          </cell>
        </row>
      </sheetData>
      <sheetData sheetId="55">
        <row r="16">
          <cell r="C16">
            <v>23.46</v>
          </cell>
        </row>
      </sheetData>
      <sheetData sheetId="56">
        <row r="16">
          <cell r="C16">
            <v>23.46</v>
          </cell>
        </row>
      </sheetData>
      <sheetData sheetId="57">
        <row r="16">
          <cell r="C16">
            <v>23.46</v>
          </cell>
        </row>
      </sheetData>
      <sheetData sheetId="58">
        <row r="16">
          <cell r="C16">
            <v>23.46</v>
          </cell>
        </row>
      </sheetData>
      <sheetData sheetId="59">
        <row r="16">
          <cell r="C16">
            <v>23.46</v>
          </cell>
        </row>
      </sheetData>
      <sheetData sheetId="60">
        <row r="16">
          <cell r="C16">
            <v>23.46</v>
          </cell>
        </row>
      </sheetData>
      <sheetData sheetId="61">
        <row r="16">
          <cell r="C16">
            <v>23.46</v>
          </cell>
        </row>
        <row r="17">
          <cell r="C17">
            <v>7</v>
          </cell>
        </row>
      </sheetData>
      <sheetData sheetId="62" refreshError="1"/>
      <sheetData sheetId="63" refreshError="1"/>
      <sheetData sheetId="6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2_1h_2007_БР"/>
      <sheetName val="Счета"/>
      <sheetName val="F2_1h_2007"/>
      <sheetName val="Выручка_6m2007"/>
      <sheetName val="Выделение связных сторон"/>
      <sheetName val="24_6m2007"/>
      <sheetName val="26_6m2007"/>
      <sheetName val="Себестоимость_6m2007"/>
      <sheetName val="25_6m2007"/>
      <sheetName val="25-1_6m2007"/>
      <sheetName val="25-2_6m2007"/>
      <sheetName val="25-3_6m2007"/>
      <sheetName val="25_4_6m2007"/>
      <sheetName val="связные стороны"/>
      <sheetName val="Прочие Дох_Расх"/>
      <sheetName val="27_6m2007"/>
      <sheetName val="27_2_6m2007"/>
      <sheetName val="27_6m2007_OUR"/>
      <sheetName val="27_1_6m2007"/>
      <sheetName val="28_6m2007"/>
      <sheetName val="27_2_PBC"/>
      <sheetName val="28_РВС"/>
      <sheetName val="расшифровка БР 97 сч."/>
      <sheetName val="ответ от БР"/>
      <sheetName val="Белый Ручей"/>
      <sheetName val="ф2"/>
      <sheetName val="ОПУ"/>
      <sheetName val="J010.2_Выручка_корр"/>
      <sheetName val="24"/>
      <sheetName val="К020.2.1_Себестоимость_корр"/>
      <sheetName val="25"/>
      <sheetName val="25-2"/>
      <sheetName val="25-3"/>
      <sheetName val="25-4"/>
      <sheetName val="Прочие Дох_Расх_корр"/>
      <sheetName val="Счета наши"/>
      <sheetName val="27_РВС"/>
      <sheetName val="замечания"/>
      <sheetName val="К020_2_1_Себестоимость_корр"/>
      <sheetName val="РСБУ"/>
      <sheetName val="Main"/>
      <sheetName val="Пасси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
      <sheetName val="Анализ"/>
      <sheetName val="Отчет"/>
      <sheetName val="Опции"/>
      <sheetName val="Язык"/>
    </sheetNames>
    <sheetDataSet>
      <sheetData sheetId="0">
        <row r="7">
          <cell r="D7">
            <v>39814</v>
          </cell>
        </row>
        <row r="8">
          <cell r="D8">
            <v>20</v>
          </cell>
        </row>
        <row r="9">
          <cell r="D9">
            <v>4</v>
          </cell>
          <cell r="E9" t="str">
            <v>лет</v>
          </cell>
        </row>
        <row r="11">
          <cell r="B11" t="str">
            <v>тыс. руб.</v>
          </cell>
          <cell r="D11">
            <v>5</v>
          </cell>
        </row>
        <row r="12">
          <cell r="D12">
            <v>1</v>
          </cell>
        </row>
        <row r="18">
          <cell r="D18" t="b">
            <v>0</v>
          </cell>
        </row>
        <row r="19">
          <cell r="B19" t="str">
            <v>тыс. руб.</v>
          </cell>
          <cell r="D19">
            <v>1</v>
          </cell>
        </row>
        <row r="20">
          <cell r="D20" t="b">
            <v>1</v>
          </cell>
        </row>
        <row r="25">
          <cell r="F25">
            <v>2009</v>
          </cell>
        </row>
        <row r="26">
          <cell r="F26">
            <v>1</v>
          </cell>
        </row>
        <row r="27">
          <cell r="Z27">
            <v>20</v>
          </cell>
        </row>
        <row r="28">
          <cell r="Z28" t="str">
            <v>20 год</v>
          </cell>
        </row>
        <row r="29">
          <cell r="Z29">
            <v>46753</v>
          </cell>
        </row>
        <row r="30">
          <cell r="Z30" t="str">
            <v xml:space="preserve"> 2028</v>
          </cell>
        </row>
        <row r="33">
          <cell r="F33" t="str">
            <v>"0"</v>
          </cell>
          <cell r="G33" t="str">
            <v xml:space="preserve"> 2009</v>
          </cell>
          <cell r="H33" t="str">
            <v xml:space="preserve"> 2010</v>
          </cell>
          <cell r="I33" t="str">
            <v xml:space="preserve"> 2011</v>
          </cell>
          <cell r="J33" t="str">
            <v xml:space="preserve"> 2012</v>
          </cell>
          <cell r="K33" t="str">
            <v xml:space="preserve"> 2013</v>
          </cell>
          <cell r="L33" t="str">
            <v xml:space="preserve"> 2014</v>
          </cell>
          <cell r="M33" t="str">
            <v xml:space="preserve"> 2015</v>
          </cell>
          <cell r="N33" t="str">
            <v xml:space="preserve"> 2016</v>
          </cell>
          <cell r="O33" t="str">
            <v xml:space="preserve"> 2017</v>
          </cell>
          <cell r="P33" t="str">
            <v xml:space="preserve"> 2018</v>
          </cell>
          <cell r="Q33" t="str">
            <v xml:space="preserve"> 2019</v>
          </cell>
          <cell r="R33" t="str">
            <v xml:space="preserve"> 2020</v>
          </cell>
          <cell r="S33" t="str">
            <v xml:space="preserve"> 2021</v>
          </cell>
          <cell r="T33" t="str">
            <v xml:space="preserve"> 2022</v>
          </cell>
          <cell r="U33" t="str">
            <v xml:space="preserve"> 2023</v>
          </cell>
          <cell r="V33" t="str">
            <v xml:space="preserve"> 2024</v>
          </cell>
          <cell r="W33" t="str">
            <v xml:space="preserve"> 2025</v>
          </cell>
          <cell r="X33" t="str">
            <v xml:space="preserve"> 2026</v>
          </cell>
          <cell r="Y33" t="str">
            <v xml:space="preserve"> 2027</v>
          </cell>
          <cell r="Z33" t="str">
            <v xml:space="preserve"> 2028</v>
          </cell>
        </row>
        <row r="35">
          <cell r="F35">
            <v>2</v>
          </cell>
        </row>
        <row r="38">
          <cell r="Z38">
            <v>4.4999999999999998E-2</v>
          </cell>
        </row>
        <row r="39">
          <cell r="Z39">
            <v>4.4999999999999929E-2</v>
          </cell>
        </row>
        <row r="40">
          <cell r="Z40">
            <v>2.1705026996292611</v>
          </cell>
        </row>
        <row r="41">
          <cell r="Z41">
            <v>1.0449999999999999</v>
          </cell>
        </row>
        <row r="43">
          <cell r="Z43">
            <v>0.1</v>
          </cell>
        </row>
        <row r="44">
          <cell r="Z44">
            <v>0.10000000000000009</v>
          </cell>
        </row>
        <row r="45">
          <cell r="Z45">
            <v>6.4874986119737557</v>
          </cell>
        </row>
        <row r="46">
          <cell r="Z46">
            <v>1.1000000000000001</v>
          </cell>
        </row>
        <row r="49">
          <cell r="Z49">
            <v>0</v>
          </cell>
        </row>
        <row r="50">
          <cell r="F50">
            <v>2.8000000000000001E-2</v>
          </cell>
          <cell r="G50">
            <v>2.8000000000000001E-2</v>
          </cell>
          <cell r="H50">
            <v>2.8000000000000001E-2</v>
          </cell>
          <cell r="I50">
            <v>2.8000000000000001E-2</v>
          </cell>
          <cell r="J50">
            <v>2.8000000000000001E-2</v>
          </cell>
          <cell r="K50">
            <v>2.8000000000000001E-2</v>
          </cell>
          <cell r="L50">
            <v>2.8000000000000001E-2</v>
          </cell>
          <cell r="M50">
            <v>2.8000000000000001E-2</v>
          </cell>
          <cell r="N50">
            <v>2.8000000000000001E-2</v>
          </cell>
          <cell r="O50">
            <v>2.8000000000000001E-2</v>
          </cell>
          <cell r="P50">
            <v>2.8000000000000001E-2</v>
          </cell>
          <cell r="Q50">
            <v>2.8000000000000001E-2</v>
          </cell>
          <cell r="R50">
            <v>2.8000000000000001E-2</v>
          </cell>
          <cell r="S50">
            <v>2.8000000000000001E-2</v>
          </cell>
          <cell r="T50">
            <v>2.8000000000000001E-2</v>
          </cell>
          <cell r="U50">
            <v>2.8000000000000001E-2</v>
          </cell>
          <cell r="V50">
            <v>2.8000000000000001E-2</v>
          </cell>
          <cell r="W50">
            <v>2.8000000000000001E-2</v>
          </cell>
          <cell r="X50">
            <v>2.8000000000000001E-2</v>
          </cell>
          <cell r="Y50">
            <v>2.8000000000000001E-2</v>
          </cell>
          <cell r="Z50">
            <v>2.8000000000000001E-2</v>
          </cell>
        </row>
        <row r="53">
          <cell r="Z53">
            <v>6.5000000000000002E-2</v>
          </cell>
        </row>
        <row r="54">
          <cell r="Z54">
            <v>6.4999999999999947E-2</v>
          </cell>
        </row>
        <row r="55">
          <cell r="Z55">
            <v>3.1764416323494649</v>
          </cell>
        </row>
        <row r="56">
          <cell r="Z56">
            <v>1.0649999999999999</v>
          </cell>
        </row>
        <row r="57">
          <cell r="Z57">
            <v>1.0649999999999999</v>
          </cell>
        </row>
        <row r="58">
          <cell r="Z58">
            <v>0.105</v>
          </cell>
        </row>
        <row r="61">
          <cell r="Z61">
            <v>0.11550000000000001</v>
          </cell>
        </row>
        <row r="62">
          <cell r="Z62">
            <v>0.15</v>
          </cell>
        </row>
        <row r="65">
          <cell r="D65">
            <v>5</v>
          </cell>
          <cell r="Z65" t="str">
            <v xml:space="preserve"> 2028</v>
          </cell>
        </row>
        <row r="68">
          <cell r="A68" t="str">
            <v>Электроэнергия</v>
          </cell>
          <cell r="Z68">
            <v>1</v>
          </cell>
        </row>
        <row r="69">
          <cell r="Z69">
            <v>0</v>
          </cell>
        </row>
        <row r="70">
          <cell r="Z70">
            <v>1</v>
          </cell>
        </row>
        <row r="71">
          <cell r="Z71">
            <v>1</v>
          </cell>
        </row>
        <row r="72">
          <cell r="Z72">
            <v>1</v>
          </cell>
        </row>
        <row r="74">
          <cell r="Z74">
            <v>0.99313657985996484</v>
          </cell>
        </row>
        <row r="77">
          <cell r="Z77" t="str">
            <v xml:space="preserve"> 2028</v>
          </cell>
        </row>
        <row r="79">
          <cell r="A79" t="str">
            <v>Электроэнергия</v>
          </cell>
          <cell r="Z79">
            <v>200428.80000000002</v>
          </cell>
        </row>
        <row r="80">
          <cell r="Z80">
            <v>0</v>
          </cell>
        </row>
        <row r="81">
          <cell r="Z81">
            <v>460.2</v>
          </cell>
        </row>
        <row r="82">
          <cell r="Z82">
            <v>16142</v>
          </cell>
        </row>
        <row r="83">
          <cell r="Z83">
            <v>4085</v>
          </cell>
        </row>
        <row r="87">
          <cell r="Z87" t="str">
            <v xml:space="preserve"> 2028</v>
          </cell>
        </row>
        <row r="89">
          <cell r="A89" t="str">
            <v>Электроэнергия</v>
          </cell>
          <cell r="F89">
            <v>0.54716599999999993</v>
          </cell>
          <cell r="G89">
            <v>0.54716599999999993</v>
          </cell>
          <cell r="H89">
            <v>0.54716599999999993</v>
          </cell>
          <cell r="I89">
            <v>0.6631651919999999</v>
          </cell>
          <cell r="J89">
            <v>0.75401882330399994</v>
          </cell>
          <cell r="K89">
            <v>0.84977921386360789</v>
          </cell>
          <cell r="L89">
            <v>0.93475713524996873</v>
          </cell>
          <cell r="M89">
            <v>1.0282328487749657</v>
          </cell>
          <cell r="N89">
            <v>1.1310561336524623</v>
          </cell>
          <cell r="O89">
            <v>1.2441617470177087</v>
          </cell>
          <cell r="P89">
            <v>1.3685779217194796</v>
          </cell>
          <cell r="Q89">
            <v>1.5054357138914276</v>
          </cell>
          <cell r="R89">
            <v>1.6559792852805706</v>
          </cell>
          <cell r="S89">
            <v>1.8215772138086277</v>
          </cell>
          <cell r="T89">
            <v>2.0037349351894904</v>
          </cell>
          <cell r="U89">
            <v>2.2041084287084396</v>
          </cell>
          <cell r="V89">
            <v>2.4245192715792836</v>
          </cell>
          <cell r="W89">
            <v>2.6669711987372122</v>
          </cell>
          <cell r="X89">
            <v>2.9336683186109336</v>
          </cell>
          <cell r="Y89">
            <v>3.2270351504720272</v>
          </cell>
          <cell r="Z89">
            <v>3.54973866551923</v>
          </cell>
        </row>
        <row r="90">
          <cell r="Z90">
            <v>3.0082531063722291</v>
          </cell>
        </row>
        <row r="91">
          <cell r="Z91">
            <v>0</v>
          </cell>
        </row>
        <row r="92">
          <cell r="Z92">
            <v>0</v>
          </cell>
        </row>
        <row r="93">
          <cell r="Z93">
            <v>0.54148555914700125</v>
          </cell>
        </row>
        <row r="94">
          <cell r="Z94">
            <v>2.1705026996292611</v>
          </cell>
        </row>
        <row r="95">
          <cell r="Z95">
            <v>1.8394090674824248</v>
          </cell>
        </row>
        <row r="96">
          <cell r="Z96">
            <v>0</v>
          </cell>
        </row>
        <row r="97">
          <cell r="Z97">
            <v>0</v>
          </cell>
        </row>
        <row r="98">
          <cell r="Z98">
            <v>0.33109363214683646</v>
          </cell>
        </row>
        <row r="99">
          <cell r="Z99">
            <v>2.1705026996292611</v>
          </cell>
        </row>
        <row r="100">
          <cell r="Z100">
            <v>1.8394090674824248</v>
          </cell>
        </row>
        <row r="101">
          <cell r="Z101">
            <v>0</v>
          </cell>
        </row>
        <row r="102">
          <cell r="Z102">
            <v>0</v>
          </cell>
        </row>
        <row r="103">
          <cell r="Z103">
            <v>0.33109363214683646</v>
          </cell>
        </row>
        <row r="104">
          <cell r="Z104">
            <v>4.315678776674865</v>
          </cell>
        </row>
        <row r="105">
          <cell r="Z105">
            <v>3.657354895487174</v>
          </cell>
        </row>
        <row r="106">
          <cell r="Z106">
            <v>0</v>
          </cell>
        </row>
        <row r="107">
          <cell r="Z107">
            <v>0</v>
          </cell>
        </row>
        <row r="108">
          <cell r="Z108">
            <v>0.65832388118769125</v>
          </cell>
        </row>
        <row r="109">
          <cell r="Z109">
            <v>1.1876252801453444</v>
          </cell>
        </row>
        <row r="110">
          <cell r="Z110">
            <v>1.0064621018180886</v>
          </cell>
        </row>
        <row r="111">
          <cell r="Z111">
            <v>0</v>
          </cell>
        </row>
        <row r="112">
          <cell r="Z112">
            <v>0</v>
          </cell>
        </row>
        <row r="113">
          <cell r="Z113">
            <v>0.18116317832725595</v>
          </cell>
        </row>
        <row r="117">
          <cell r="Z117" t="str">
            <v xml:space="preserve"> 2028</v>
          </cell>
        </row>
        <row r="119">
          <cell r="A119" t="str">
            <v>Электроэнергия</v>
          </cell>
          <cell r="Z119">
            <v>711469.86104362085</v>
          </cell>
        </row>
        <row r="120">
          <cell r="Z120">
            <v>602940.56020645832</v>
          </cell>
        </row>
        <row r="121">
          <cell r="Z121">
            <v>0</v>
          </cell>
        </row>
        <row r="122">
          <cell r="Z122">
            <v>108529.30083716249</v>
          </cell>
        </row>
        <row r="123">
          <cell r="Z123">
            <v>602940.56020645832</v>
          </cell>
        </row>
        <row r="124">
          <cell r="Z124">
            <v>108529.30083716249</v>
          </cell>
        </row>
        <row r="125">
          <cell r="Z125">
            <v>3.4924596548080444E-10</v>
          </cell>
        </row>
        <row r="126">
          <cell r="Z126">
            <v>0</v>
          </cell>
        </row>
        <row r="127">
          <cell r="Z127">
            <v>0</v>
          </cell>
        </row>
        <row r="128">
          <cell r="Z128">
            <v>0</v>
          </cell>
        </row>
        <row r="129">
          <cell r="Z129">
            <v>0</v>
          </cell>
        </row>
        <row r="130">
          <cell r="Z130">
            <v>0</v>
          </cell>
        </row>
        <row r="131">
          <cell r="Z131">
            <v>0</v>
          </cell>
        </row>
        <row r="132">
          <cell r="Z132">
            <v>0</v>
          </cell>
        </row>
        <row r="133">
          <cell r="Z133">
            <v>0</v>
          </cell>
        </row>
        <row r="134">
          <cell r="Z134">
            <v>0</v>
          </cell>
        </row>
        <row r="135">
          <cell r="Z135">
            <v>998.8653423693861</v>
          </cell>
        </row>
        <row r="136">
          <cell r="Z136">
            <v>846.4960528554119</v>
          </cell>
        </row>
        <row r="137">
          <cell r="Z137">
            <v>0</v>
          </cell>
        </row>
        <row r="138">
          <cell r="Z138">
            <v>152.36928951397414</v>
          </cell>
        </row>
        <row r="139">
          <cell r="Z139">
            <v>846.4960528554119</v>
          </cell>
        </row>
        <row r="140">
          <cell r="Z140">
            <v>152.36928951397414</v>
          </cell>
        </row>
        <row r="141">
          <cell r="Z141">
            <v>9.0949470177292824E-13</v>
          </cell>
        </row>
        <row r="142">
          <cell r="Z142">
            <v>0</v>
          </cell>
        </row>
        <row r="143">
          <cell r="Z143">
            <v>69663.686813085675</v>
          </cell>
        </row>
        <row r="144">
          <cell r="Z144">
            <v>59037.02272295396</v>
          </cell>
        </row>
        <row r="145">
          <cell r="Z145">
            <v>0</v>
          </cell>
        </row>
        <row r="146">
          <cell r="Z146">
            <v>10626.664090131713</v>
          </cell>
        </row>
        <row r="147">
          <cell r="Z147">
            <v>59037.02272295396</v>
          </cell>
        </row>
        <row r="148">
          <cell r="Z148">
            <v>10626.664090131713</v>
          </cell>
        </row>
        <row r="149">
          <cell r="Z149">
            <v>5.8207660913467407E-11</v>
          </cell>
        </row>
        <row r="150">
          <cell r="Z150">
            <v>0</v>
          </cell>
        </row>
        <row r="151">
          <cell r="Z151">
            <v>4851.4492693937327</v>
          </cell>
        </row>
        <row r="152">
          <cell r="Z152">
            <v>4111.3976859268923</v>
          </cell>
        </row>
        <row r="153">
          <cell r="Z153">
            <v>0</v>
          </cell>
        </row>
        <row r="154">
          <cell r="Z154">
            <v>740.05158346684061</v>
          </cell>
        </row>
        <row r="155">
          <cell r="Z155">
            <v>4111.3976859268923</v>
          </cell>
        </row>
        <row r="156">
          <cell r="Z156">
            <v>740.05158346684061</v>
          </cell>
        </row>
        <row r="157">
          <cell r="Z157">
            <v>0</v>
          </cell>
        </row>
        <row r="158">
          <cell r="Z158">
            <v>0</v>
          </cell>
        </row>
        <row r="160">
          <cell r="Z160">
            <v>786983.86246846966</v>
          </cell>
        </row>
        <row r="161">
          <cell r="Z161">
            <v>666935.47666819452</v>
          </cell>
        </row>
        <row r="162">
          <cell r="Z162">
            <v>0</v>
          </cell>
        </row>
        <row r="163">
          <cell r="Z163">
            <v>120488.10685967779</v>
          </cell>
        </row>
        <row r="164">
          <cell r="Z164">
            <v>666935.47666819452</v>
          </cell>
        </row>
        <row r="165">
          <cell r="Z165">
            <v>120048.38580027502</v>
          </cell>
        </row>
        <row r="166">
          <cell r="Z166">
            <v>4.0836312109604478E-10</v>
          </cell>
        </row>
        <row r="167">
          <cell r="Z167">
            <v>0</v>
          </cell>
        </row>
        <row r="170">
          <cell r="Z170" t="str">
            <v xml:space="preserve"> 2028</v>
          </cell>
        </row>
        <row r="173">
          <cell r="Z173">
            <v>11105.553562005283</v>
          </cell>
        </row>
        <row r="174">
          <cell r="Z174">
            <v>0.99313657985996484</v>
          </cell>
        </row>
        <row r="175">
          <cell r="Z175">
            <v>0.99313657985996484</v>
          </cell>
        </row>
        <row r="179">
          <cell r="Z179" t="str">
            <v xml:space="preserve"> 2028</v>
          </cell>
        </row>
        <row r="181">
          <cell r="Z181">
            <v>4.315678776674865</v>
          </cell>
        </row>
        <row r="182">
          <cell r="Z182">
            <v>3.657354895487174</v>
          </cell>
        </row>
        <row r="183">
          <cell r="Z183">
            <v>0</v>
          </cell>
        </row>
        <row r="184">
          <cell r="Z184">
            <v>0.65832388118769103</v>
          </cell>
        </row>
        <row r="185">
          <cell r="Z185">
            <v>1119.2414220908245</v>
          </cell>
        </row>
        <row r="186">
          <cell r="Z186">
            <v>948.50967973798686</v>
          </cell>
        </row>
        <row r="187">
          <cell r="Z187">
            <v>0</v>
          </cell>
        </row>
        <row r="188">
          <cell r="Z188">
            <v>170.73174235283761</v>
          </cell>
        </row>
        <row r="189">
          <cell r="Z189">
            <v>414.9132960611297</v>
          </cell>
        </row>
        <row r="190">
          <cell r="Z190">
            <v>351.62143733994043</v>
          </cell>
        </row>
        <row r="191">
          <cell r="Z191">
            <v>0</v>
          </cell>
        </row>
        <row r="192">
          <cell r="Z192">
            <v>63.291858721189271</v>
          </cell>
        </row>
        <row r="196">
          <cell r="Z196" t="str">
            <v xml:space="preserve"> 2028</v>
          </cell>
        </row>
        <row r="198">
          <cell r="Z198">
            <v>47928.001810772148</v>
          </cell>
        </row>
        <row r="199">
          <cell r="Z199">
            <v>40616.950687095043</v>
          </cell>
        </row>
        <row r="200">
          <cell r="Z200">
            <v>0</v>
          </cell>
        </row>
        <row r="201">
          <cell r="Z201">
            <v>40616.950687095043</v>
          </cell>
        </row>
        <row r="202">
          <cell r="Z202">
            <v>7311.0511236771072</v>
          </cell>
        </row>
        <row r="203">
          <cell r="Z203">
            <v>0</v>
          </cell>
        </row>
        <row r="204">
          <cell r="Z204">
            <v>40616.950687095043</v>
          </cell>
        </row>
        <row r="205">
          <cell r="Z205">
            <v>7311.0511236771072</v>
          </cell>
        </row>
        <row r="206">
          <cell r="Z206">
            <v>0</v>
          </cell>
        </row>
        <row r="207">
          <cell r="Z207">
            <v>0</v>
          </cell>
        </row>
        <row r="208">
          <cell r="Z208">
            <v>0</v>
          </cell>
        </row>
        <row r="209">
          <cell r="Z209">
            <v>0</v>
          </cell>
        </row>
        <row r="210">
          <cell r="Z210">
            <v>0</v>
          </cell>
        </row>
        <row r="211">
          <cell r="Z211">
            <v>0</v>
          </cell>
        </row>
        <row r="212">
          <cell r="Z212">
            <v>0</v>
          </cell>
        </row>
        <row r="213">
          <cell r="Z213">
            <v>0</v>
          </cell>
        </row>
        <row r="214">
          <cell r="Z214">
            <v>0</v>
          </cell>
        </row>
        <row r="215">
          <cell r="Z215">
            <v>0</v>
          </cell>
        </row>
        <row r="216">
          <cell r="Z216">
            <v>0</v>
          </cell>
        </row>
        <row r="217">
          <cell r="Z217">
            <v>0</v>
          </cell>
        </row>
        <row r="218">
          <cell r="Z218">
            <v>412.06557178857537</v>
          </cell>
        </row>
        <row r="219">
          <cell r="Z219">
            <v>349.2081116852334</v>
          </cell>
        </row>
        <row r="220">
          <cell r="Z220">
            <v>0</v>
          </cell>
        </row>
        <row r="221">
          <cell r="Z221">
            <v>349.2081116852334</v>
          </cell>
        </row>
        <row r="222">
          <cell r="Z222">
            <v>62.857460103342014</v>
          </cell>
        </row>
        <row r="223">
          <cell r="Z223">
            <v>0</v>
          </cell>
        </row>
        <row r="224">
          <cell r="Z224">
            <v>349.2081116852334</v>
          </cell>
        </row>
        <row r="225">
          <cell r="Z225">
            <v>62.857460103342014</v>
          </cell>
        </row>
        <row r="226">
          <cell r="Z226">
            <v>1.1368683772161603E-13</v>
          </cell>
        </row>
        <row r="227">
          <cell r="Z227">
            <v>1.1368683772161603E-13</v>
          </cell>
        </row>
        <row r="229">
          <cell r="Z229">
            <v>48340.067382560723</v>
          </cell>
        </row>
        <row r="230">
          <cell r="Z230">
            <v>40966.158798780278</v>
          </cell>
        </row>
        <row r="231">
          <cell r="Z231">
            <v>0</v>
          </cell>
        </row>
        <row r="232">
          <cell r="Z232">
            <v>40966.158798780278</v>
          </cell>
        </row>
        <row r="233">
          <cell r="Z233">
            <v>7373.9085837804496</v>
          </cell>
        </row>
        <row r="234">
          <cell r="Z234">
            <v>0</v>
          </cell>
        </row>
        <row r="235">
          <cell r="Z235">
            <v>40966.158798780278</v>
          </cell>
        </row>
        <row r="236">
          <cell r="Z236">
            <v>7373.9085837804496</v>
          </cell>
        </row>
        <row r="237">
          <cell r="Z237">
            <v>1.1368683772161603E-13</v>
          </cell>
        </row>
        <row r="238">
          <cell r="Z238">
            <v>1.1368683772161603E-13</v>
          </cell>
        </row>
        <row r="241">
          <cell r="Z241" t="str">
            <v xml:space="preserve"> 2028</v>
          </cell>
        </row>
        <row r="244">
          <cell r="E244">
            <v>1</v>
          </cell>
        </row>
        <row r="245">
          <cell r="Z245">
            <v>0</v>
          </cell>
        </row>
        <row r="246">
          <cell r="Z246">
            <v>0</v>
          </cell>
        </row>
        <row r="247">
          <cell r="Z247">
            <v>0</v>
          </cell>
        </row>
        <row r="250">
          <cell r="E250">
            <v>1</v>
          </cell>
        </row>
        <row r="251">
          <cell r="Z251">
            <v>0</v>
          </cell>
        </row>
        <row r="252">
          <cell r="Z252">
            <v>0</v>
          </cell>
        </row>
        <row r="253">
          <cell r="Z253">
            <v>0</v>
          </cell>
        </row>
        <row r="256">
          <cell r="E256">
            <v>1</v>
          </cell>
        </row>
        <row r="257">
          <cell r="Z257">
            <v>0</v>
          </cell>
        </row>
        <row r="258">
          <cell r="Z258">
            <v>0</v>
          </cell>
        </row>
        <row r="259">
          <cell r="Z259">
            <v>0</v>
          </cell>
        </row>
        <row r="262">
          <cell r="E262">
            <v>1</v>
          </cell>
        </row>
        <row r="263">
          <cell r="Z263">
            <v>0</v>
          </cell>
        </row>
        <row r="264">
          <cell r="Z264">
            <v>0</v>
          </cell>
        </row>
        <row r="265">
          <cell r="Z265">
            <v>0</v>
          </cell>
        </row>
        <row r="267">
          <cell r="Z267">
            <v>0</v>
          </cell>
        </row>
        <row r="268">
          <cell r="Z268">
            <v>0</v>
          </cell>
        </row>
        <row r="269">
          <cell r="Z269">
            <v>0</v>
          </cell>
        </row>
        <row r="270">
          <cell r="Z270">
            <v>0</v>
          </cell>
        </row>
        <row r="271">
          <cell r="Z271">
            <v>0</v>
          </cell>
        </row>
        <row r="273">
          <cell r="Z273">
            <v>0</v>
          </cell>
        </row>
        <row r="274">
          <cell r="Z274">
            <v>0</v>
          </cell>
        </row>
        <row r="275">
          <cell r="Z275">
            <v>0</v>
          </cell>
        </row>
        <row r="276">
          <cell r="Z276">
            <v>0</v>
          </cell>
        </row>
        <row r="277">
          <cell r="Z277">
            <v>0</v>
          </cell>
        </row>
        <row r="278">
          <cell r="Z278">
            <v>0</v>
          </cell>
        </row>
        <row r="280">
          <cell r="Z280">
            <v>0</v>
          </cell>
        </row>
        <row r="283">
          <cell r="Z283" t="str">
            <v xml:space="preserve"> 2028</v>
          </cell>
        </row>
        <row r="287">
          <cell r="Z287">
            <v>48340.06738256073</v>
          </cell>
        </row>
        <row r="288">
          <cell r="Z288">
            <v>0</v>
          </cell>
        </row>
        <row r="289">
          <cell r="Z289">
            <v>0</v>
          </cell>
        </row>
        <row r="290">
          <cell r="E290">
            <v>1</v>
          </cell>
        </row>
        <row r="291">
          <cell r="Z291">
            <v>0</v>
          </cell>
        </row>
        <row r="292">
          <cell r="Z292">
            <v>0</v>
          </cell>
        </row>
        <row r="296">
          <cell r="Z296">
            <v>0</v>
          </cell>
        </row>
        <row r="297">
          <cell r="Z297">
            <v>0</v>
          </cell>
        </row>
        <row r="298">
          <cell r="Z298">
            <v>30333.333333333332</v>
          </cell>
        </row>
        <row r="299">
          <cell r="Z299">
            <v>0</v>
          </cell>
        </row>
        <row r="300">
          <cell r="E300">
            <v>1</v>
          </cell>
        </row>
        <row r="301">
          <cell r="Z301">
            <v>0</v>
          </cell>
        </row>
        <row r="302">
          <cell r="Z302">
            <v>0</v>
          </cell>
        </row>
        <row r="306">
          <cell r="Z306">
            <v>0</v>
          </cell>
        </row>
        <row r="307">
          <cell r="Z307">
            <v>0</v>
          </cell>
        </row>
        <row r="308">
          <cell r="E308">
            <v>1</v>
          </cell>
        </row>
        <row r="309">
          <cell r="Z309">
            <v>0</v>
          </cell>
        </row>
        <row r="310">
          <cell r="Z310">
            <v>0</v>
          </cell>
        </row>
        <row r="314">
          <cell r="Z314">
            <v>0</v>
          </cell>
        </row>
        <row r="315">
          <cell r="Z315">
            <v>0</v>
          </cell>
        </row>
        <row r="316">
          <cell r="E316">
            <v>1</v>
          </cell>
        </row>
        <row r="317">
          <cell r="Z317">
            <v>0</v>
          </cell>
        </row>
        <row r="318">
          <cell r="Z318">
            <v>0</v>
          </cell>
        </row>
        <row r="320">
          <cell r="Z320">
            <v>0</v>
          </cell>
        </row>
        <row r="321">
          <cell r="Z321">
            <v>0</v>
          </cell>
        </row>
        <row r="323">
          <cell r="Z323">
            <v>71299.492132113606</v>
          </cell>
        </row>
        <row r="324">
          <cell r="Z324">
            <v>40966.158798780278</v>
          </cell>
        </row>
        <row r="325">
          <cell r="Z325">
            <v>0</v>
          </cell>
        </row>
        <row r="326">
          <cell r="Z326">
            <v>0</v>
          </cell>
        </row>
        <row r="327">
          <cell r="Z327">
            <v>0</v>
          </cell>
        </row>
        <row r="328">
          <cell r="Z328">
            <v>0</v>
          </cell>
        </row>
        <row r="329">
          <cell r="Z329">
            <v>30333.333333333332</v>
          </cell>
        </row>
        <row r="330">
          <cell r="Z330">
            <v>0</v>
          </cell>
        </row>
        <row r="331">
          <cell r="Z331">
            <v>0</v>
          </cell>
        </row>
        <row r="332">
          <cell r="Z332">
            <v>48340.06738256073</v>
          </cell>
        </row>
        <row r="333">
          <cell r="Z333">
            <v>48340.06738256073</v>
          </cell>
        </row>
        <row r="334">
          <cell r="Z334">
            <v>0</v>
          </cell>
        </row>
        <row r="335">
          <cell r="Z335">
            <v>0</v>
          </cell>
        </row>
        <row r="336">
          <cell r="Z336">
            <v>0</v>
          </cell>
        </row>
        <row r="337">
          <cell r="Z337">
            <v>0</v>
          </cell>
        </row>
        <row r="338">
          <cell r="Z338">
            <v>0</v>
          </cell>
        </row>
        <row r="339">
          <cell r="Z339">
            <v>0</v>
          </cell>
        </row>
        <row r="340">
          <cell r="Z340">
            <v>0</v>
          </cell>
        </row>
        <row r="341">
          <cell r="Z341">
            <v>0</v>
          </cell>
        </row>
        <row r="342">
          <cell r="Z342">
            <v>0</v>
          </cell>
        </row>
        <row r="343">
          <cell r="Z343">
            <v>0</v>
          </cell>
        </row>
        <row r="344">
          <cell r="Z344">
            <v>0</v>
          </cell>
        </row>
        <row r="347">
          <cell r="Z347" t="str">
            <v xml:space="preserve"> 2028</v>
          </cell>
        </row>
        <row r="349">
          <cell r="E349">
            <v>1</v>
          </cell>
        </row>
        <row r="350">
          <cell r="Z350">
            <v>0</v>
          </cell>
        </row>
        <row r="351">
          <cell r="Z351">
            <v>0</v>
          </cell>
        </row>
        <row r="355">
          <cell r="Z355">
            <v>0</v>
          </cell>
        </row>
        <row r="356">
          <cell r="Z356">
            <v>0</v>
          </cell>
        </row>
        <row r="357">
          <cell r="Z357">
            <v>0</v>
          </cell>
        </row>
        <row r="358">
          <cell r="Z358">
            <v>0</v>
          </cell>
        </row>
        <row r="359">
          <cell r="Z359">
            <v>0</v>
          </cell>
        </row>
        <row r="360">
          <cell r="Z360">
            <v>0</v>
          </cell>
        </row>
        <row r="361">
          <cell r="Z361">
            <v>0</v>
          </cell>
        </row>
        <row r="362">
          <cell r="Z362">
            <v>0</v>
          </cell>
        </row>
        <row r="363">
          <cell r="Z363">
            <v>0</v>
          </cell>
        </row>
        <row r="365">
          <cell r="Z365">
            <v>0</v>
          </cell>
        </row>
        <row r="366">
          <cell r="Z366">
            <v>0</v>
          </cell>
        </row>
        <row r="367">
          <cell r="Z367">
            <v>0</v>
          </cell>
        </row>
        <row r="368">
          <cell r="Z368">
            <v>0</v>
          </cell>
        </row>
        <row r="370">
          <cell r="E370">
            <v>2</v>
          </cell>
        </row>
        <row r="371">
          <cell r="Z371">
            <v>0</v>
          </cell>
        </row>
        <row r="372">
          <cell r="Z372">
            <v>0</v>
          </cell>
        </row>
        <row r="378">
          <cell r="Z378">
            <v>0</v>
          </cell>
        </row>
        <row r="379">
          <cell r="Z379">
            <v>0</v>
          </cell>
        </row>
        <row r="380">
          <cell r="Z380">
            <v>0</v>
          </cell>
        </row>
        <row r="381">
          <cell r="Z381">
            <v>0</v>
          </cell>
        </row>
        <row r="382">
          <cell r="Z382">
            <v>0</v>
          </cell>
        </row>
        <row r="383">
          <cell r="Z383">
            <v>0</v>
          </cell>
        </row>
        <row r="384">
          <cell r="Z384">
            <v>0</v>
          </cell>
        </row>
        <row r="385">
          <cell r="Z385">
            <v>0</v>
          </cell>
        </row>
        <row r="386">
          <cell r="Z386">
            <v>0</v>
          </cell>
        </row>
        <row r="387">
          <cell r="Z387">
            <v>0</v>
          </cell>
        </row>
        <row r="389">
          <cell r="Z389">
            <v>0</v>
          </cell>
        </row>
        <row r="390">
          <cell r="Z390">
            <v>0</v>
          </cell>
        </row>
        <row r="391">
          <cell r="Z391">
            <v>0</v>
          </cell>
        </row>
        <row r="392">
          <cell r="Z392">
            <v>0</v>
          </cell>
        </row>
        <row r="393">
          <cell r="Z393">
            <v>0</v>
          </cell>
        </row>
        <row r="394">
          <cell r="Z394">
            <v>0</v>
          </cell>
        </row>
        <row r="400">
          <cell r="Z400">
            <v>0</v>
          </cell>
        </row>
        <row r="401">
          <cell r="Z401">
            <v>455000</v>
          </cell>
        </row>
        <row r="402">
          <cell r="Z402">
            <v>455000</v>
          </cell>
        </row>
        <row r="403">
          <cell r="Z403">
            <v>0</v>
          </cell>
        </row>
        <row r="404">
          <cell r="Z404">
            <v>0</v>
          </cell>
        </row>
        <row r="405">
          <cell r="Z405">
            <v>30333.333333333332</v>
          </cell>
        </row>
        <row r="406">
          <cell r="Z406">
            <v>0</v>
          </cell>
        </row>
        <row r="407">
          <cell r="Z407">
            <v>424666.66666666657</v>
          </cell>
        </row>
        <row r="408">
          <cell r="Z408">
            <v>30333.33333333343</v>
          </cell>
        </row>
        <row r="409">
          <cell r="Z409">
            <v>0</v>
          </cell>
        </row>
        <row r="411">
          <cell r="Z411">
            <v>0</v>
          </cell>
        </row>
        <row r="412">
          <cell r="Z412">
            <v>0</v>
          </cell>
        </row>
        <row r="413">
          <cell r="Z413">
            <v>0</v>
          </cell>
        </row>
        <row r="414">
          <cell r="Z414">
            <v>0</v>
          </cell>
        </row>
        <row r="416">
          <cell r="E416">
            <v>1</v>
          </cell>
        </row>
        <row r="417">
          <cell r="Z417">
            <v>0</v>
          </cell>
        </row>
        <row r="418">
          <cell r="Z418">
            <v>0</v>
          </cell>
        </row>
        <row r="422">
          <cell r="Z422">
            <v>0</v>
          </cell>
        </row>
        <row r="423">
          <cell r="Z423">
            <v>0</v>
          </cell>
        </row>
        <row r="424">
          <cell r="Z424">
            <v>0</v>
          </cell>
        </row>
        <row r="425">
          <cell r="Z425">
            <v>0</v>
          </cell>
        </row>
        <row r="426">
          <cell r="Z426">
            <v>0</v>
          </cell>
        </row>
        <row r="427">
          <cell r="Z427">
            <v>0</v>
          </cell>
        </row>
        <row r="428">
          <cell r="Z428">
            <v>0</v>
          </cell>
        </row>
        <row r="429">
          <cell r="Z429">
            <v>0</v>
          </cell>
        </row>
        <row r="430">
          <cell r="Z430">
            <v>0</v>
          </cell>
        </row>
        <row r="432">
          <cell r="Z432">
            <v>0</v>
          </cell>
        </row>
        <row r="434">
          <cell r="Z434">
            <v>0</v>
          </cell>
        </row>
        <row r="436">
          <cell r="Z436">
            <v>0</v>
          </cell>
        </row>
        <row r="437">
          <cell r="Z437">
            <v>0</v>
          </cell>
        </row>
        <row r="438">
          <cell r="Z438">
            <v>0</v>
          </cell>
        </row>
        <row r="439">
          <cell r="Z439">
            <v>0</v>
          </cell>
        </row>
        <row r="445">
          <cell r="Z445">
            <v>0</v>
          </cell>
        </row>
        <row r="446">
          <cell r="Z446">
            <v>0</v>
          </cell>
        </row>
        <row r="447">
          <cell r="Z447">
            <v>0</v>
          </cell>
        </row>
        <row r="448">
          <cell r="Z448">
            <v>0</v>
          </cell>
        </row>
        <row r="449">
          <cell r="Z449">
            <v>0</v>
          </cell>
        </row>
        <row r="450">
          <cell r="Z450">
            <v>0</v>
          </cell>
        </row>
        <row r="451">
          <cell r="Z451">
            <v>0</v>
          </cell>
        </row>
        <row r="452">
          <cell r="Z452">
            <v>0</v>
          </cell>
        </row>
        <row r="453">
          <cell r="Z453">
            <v>0</v>
          </cell>
        </row>
        <row r="454">
          <cell r="Z454">
            <v>0</v>
          </cell>
        </row>
        <row r="455">
          <cell r="Z455">
            <v>0</v>
          </cell>
        </row>
        <row r="456">
          <cell r="Z456">
            <v>0</v>
          </cell>
        </row>
        <row r="457">
          <cell r="Z457">
            <v>0</v>
          </cell>
        </row>
        <row r="458">
          <cell r="Z458">
            <v>0</v>
          </cell>
        </row>
        <row r="459">
          <cell r="Z459">
            <v>0</v>
          </cell>
        </row>
        <row r="460">
          <cell r="Z460">
            <v>455000</v>
          </cell>
        </row>
        <row r="461">
          <cell r="Z461">
            <v>0</v>
          </cell>
        </row>
        <row r="462">
          <cell r="Z462">
            <v>0</v>
          </cell>
        </row>
        <row r="463">
          <cell r="Z463">
            <v>30333.333333333332</v>
          </cell>
        </row>
        <row r="464">
          <cell r="Z464">
            <v>30333.33333333343</v>
          </cell>
        </row>
        <row r="465">
          <cell r="Z465">
            <v>0</v>
          </cell>
        </row>
        <row r="466">
          <cell r="Z466">
            <v>0</v>
          </cell>
        </row>
        <row r="467">
          <cell r="Z467">
            <v>0</v>
          </cell>
        </row>
        <row r="468">
          <cell r="Z468">
            <v>0</v>
          </cell>
        </row>
        <row r="469">
          <cell r="Z469">
            <v>0</v>
          </cell>
        </row>
        <row r="470">
          <cell r="Z470">
            <v>0</v>
          </cell>
        </row>
        <row r="471">
          <cell r="Z471">
            <v>0</v>
          </cell>
        </row>
        <row r="472">
          <cell r="Z472">
            <v>0</v>
          </cell>
        </row>
        <row r="473">
          <cell r="Z473">
            <v>0</v>
          </cell>
        </row>
        <row r="474">
          <cell r="Z474">
            <v>0</v>
          </cell>
        </row>
        <row r="475">
          <cell r="Z475">
            <v>0</v>
          </cell>
        </row>
        <row r="476">
          <cell r="Z476">
            <v>0</v>
          </cell>
        </row>
        <row r="477">
          <cell r="Z477">
            <v>0</v>
          </cell>
        </row>
        <row r="478">
          <cell r="Z478">
            <v>0</v>
          </cell>
        </row>
        <row r="479">
          <cell r="Z479">
            <v>0</v>
          </cell>
        </row>
        <row r="480">
          <cell r="Z480">
            <v>0</v>
          </cell>
        </row>
        <row r="483">
          <cell r="Z483" t="str">
            <v xml:space="preserve"> 2028</v>
          </cell>
        </row>
        <row r="484">
          <cell r="E484">
            <v>1</v>
          </cell>
        </row>
        <row r="489">
          <cell r="Z489">
            <v>0</v>
          </cell>
        </row>
        <row r="490">
          <cell r="Z490">
            <v>0</v>
          </cell>
        </row>
        <row r="491">
          <cell r="Z491">
            <v>0</v>
          </cell>
        </row>
        <row r="492">
          <cell r="Z492">
            <v>0</v>
          </cell>
        </row>
        <row r="493">
          <cell r="Z493">
            <v>0</v>
          </cell>
        </row>
        <row r="494">
          <cell r="Z494">
            <v>0</v>
          </cell>
        </row>
        <row r="495">
          <cell r="Z495">
            <v>0</v>
          </cell>
        </row>
        <row r="496">
          <cell r="Z496">
            <v>0</v>
          </cell>
        </row>
        <row r="497">
          <cell r="Z497">
            <v>0</v>
          </cell>
        </row>
        <row r="498">
          <cell r="Z498">
            <v>0</v>
          </cell>
        </row>
        <row r="499">
          <cell r="Z499">
            <v>0</v>
          </cell>
        </row>
        <row r="500">
          <cell r="Z500">
            <v>0</v>
          </cell>
        </row>
        <row r="501">
          <cell r="Z501">
            <v>0</v>
          </cell>
        </row>
        <row r="502">
          <cell r="Z502">
            <v>0</v>
          </cell>
        </row>
        <row r="503">
          <cell r="Z503">
            <v>0</v>
          </cell>
        </row>
        <row r="505">
          <cell r="Z505">
            <v>0</v>
          </cell>
        </row>
        <row r="506">
          <cell r="Z506">
            <v>0</v>
          </cell>
        </row>
        <row r="507">
          <cell r="Z507">
            <v>0</v>
          </cell>
        </row>
        <row r="508">
          <cell r="Z508">
            <v>0</v>
          </cell>
        </row>
        <row r="509">
          <cell r="Z509">
            <v>0</v>
          </cell>
        </row>
        <row r="510">
          <cell r="Z510">
            <v>0</v>
          </cell>
        </row>
        <row r="511">
          <cell r="Z511">
            <v>0</v>
          </cell>
        </row>
        <row r="512">
          <cell r="Z512">
            <v>0</v>
          </cell>
        </row>
        <row r="513">
          <cell r="Z513">
            <v>0</v>
          </cell>
        </row>
        <row r="514">
          <cell r="Z514">
            <v>0</v>
          </cell>
        </row>
        <row r="517">
          <cell r="Z517" t="str">
            <v xml:space="preserve"> 2028</v>
          </cell>
        </row>
        <row r="520">
          <cell r="Z520">
            <v>0</v>
          </cell>
        </row>
        <row r="523">
          <cell r="B523">
            <v>0</v>
          </cell>
        </row>
        <row r="524">
          <cell r="Z524">
            <v>0</v>
          </cell>
        </row>
        <row r="525">
          <cell r="B525">
            <v>0</v>
          </cell>
        </row>
        <row r="526">
          <cell r="Z526">
            <v>0</v>
          </cell>
        </row>
        <row r="529">
          <cell r="B529">
            <v>0</v>
          </cell>
        </row>
        <row r="534">
          <cell r="B534">
            <v>0.5</v>
          </cell>
          <cell r="C534">
            <v>30</v>
          </cell>
        </row>
        <row r="535">
          <cell r="B535">
            <v>0.5</v>
          </cell>
          <cell r="C535">
            <v>30</v>
          </cell>
        </row>
        <row r="536">
          <cell r="Z536">
            <v>32790.994269519979</v>
          </cell>
        </row>
        <row r="537">
          <cell r="Z537">
            <v>32790.994269519571</v>
          </cell>
        </row>
        <row r="538">
          <cell r="Z538">
            <v>4.0836312109604478E-10</v>
          </cell>
        </row>
        <row r="539">
          <cell r="Z539">
            <v>32790.994269519571</v>
          </cell>
        </row>
        <row r="540">
          <cell r="Z540">
            <v>32790.994269519571</v>
          </cell>
        </row>
        <row r="541">
          <cell r="Z541">
            <v>0</v>
          </cell>
        </row>
        <row r="546">
          <cell r="B546">
            <v>0.5</v>
          </cell>
          <cell r="C546">
            <v>30</v>
          </cell>
        </row>
        <row r="547">
          <cell r="B547">
            <v>0.5</v>
          </cell>
          <cell r="C547">
            <v>30</v>
          </cell>
        </row>
        <row r="548">
          <cell r="Z548">
            <v>2014.1694742733634</v>
          </cell>
        </row>
        <row r="549">
          <cell r="Z549">
            <v>2014.1694742733634</v>
          </cell>
        </row>
        <row r="550">
          <cell r="Z550">
            <v>1.1368683772161603E-13</v>
          </cell>
        </row>
        <row r="551">
          <cell r="Z551">
            <v>2014.1694742733634</v>
          </cell>
        </row>
        <row r="552">
          <cell r="Z552">
            <v>2014.1694742733634</v>
          </cell>
        </row>
        <row r="553">
          <cell r="Z553">
            <v>1.1368683772161603E-13</v>
          </cell>
        </row>
        <row r="556">
          <cell r="Z556">
            <v>9426.1831896581116</v>
          </cell>
        </row>
        <row r="557">
          <cell r="Z557">
            <v>0</v>
          </cell>
        </row>
        <row r="558">
          <cell r="Z558">
            <v>0</v>
          </cell>
        </row>
        <row r="559">
          <cell r="Z559">
            <v>29781.79922680404</v>
          </cell>
        </row>
        <row r="560">
          <cell r="Z560">
            <v>0</v>
          </cell>
        </row>
        <row r="563">
          <cell r="Z563">
            <v>0</v>
          </cell>
        </row>
        <row r="567">
          <cell r="Z567">
            <v>0</v>
          </cell>
        </row>
        <row r="571">
          <cell r="Z571">
            <v>34805.163743793339</v>
          </cell>
        </row>
        <row r="572">
          <cell r="Z572">
            <v>74013.146160255099</v>
          </cell>
        </row>
        <row r="573">
          <cell r="Z573">
            <v>-39207.98241646176</v>
          </cell>
        </row>
        <row r="574">
          <cell r="Z574">
            <v>-3652.0629806383004</v>
          </cell>
        </row>
        <row r="575">
          <cell r="Z575">
            <v>-7.1850081440061331E-11</v>
          </cell>
        </row>
        <row r="576">
          <cell r="Z576">
            <v>-3652.0629806382285</v>
          </cell>
        </row>
        <row r="579">
          <cell r="Z579" t="str">
            <v xml:space="preserve"> 2028</v>
          </cell>
        </row>
        <row r="581">
          <cell r="Z581">
            <v>0</v>
          </cell>
        </row>
        <row r="583">
          <cell r="Z583">
            <v>0</v>
          </cell>
        </row>
        <row r="584">
          <cell r="Z584">
            <v>0</v>
          </cell>
        </row>
        <row r="585">
          <cell r="Z585">
            <v>0</v>
          </cell>
        </row>
        <row r="586">
          <cell r="Z586">
            <v>0</v>
          </cell>
        </row>
        <row r="588">
          <cell r="Z588">
            <v>0</v>
          </cell>
        </row>
        <row r="590">
          <cell r="Z590">
            <v>0</v>
          </cell>
        </row>
        <row r="592">
          <cell r="Z592">
            <v>3947434.0254387502</v>
          </cell>
        </row>
        <row r="595">
          <cell r="Z595" t="str">
            <v xml:space="preserve"> 2028</v>
          </cell>
        </row>
        <row r="596">
          <cell r="E596">
            <v>1</v>
          </cell>
        </row>
        <row r="600">
          <cell r="Z600">
            <v>0.115</v>
          </cell>
        </row>
        <row r="603">
          <cell r="Z603">
            <v>0</v>
          </cell>
        </row>
        <row r="604">
          <cell r="Z604">
            <v>0</v>
          </cell>
        </row>
        <row r="605">
          <cell r="Z605">
            <v>0</v>
          </cell>
        </row>
        <row r="606">
          <cell r="Z606">
            <v>0</v>
          </cell>
        </row>
        <row r="607">
          <cell r="Z607">
            <v>3</v>
          </cell>
        </row>
        <row r="608">
          <cell r="Z608">
            <v>0</v>
          </cell>
        </row>
        <row r="609">
          <cell r="Z609">
            <v>0</v>
          </cell>
        </row>
        <row r="611">
          <cell r="Z611">
            <v>0</v>
          </cell>
        </row>
        <row r="612">
          <cell r="Z612">
            <v>0</v>
          </cell>
        </row>
        <row r="613">
          <cell r="Z613">
            <v>0</v>
          </cell>
        </row>
        <row r="614">
          <cell r="Z614">
            <v>0</v>
          </cell>
        </row>
        <row r="615">
          <cell r="Z615">
            <v>0</v>
          </cell>
        </row>
        <row r="616">
          <cell r="Z616">
            <v>0</v>
          </cell>
        </row>
        <row r="617">
          <cell r="Z617">
            <v>0</v>
          </cell>
        </row>
        <row r="618">
          <cell r="Z618">
            <v>0</v>
          </cell>
        </row>
        <row r="619">
          <cell r="Z619">
            <v>0</v>
          </cell>
        </row>
        <row r="620">
          <cell r="Z620">
            <v>0</v>
          </cell>
        </row>
        <row r="622">
          <cell r="Z622" t="str">
            <v>-</v>
          </cell>
        </row>
        <row r="623">
          <cell r="Z623">
            <v>3947434.0254387502</v>
          </cell>
        </row>
        <row r="626">
          <cell r="Z626" t="str">
            <v xml:space="preserve"> 2028</v>
          </cell>
        </row>
        <row r="628">
          <cell r="Z628">
            <v>-3652.0629806382285</v>
          </cell>
        </row>
        <row r="630">
          <cell r="Z630">
            <v>0</v>
          </cell>
        </row>
        <row r="631">
          <cell r="Z631">
            <v>0</v>
          </cell>
        </row>
        <row r="632">
          <cell r="Z632">
            <v>0</v>
          </cell>
        </row>
        <row r="633">
          <cell r="Z633">
            <v>-3652.0629806382285</v>
          </cell>
        </row>
        <row r="635">
          <cell r="Z635">
            <v>0</v>
          </cell>
        </row>
        <row r="637">
          <cell r="Z637">
            <v>0</v>
          </cell>
        </row>
        <row r="638">
          <cell r="Z638">
            <v>0</v>
          </cell>
        </row>
        <row r="639">
          <cell r="Z639">
            <v>0</v>
          </cell>
        </row>
        <row r="641">
          <cell r="Z641">
            <v>0</v>
          </cell>
        </row>
        <row r="643">
          <cell r="Z643">
            <v>0</v>
          </cell>
        </row>
        <row r="644">
          <cell r="Z644">
            <v>0</v>
          </cell>
        </row>
        <row r="645">
          <cell r="Z645">
            <v>0</v>
          </cell>
        </row>
        <row r="646">
          <cell r="Z646">
            <v>0</v>
          </cell>
        </row>
        <row r="648">
          <cell r="Z648">
            <v>3947434.0254387502</v>
          </cell>
        </row>
        <row r="652">
          <cell r="Z652" t="str">
            <v xml:space="preserve"> 2028</v>
          </cell>
        </row>
        <row r="655">
          <cell r="Z655">
            <v>0</v>
          </cell>
        </row>
        <row r="656">
          <cell r="Z656">
            <v>0</v>
          </cell>
        </row>
        <row r="660">
          <cell r="B660">
            <v>0.18</v>
          </cell>
        </row>
        <row r="661">
          <cell r="B661">
            <v>30</v>
          </cell>
        </row>
        <row r="662">
          <cell r="B662">
            <v>1</v>
          </cell>
        </row>
        <row r="663">
          <cell r="Z663">
            <v>120488.10685967779</v>
          </cell>
        </row>
        <row r="664">
          <cell r="Z664">
            <v>120488.10685967779</v>
          </cell>
        </row>
        <row r="665">
          <cell r="Z665">
            <v>0</v>
          </cell>
        </row>
        <row r="666">
          <cell r="Z666">
            <v>0</v>
          </cell>
        </row>
        <row r="667">
          <cell r="Z667">
            <v>7373.9085837804496</v>
          </cell>
        </row>
        <row r="668">
          <cell r="Z668">
            <v>7373.9085837804496</v>
          </cell>
        </row>
        <row r="669">
          <cell r="Z669">
            <v>0</v>
          </cell>
        </row>
        <row r="670">
          <cell r="Z670">
            <v>0</v>
          </cell>
        </row>
        <row r="671">
          <cell r="Z671">
            <v>0</v>
          </cell>
        </row>
        <row r="672">
          <cell r="Z672">
            <v>113114.19827589735</v>
          </cell>
        </row>
        <row r="673">
          <cell r="Z673">
            <v>0</v>
          </cell>
        </row>
        <row r="674">
          <cell r="Z674">
            <v>0</v>
          </cell>
        </row>
        <row r="675">
          <cell r="Z675">
            <v>113114.19827589735</v>
          </cell>
        </row>
        <row r="676">
          <cell r="Z676">
            <v>0</v>
          </cell>
        </row>
        <row r="680">
          <cell r="Z680">
            <v>0</v>
          </cell>
        </row>
        <row r="682">
          <cell r="Z682">
            <v>0.26</v>
          </cell>
        </row>
        <row r="683">
          <cell r="Z683">
            <v>30</v>
          </cell>
        </row>
        <row r="685">
          <cell r="Z685">
            <v>0</v>
          </cell>
        </row>
        <row r="686">
          <cell r="Z686">
            <v>30</v>
          </cell>
        </row>
        <row r="687">
          <cell r="Z687">
            <v>0</v>
          </cell>
        </row>
        <row r="688">
          <cell r="Z688">
            <v>0</v>
          </cell>
        </row>
        <row r="689">
          <cell r="Z689">
            <v>1000</v>
          </cell>
        </row>
        <row r="690">
          <cell r="Z690">
            <v>90</v>
          </cell>
        </row>
        <row r="691">
          <cell r="Z691">
            <v>0</v>
          </cell>
        </row>
        <row r="692">
          <cell r="Z692">
            <v>0</v>
          </cell>
        </row>
        <row r="693">
          <cell r="Z693">
            <v>0</v>
          </cell>
        </row>
        <row r="694">
          <cell r="Z694">
            <v>90</v>
          </cell>
        </row>
        <row r="695">
          <cell r="Z695">
            <v>0</v>
          </cell>
        </row>
        <row r="696">
          <cell r="Z696">
            <v>0</v>
          </cell>
        </row>
        <row r="697">
          <cell r="Z697">
            <v>0</v>
          </cell>
        </row>
        <row r="698">
          <cell r="Z698">
            <v>90</v>
          </cell>
        </row>
        <row r="702">
          <cell r="Z702">
            <v>0</v>
          </cell>
        </row>
        <row r="703">
          <cell r="Z703">
            <v>45500.000000000087</v>
          </cell>
        </row>
        <row r="704">
          <cell r="Z704">
            <v>0</v>
          </cell>
        </row>
        <row r="705">
          <cell r="Z705">
            <v>0</v>
          </cell>
        </row>
        <row r="706">
          <cell r="Z706">
            <v>90</v>
          </cell>
        </row>
        <row r="707">
          <cell r="Z707">
            <v>0</v>
          </cell>
        </row>
        <row r="709">
          <cell r="Z709">
            <v>0</v>
          </cell>
        </row>
        <row r="710">
          <cell r="Z710">
            <v>0</v>
          </cell>
        </row>
        <row r="711">
          <cell r="Z711">
            <v>90</v>
          </cell>
        </row>
        <row r="715">
          <cell r="B715">
            <v>0.2</v>
          </cell>
          <cell r="Z715">
            <v>0.2</v>
          </cell>
        </row>
        <row r="716">
          <cell r="B716">
            <v>90</v>
          </cell>
        </row>
        <row r="717">
          <cell r="Z717">
            <v>119127.19690721617</v>
          </cell>
        </row>
        <row r="718">
          <cell r="Z718">
            <v>595635.98453608085</v>
          </cell>
        </row>
        <row r="719">
          <cell r="Z719">
            <v>0</v>
          </cell>
        </row>
        <row r="720">
          <cell r="Z720">
            <v>0</v>
          </cell>
        </row>
        <row r="721">
          <cell r="Z721">
            <v>595635.98453608085</v>
          </cell>
        </row>
        <row r="722">
          <cell r="Z722">
            <v>0</v>
          </cell>
        </row>
        <row r="723">
          <cell r="Z723">
            <v>0</v>
          </cell>
        </row>
        <row r="724">
          <cell r="Z724">
            <v>595635.98453608085</v>
          </cell>
        </row>
        <row r="726">
          <cell r="Z726">
            <v>232241.39518311352</v>
          </cell>
        </row>
        <row r="729">
          <cell r="Z729" t="str">
            <v xml:space="preserve"> 2028</v>
          </cell>
        </row>
        <row r="731">
          <cell r="Z731">
            <v>666935.47666819452</v>
          </cell>
        </row>
        <row r="732">
          <cell r="Z732">
            <v>71299.492132113606</v>
          </cell>
        </row>
        <row r="733">
          <cell r="Z733">
            <v>40966.158798780278</v>
          </cell>
        </row>
        <row r="734">
          <cell r="Z734">
            <v>0</v>
          </cell>
        </row>
        <row r="735">
          <cell r="Z735">
            <v>0</v>
          </cell>
        </row>
        <row r="736">
          <cell r="Z736">
            <v>0</v>
          </cell>
        </row>
        <row r="737">
          <cell r="Z737">
            <v>0</v>
          </cell>
        </row>
        <row r="738">
          <cell r="Z738">
            <v>30333.333333333332</v>
          </cell>
        </row>
        <row r="739">
          <cell r="Z739">
            <v>595635.98453608085</v>
          </cell>
        </row>
        <row r="740">
          <cell r="Z740">
            <v>0</v>
          </cell>
        </row>
        <row r="741">
          <cell r="Z741">
            <v>0</v>
          </cell>
        </row>
        <row r="742">
          <cell r="Z742">
            <v>595635.98453608085</v>
          </cell>
        </row>
        <row r="743">
          <cell r="Z743">
            <v>0</v>
          </cell>
        </row>
        <row r="744">
          <cell r="Z744">
            <v>0</v>
          </cell>
        </row>
        <row r="745">
          <cell r="Z745">
            <v>0</v>
          </cell>
        </row>
        <row r="746">
          <cell r="Z746">
            <v>0</v>
          </cell>
        </row>
        <row r="747">
          <cell r="Z747">
            <v>0</v>
          </cell>
        </row>
        <row r="748">
          <cell r="Z748">
            <v>595635.98453608085</v>
          </cell>
        </row>
        <row r="749">
          <cell r="Z749">
            <v>119127.19690721617</v>
          </cell>
        </row>
        <row r="750">
          <cell r="Z750">
            <v>476508.78762886469</v>
          </cell>
        </row>
        <row r="751">
          <cell r="Z751">
            <v>0</v>
          </cell>
        </row>
        <row r="752">
          <cell r="Z752">
            <v>476508.78762886469</v>
          </cell>
        </row>
        <row r="753">
          <cell r="Z753">
            <v>3571861.3924306338</v>
          </cell>
        </row>
        <row r="806">
          <cell r="Z806" t="str">
            <v xml:space="preserve"> 2028</v>
          </cell>
        </row>
        <row r="810">
          <cell r="Z810">
            <v>0</v>
          </cell>
        </row>
        <row r="811">
          <cell r="Z811">
            <v>0</v>
          </cell>
        </row>
        <row r="812">
          <cell r="Z812">
            <v>0</v>
          </cell>
        </row>
        <row r="813">
          <cell r="Z813">
            <v>0</v>
          </cell>
        </row>
        <row r="817">
          <cell r="Z817">
            <v>0</v>
          </cell>
        </row>
        <row r="818">
          <cell r="Z818">
            <v>0</v>
          </cell>
        </row>
        <row r="819">
          <cell r="Z819">
            <v>0</v>
          </cell>
        </row>
        <row r="820">
          <cell r="Z820">
            <v>0</v>
          </cell>
        </row>
        <row r="821">
          <cell r="Z821">
            <v>0</v>
          </cell>
        </row>
        <row r="823">
          <cell r="Z823">
            <v>0</v>
          </cell>
        </row>
        <row r="827">
          <cell r="Z827">
            <v>0</v>
          </cell>
        </row>
        <row r="831">
          <cell r="Z831">
            <v>0</v>
          </cell>
        </row>
        <row r="832">
          <cell r="Z832">
            <v>0</v>
          </cell>
        </row>
        <row r="833">
          <cell r="Z833">
            <v>0</v>
          </cell>
        </row>
        <row r="838">
          <cell r="Z838" t="str">
            <v xml:space="preserve"> 2028</v>
          </cell>
        </row>
        <row r="840">
          <cell r="Z840">
            <v>786983.86246846954</v>
          </cell>
        </row>
        <row r="841">
          <cell r="Z841">
            <v>-48340.06738256073</v>
          </cell>
        </row>
        <row r="842">
          <cell r="Z842">
            <v>0</v>
          </cell>
        </row>
        <row r="843">
          <cell r="Z843">
            <v>0</v>
          </cell>
        </row>
        <row r="844">
          <cell r="Z844">
            <v>-232241.39518311352</v>
          </cell>
        </row>
        <row r="845">
          <cell r="Z845">
            <v>0</v>
          </cell>
        </row>
        <row r="846">
          <cell r="Z846">
            <v>0</v>
          </cell>
        </row>
        <row r="847">
          <cell r="Z847">
            <v>0</v>
          </cell>
        </row>
        <row r="849">
          <cell r="Z849">
            <v>506402.39990279533</v>
          </cell>
        </row>
        <row r="851">
          <cell r="Z851">
            <v>0</v>
          </cell>
        </row>
        <row r="852">
          <cell r="Z852">
            <v>0</v>
          </cell>
        </row>
        <row r="853">
          <cell r="Z853">
            <v>0</v>
          </cell>
        </row>
        <row r="854">
          <cell r="Z854">
            <v>3652.0629806382285</v>
          </cell>
        </row>
        <row r="855">
          <cell r="Z855">
            <v>0</v>
          </cell>
        </row>
        <row r="857">
          <cell r="Z857">
            <v>3652.0629806382285</v>
          </cell>
        </row>
        <row r="859">
          <cell r="Z859">
            <v>0</v>
          </cell>
        </row>
        <row r="860">
          <cell r="Z860">
            <v>0</v>
          </cell>
        </row>
        <row r="861">
          <cell r="Z861">
            <v>0</v>
          </cell>
        </row>
        <row r="862">
          <cell r="Z862">
            <v>0</v>
          </cell>
        </row>
        <row r="863">
          <cell r="Z863">
            <v>0</v>
          </cell>
        </row>
        <row r="864">
          <cell r="Z864">
            <v>0</v>
          </cell>
        </row>
        <row r="866">
          <cell r="Z866">
            <v>0</v>
          </cell>
        </row>
        <row r="868">
          <cell r="Z868">
            <v>510054.46288343356</v>
          </cell>
        </row>
        <row r="869">
          <cell r="A869" t="str">
            <v>Денежные средства на конец периода</v>
          </cell>
          <cell r="C869" t="str">
            <v>тыс. руб.</v>
          </cell>
          <cell r="D869" t="str">
            <v>int_end</v>
          </cell>
          <cell r="F869">
            <v>0</v>
          </cell>
          <cell r="G869">
            <v>0</v>
          </cell>
          <cell r="H869">
            <v>0</v>
          </cell>
          <cell r="I869">
            <v>0</v>
          </cell>
          <cell r="J869">
            <v>0</v>
          </cell>
          <cell r="K869">
            <v>0</v>
          </cell>
          <cell r="L869">
            <v>0</v>
          </cell>
          <cell r="M869">
            <v>0</v>
          </cell>
          <cell r="N869">
            <v>99751.115107837119</v>
          </cell>
          <cell r="O869">
            <v>256975.9253952555</v>
          </cell>
          <cell r="P869">
            <v>462651.37260338292</v>
          </cell>
          <cell r="Q869">
            <v>684921.13511702721</v>
          </cell>
          <cell r="R869">
            <v>929054.19155066041</v>
          </cell>
          <cell r="S869">
            <v>1196492.9179482388</v>
          </cell>
          <cell r="T869">
            <v>1489586.4469854622</v>
          </cell>
          <cell r="U869">
            <v>1810871.8920492625</v>
          </cell>
          <cell r="V869">
            <v>2163138.3685385413</v>
          </cell>
          <cell r="W869">
            <v>2548738.0565089108</v>
          </cell>
          <cell r="X869">
            <v>2972523.5844160621</v>
          </cell>
          <cell r="Y869">
            <v>3437379.5625553168</v>
          </cell>
          <cell r="Z869">
            <v>3947434.0254387502</v>
          </cell>
        </row>
        <row r="922">
          <cell r="Z922" t="str">
            <v xml:space="preserve"> 2028</v>
          </cell>
        </row>
        <row r="924">
          <cell r="Z924">
            <v>3947434.0254387502</v>
          </cell>
        </row>
        <row r="925">
          <cell r="Z925">
            <v>32790.994269519979</v>
          </cell>
        </row>
        <row r="926">
          <cell r="Z926">
            <v>2014.1694742733634</v>
          </cell>
        </row>
        <row r="927">
          <cell r="Z927">
            <v>0</v>
          </cell>
        </row>
        <row r="928">
          <cell r="Z928">
            <v>0</v>
          </cell>
        </row>
        <row r="929">
          <cell r="Z929">
            <v>0</v>
          </cell>
        </row>
        <row r="930">
          <cell r="Z930">
            <v>0</v>
          </cell>
        </row>
        <row r="931">
          <cell r="Z931">
            <v>0</v>
          </cell>
        </row>
        <row r="933">
          <cell r="Z933">
            <v>3982239.1891825437</v>
          </cell>
        </row>
        <row r="935">
          <cell r="Z935">
            <v>30333.33333333343</v>
          </cell>
        </row>
        <row r="936">
          <cell r="Z936">
            <v>0</v>
          </cell>
        </row>
        <row r="937">
          <cell r="Z937">
            <v>30333.33333333343</v>
          </cell>
        </row>
        <row r="938">
          <cell r="Z938">
            <v>0</v>
          </cell>
        </row>
        <row r="939">
          <cell r="Z939">
            <v>30333.33333333343</v>
          </cell>
        </row>
        <row r="941">
          <cell r="Z941">
            <v>4012572.5225158771</v>
          </cell>
        </row>
        <row r="943">
          <cell r="Z943">
            <v>2014.1694742733634</v>
          </cell>
        </row>
        <row r="944">
          <cell r="Z944">
            <v>2014.1694742733634</v>
          </cell>
        </row>
        <row r="945">
          <cell r="Z945">
            <v>0</v>
          </cell>
        </row>
        <row r="946">
          <cell r="Z946">
            <v>39207.982416462153</v>
          </cell>
        </row>
        <row r="947">
          <cell r="Z947">
            <v>0</v>
          </cell>
        </row>
        <row r="948">
          <cell r="Z948">
            <v>27788.978194508112</v>
          </cell>
        </row>
        <row r="949">
          <cell r="Z949">
            <v>0</v>
          </cell>
        </row>
        <row r="950">
          <cell r="Z950">
            <v>0</v>
          </cell>
        </row>
        <row r="951">
          <cell r="Z951">
            <v>69011.13008524364</v>
          </cell>
        </row>
        <row r="953">
          <cell r="Z953">
            <v>0</v>
          </cell>
        </row>
        <row r="955">
          <cell r="Z955">
            <v>371700</v>
          </cell>
        </row>
        <row r="956">
          <cell r="Z956">
            <v>3571861.3924306338</v>
          </cell>
        </row>
        <row r="957">
          <cell r="Z957">
            <v>0</v>
          </cell>
        </row>
        <row r="958">
          <cell r="Z958">
            <v>3943561.3924306338</v>
          </cell>
        </row>
        <row r="960">
          <cell r="Z960">
            <v>4012572.5225158776</v>
          </cell>
        </row>
        <row r="961">
          <cell r="Z961">
            <v>0</v>
          </cell>
        </row>
        <row r="989">
          <cell r="Z989" t="str">
            <v xml:space="preserve"> 2028</v>
          </cell>
        </row>
        <row r="991">
          <cell r="Z991">
            <v>0.12635437198418015</v>
          </cell>
        </row>
        <row r="992">
          <cell r="Z992">
            <v>0.12860170231692639</v>
          </cell>
        </row>
        <row r="993">
          <cell r="Z993">
            <v>10.472720607227775</v>
          </cell>
        </row>
        <row r="994">
          <cell r="Z994">
            <v>0.10690613204189413</v>
          </cell>
        </row>
        <row r="995">
          <cell r="Z995">
            <v>0.7144750943664846</v>
          </cell>
        </row>
        <row r="997">
          <cell r="Z997">
            <v>8.3540003823926785</v>
          </cell>
        </row>
        <row r="998">
          <cell r="Z998">
            <v>6.6832003059141432</v>
          </cell>
        </row>
        <row r="1000">
          <cell r="Z1000">
            <v>0.17684923236717837</v>
          </cell>
        </row>
        <row r="1001">
          <cell r="Z1001">
            <v>0.17999466087891527</v>
          </cell>
        </row>
        <row r="1002">
          <cell r="Z1002">
            <v>14.657922564136113</v>
          </cell>
        </row>
        <row r="1004">
          <cell r="Z1004">
            <v>16.922007423136016</v>
          </cell>
        </row>
        <row r="1005">
          <cell r="Z1005">
            <v>9.8602252592344044</v>
          </cell>
        </row>
        <row r="1007">
          <cell r="Z1007">
            <v>57.704303411110914</v>
          </cell>
        </row>
        <row r="1008">
          <cell r="Z1008">
            <v>57.675117257054524</v>
          </cell>
        </row>
        <row r="1009">
          <cell r="Z1009">
            <v>57.199962101226532</v>
          </cell>
        </row>
        <row r="1010">
          <cell r="Z1010">
            <v>3913228.0590972998</v>
          </cell>
        </row>
        <row r="1012">
          <cell r="Z1012">
            <v>0.98280127531701933</v>
          </cell>
        </row>
        <row r="1013">
          <cell r="Z1013">
            <v>57.143846037001339</v>
          </cell>
        </row>
        <row r="1014">
          <cell r="Z1014">
            <v>0</v>
          </cell>
        </row>
        <row r="1015">
          <cell r="Z1015" t="str">
            <v>-</v>
          </cell>
        </row>
        <row r="1016">
          <cell r="Z1016" t="str">
            <v>-</v>
          </cell>
        </row>
        <row r="1094">
          <cell r="Z1094" t="str">
            <v xml:space="preserve"> 2028</v>
          </cell>
        </row>
        <row r="1099">
          <cell r="Z1099">
            <v>0.15</v>
          </cell>
        </row>
        <row r="1100">
          <cell r="Z1100">
            <v>0.14999999999999991</v>
          </cell>
        </row>
        <row r="1101">
          <cell r="Z1101">
            <v>14.231771646040078</v>
          </cell>
        </row>
        <row r="1104">
          <cell r="Z1104">
            <v>506402.39990279533</v>
          </cell>
        </row>
        <row r="1105">
          <cell r="Z1105">
            <v>0</v>
          </cell>
        </row>
        <row r="1106">
          <cell r="Z1106">
            <v>3652.0629806382285</v>
          </cell>
        </row>
        <row r="1107">
          <cell r="Z1107">
            <v>0</v>
          </cell>
        </row>
        <row r="1108">
          <cell r="Z1108">
            <v>0</v>
          </cell>
        </row>
        <row r="1109">
          <cell r="Z1109">
            <v>0</v>
          </cell>
        </row>
        <row r="1110">
          <cell r="Z1110">
            <v>0</v>
          </cell>
        </row>
        <row r="1111">
          <cell r="Z1111">
            <v>0</v>
          </cell>
        </row>
        <row r="1113">
          <cell r="Z1113">
            <v>0</v>
          </cell>
        </row>
        <row r="1115">
          <cell r="Z1115">
            <v>510054.46288343356</v>
          </cell>
        </row>
        <row r="1116">
          <cell r="Z1116">
            <v>35839.140450609586</v>
          </cell>
        </row>
        <row r="1117">
          <cell r="Z1117">
            <v>343852.11789906793</v>
          </cell>
        </row>
        <row r="1120">
          <cell r="Z1120">
            <v>3652425.8984892396</v>
          </cell>
        </row>
        <row r="1121">
          <cell r="Z1121">
            <v>1</v>
          </cell>
        </row>
        <row r="1122">
          <cell r="Z1122">
            <v>0</v>
          </cell>
        </row>
        <row r="1126">
          <cell r="Z1126">
            <v>1</v>
          </cell>
        </row>
        <row r="1127">
          <cell r="Z1127">
            <v>0</v>
          </cell>
        </row>
        <row r="1131">
          <cell r="Z1131">
            <v>-3652.0629806382285</v>
          </cell>
        </row>
        <row r="1132">
          <cell r="Z1132">
            <v>-256.61337684928338</v>
          </cell>
        </row>
        <row r="1164">
          <cell r="Z1164" t="str">
            <v xml:space="preserve"> 2028</v>
          </cell>
        </row>
        <row r="1169">
          <cell r="Z1169">
            <v>0.15</v>
          </cell>
        </row>
        <row r="1170">
          <cell r="Z1170">
            <v>0.14999999999999991</v>
          </cell>
        </row>
        <row r="1171">
          <cell r="Z1171">
            <v>16.366537392946089</v>
          </cell>
        </row>
        <row r="1174">
          <cell r="Z1174">
            <v>506402.39990279533</v>
          </cell>
        </row>
        <row r="1175">
          <cell r="Z1175">
            <v>0</v>
          </cell>
        </row>
        <row r="1176">
          <cell r="Z1176">
            <v>3652.0629806382285</v>
          </cell>
        </row>
        <row r="1177">
          <cell r="Z1177">
            <v>0</v>
          </cell>
        </row>
        <row r="1178">
          <cell r="Z1178">
            <v>0</v>
          </cell>
        </row>
        <row r="1179">
          <cell r="Z1179">
            <v>0</v>
          </cell>
        </row>
        <row r="1180">
          <cell r="Z1180">
            <v>0</v>
          </cell>
        </row>
        <row r="1181">
          <cell r="Z1181">
            <v>0</v>
          </cell>
        </row>
        <row r="1183">
          <cell r="Z1183">
            <v>0</v>
          </cell>
        </row>
        <row r="1185">
          <cell r="Z1185">
            <v>510054.46288343356</v>
          </cell>
        </row>
        <row r="1186">
          <cell r="Z1186">
            <v>31164.469957051817</v>
          </cell>
        </row>
        <row r="1187">
          <cell r="Z1187">
            <v>310069.0006067034</v>
          </cell>
        </row>
        <row r="1190">
          <cell r="Z1190">
            <v>3575734.0254387502</v>
          </cell>
        </row>
        <row r="1191">
          <cell r="Z1191">
            <v>1</v>
          </cell>
        </row>
        <row r="1192">
          <cell r="Z1192">
            <v>0</v>
          </cell>
        </row>
        <row r="1196">
          <cell r="Z1196">
            <v>1</v>
          </cell>
        </row>
        <row r="1197">
          <cell r="Z1197">
            <v>0</v>
          </cell>
        </row>
        <row r="1201">
          <cell r="Z1201">
            <v>-3652.0629806382285</v>
          </cell>
        </row>
        <row r="1202">
          <cell r="Z1202">
            <v>-223.14206682546381</v>
          </cell>
        </row>
        <row r="1234">
          <cell r="Z1234" t="str">
            <v xml:space="preserve"> 2028</v>
          </cell>
        </row>
        <row r="1237">
          <cell r="Z1237">
            <v>0.15</v>
          </cell>
        </row>
        <row r="1238">
          <cell r="Z1238">
            <v>0.14999999999999991</v>
          </cell>
        </row>
        <row r="1239">
          <cell r="Z1239">
            <v>16.366537392946089</v>
          </cell>
        </row>
        <row r="1242">
          <cell r="Z1242">
            <v>506402.39990279533</v>
          </cell>
        </row>
        <row r="1243">
          <cell r="Z1243">
            <v>0</v>
          </cell>
        </row>
        <row r="1244">
          <cell r="Z1244">
            <v>3652.0629806382285</v>
          </cell>
        </row>
        <row r="1245">
          <cell r="Z1245">
            <v>0</v>
          </cell>
        </row>
        <row r="1246">
          <cell r="Z1246">
            <v>0</v>
          </cell>
        </row>
        <row r="1247">
          <cell r="Z1247">
            <v>0</v>
          </cell>
        </row>
        <row r="1248">
          <cell r="Z1248">
            <v>0</v>
          </cell>
        </row>
        <row r="1249">
          <cell r="Z1249">
            <v>0</v>
          </cell>
        </row>
        <row r="1251">
          <cell r="Z1251">
            <v>0</v>
          </cell>
        </row>
        <row r="1253">
          <cell r="Z1253">
            <v>510054.46288343356</v>
          </cell>
        </row>
        <row r="1254">
          <cell r="Z1254">
            <v>31164.469957051817</v>
          </cell>
        </row>
        <row r="1255">
          <cell r="Z1255">
            <v>506402.00662081892</v>
          </cell>
        </row>
        <row r="1258">
          <cell r="Z1258">
            <v>4024125.8984892396</v>
          </cell>
        </row>
        <row r="1259">
          <cell r="Z1259">
            <v>1</v>
          </cell>
        </row>
        <row r="1260">
          <cell r="Z1260">
            <v>0</v>
          </cell>
        </row>
        <row r="1264">
          <cell r="Z1264">
            <v>1</v>
          </cell>
        </row>
        <row r="1265">
          <cell r="Z1265">
            <v>0</v>
          </cell>
        </row>
        <row r="1269">
          <cell r="Z1269">
            <v>-3652.0629806382285</v>
          </cell>
        </row>
        <row r="1270">
          <cell r="Z1270">
            <v>-223.14206682546381</v>
          </cell>
        </row>
        <row r="1302">
          <cell r="Z1302" t="str">
            <v xml:space="preserve"> 2028</v>
          </cell>
        </row>
        <row r="1305">
          <cell r="Z1305">
            <v>0.15</v>
          </cell>
        </row>
        <row r="1306">
          <cell r="Z1306">
            <v>0.14999999999999991</v>
          </cell>
        </row>
        <row r="1307">
          <cell r="Z1307">
            <v>16.366537392946089</v>
          </cell>
        </row>
        <row r="1311">
          <cell r="Z1311">
            <v>31164.469957051817</v>
          </cell>
        </row>
        <row r="1312">
          <cell r="Z1312">
            <v>0</v>
          </cell>
        </row>
        <row r="1313">
          <cell r="Z1313">
            <v>-236.61895703030498</v>
          </cell>
        </row>
        <row r="1314">
          <cell r="Z1314">
            <v>29114.819841748445</v>
          </cell>
        </row>
        <row r="1327">
          <cell r="Z1327" t="str">
            <v xml:space="preserve"> 2028</v>
          </cell>
        </row>
        <row r="1342">
          <cell r="Z1342">
            <v>0</v>
          </cell>
        </row>
        <row r="1344">
          <cell r="Z1344">
            <v>137932.36429823405</v>
          </cell>
        </row>
        <row r="1345">
          <cell r="Z1345">
            <v>94309.030884879467</v>
          </cell>
        </row>
        <row r="1351">
          <cell r="Z1351">
            <v>0</v>
          </cell>
        </row>
        <row r="1352">
          <cell r="Z1352">
            <v>0</v>
          </cell>
        </row>
        <row r="1353">
          <cell r="Z1353">
            <v>0</v>
          </cell>
        </row>
        <row r="1356">
          <cell r="Z1356">
            <v>0</v>
          </cell>
        </row>
        <row r="1357">
          <cell r="Z1357">
            <v>0</v>
          </cell>
        </row>
        <row r="1358">
          <cell r="Z1358">
            <v>0</v>
          </cell>
        </row>
        <row r="1362">
          <cell r="Z1362">
            <v>137932.36429823405</v>
          </cell>
        </row>
        <row r="1363">
          <cell r="Z1363">
            <v>94309.030884879467</v>
          </cell>
        </row>
        <row r="1366">
          <cell r="Z1366">
            <v>16.366537392946089</v>
          </cell>
        </row>
        <row r="1367">
          <cell r="Z1367">
            <v>8427.7059335520989</v>
          </cell>
        </row>
        <row r="1368">
          <cell r="Z1368">
            <v>5762.3080936793795</v>
          </cell>
        </row>
        <row r="1374">
          <cell r="Z1374" t="str">
            <v xml:space="preserve"> 2028</v>
          </cell>
        </row>
        <row r="1376">
          <cell r="Z1376">
            <v>666935.47666819452</v>
          </cell>
        </row>
        <row r="1377">
          <cell r="Z1377">
            <v>625969.31786941423</v>
          </cell>
        </row>
        <row r="1378">
          <cell r="Z1378">
            <v>595635.98453608085</v>
          </cell>
        </row>
        <row r="1379">
          <cell r="Z1379">
            <v>476508.78762886469</v>
          </cell>
        </row>
        <row r="1380">
          <cell r="Z1380">
            <v>0</v>
          </cell>
        </row>
        <row r="1383">
          <cell r="Z1383">
            <v>0</v>
          </cell>
        </row>
        <row r="1384">
          <cell r="Z1384">
            <v>3652.0629806382285</v>
          </cell>
        </row>
        <row r="1406">
          <cell r="Z1406">
            <v>0</v>
          </cell>
        </row>
        <row r="1408">
          <cell r="Z1408">
            <v>0</v>
          </cell>
        </row>
        <row r="1409">
          <cell r="Z1409">
            <v>0</v>
          </cell>
        </row>
        <row r="1410">
          <cell r="Z1410">
            <v>0</v>
          </cell>
        </row>
        <row r="1412">
          <cell r="Z1412" t="str">
            <v>-</v>
          </cell>
        </row>
      </sheetData>
      <sheetData sheetId="1">
        <row r="7">
          <cell r="E7" t="str">
            <v>Проект</v>
          </cell>
        </row>
        <row r="9">
          <cell r="E9">
            <v>7</v>
          </cell>
        </row>
        <row r="13">
          <cell r="A13" t="str">
            <v>Эффективность полных затрат - NPV</v>
          </cell>
          <cell r="E13" t="str">
            <v>NPV</v>
          </cell>
          <cell r="F13">
            <v>67456.788367803078</v>
          </cell>
          <cell r="G13">
            <v>71986.793755144463</v>
          </cell>
          <cell r="H13">
            <v>76516.799142485761</v>
          </cell>
          <cell r="I13">
            <v>81046.804529827103</v>
          </cell>
          <cell r="J13">
            <v>85576.80991716843</v>
          </cell>
          <cell r="K13">
            <v>90106.815304509786</v>
          </cell>
          <cell r="L13">
            <v>94636.820691851099</v>
          </cell>
        </row>
        <row r="14">
          <cell r="A14" t="str">
            <v>Эффективность полных затрат - PBP</v>
          </cell>
          <cell r="E14" t="str">
            <v>PBP</v>
          </cell>
          <cell r="F14">
            <v>10.460150281244259</v>
          </cell>
          <cell r="G14">
            <v>10.242982418088426</v>
          </cell>
          <cell r="H14">
            <v>10.035057268101111</v>
          </cell>
          <cell r="I14">
            <v>9.8492340991755434</v>
          </cell>
          <cell r="J14">
            <v>9.6737493905011913</v>
          </cell>
          <cell r="K14">
            <v>9.5052861219891529</v>
          </cell>
          <cell r="L14">
            <v>9.3434311493851698</v>
          </cell>
        </row>
        <row r="15">
          <cell r="A15" t="str">
            <v>Эффективность для собственного капитала - NPV</v>
          </cell>
          <cell r="E15" t="str">
            <v>NPV_OWN</v>
          </cell>
          <cell r="F15">
            <v>67572.465347961741</v>
          </cell>
          <cell r="G15">
            <v>72102.470735303126</v>
          </cell>
          <cell r="H15">
            <v>76632.476122644424</v>
          </cell>
          <cell r="I15">
            <v>81162.481509985766</v>
          </cell>
          <cell r="J15">
            <v>85692.486897327093</v>
          </cell>
          <cell r="K15">
            <v>90222.492284668449</v>
          </cell>
          <cell r="L15">
            <v>94752.497672009762</v>
          </cell>
        </row>
        <row r="16">
          <cell r="A16" t="str">
            <v>Эффективность для собственного капитала - PBP</v>
          </cell>
          <cell r="E16" t="str">
            <v>PBP_OWN</v>
          </cell>
          <cell r="F16">
            <v>10.451675310220917</v>
          </cell>
          <cell r="G16">
            <v>10.234691716681048</v>
          </cell>
          <cell r="H16">
            <v>10.026942993753339</v>
          </cell>
          <cell r="I16">
            <v>9.8419390700142841</v>
          </cell>
          <cell r="J16">
            <v>9.6666032838925737</v>
          </cell>
          <cell r="K16">
            <v>9.4982829792898258</v>
          </cell>
          <cell r="L16">
            <v>9.3365653625606626</v>
          </cell>
        </row>
        <row r="17">
          <cell r="A17" t="str">
            <v>Эффективность для банка - NPV</v>
          </cell>
          <cell r="E17" t="str">
            <v>NPV_BANK</v>
          </cell>
          <cell r="F17">
            <v>228769.40768803179</v>
          </cell>
          <cell r="G17">
            <v>233299.4130753731</v>
          </cell>
          <cell r="H17">
            <v>237829.4184627145</v>
          </cell>
          <cell r="I17">
            <v>242359.42385005578</v>
          </cell>
          <cell r="J17">
            <v>246889.42923739715</v>
          </cell>
          <cell r="K17">
            <v>251419.43462473847</v>
          </cell>
          <cell r="L17">
            <v>255949.44001207975</v>
          </cell>
        </row>
        <row r="18">
          <cell r="A18" t="str">
            <v>Эффективность для банка - PBP</v>
          </cell>
          <cell r="E18" t="str">
            <v>PBP_BANK</v>
          </cell>
          <cell r="F18">
            <v>2.1986874908815941</v>
          </cell>
          <cell r="G18">
            <v>2.1949006377228657</v>
          </cell>
          <cell r="H18">
            <v>2.1912554346770321</v>
          </cell>
          <cell r="I18">
            <v>2.187744079866889</v>
          </cell>
          <cell r="J18">
            <v>2.1843593340400869</v>
          </cell>
          <cell r="K18">
            <v>2.1810944707508395</v>
          </cell>
          <cell r="L18">
            <v>2.1779432317429932</v>
          </cell>
        </row>
        <row r="19">
          <cell r="A19" t="str">
            <v>Суммарная чистая прибыль</v>
          </cell>
          <cell r="E19" t="str">
            <v>TotalProfit</v>
          </cell>
          <cell r="F19">
            <v>564528.56493487209</v>
          </cell>
          <cell r="G19">
            <v>579907.14655899454</v>
          </cell>
          <cell r="H19">
            <v>595285.72818311688</v>
          </cell>
          <cell r="I19">
            <v>610664.30980723922</v>
          </cell>
          <cell r="J19">
            <v>626042.89143136144</v>
          </cell>
          <cell r="K19">
            <v>641421.47305548377</v>
          </cell>
          <cell r="L19">
            <v>656800.05467960611</v>
          </cell>
        </row>
        <row r="53">
          <cell r="A53" t="str">
            <v>Наименование изменяемого параметра</v>
          </cell>
          <cell r="B53" t="str">
            <v>Область</v>
          </cell>
          <cell r="C53" t="str">
            <v>%?</v>
          </cell>
        </row>
        <row r="54">
          <cell r="A54" t="str">
            <v>Уровень цен на реализуемую продукцию</v>
          </cell>
          <cell r="B54" t="str">
            <v>SENS_Prices</v>
          </cell>
        </row>
        <row r="55">
          <cell r="A55" t="str">
            <v>Объем продаж</v>
          </cell>
          <cell r="B55" t="str">
            <v>SENS_Volume</v>
          </cell>
        </row>
        <row r="56">
          <cell r="A56" t="str">
            <v>Стоимость материалов и комплектующих</v>
          </cell>
          <cell r="B56" t="str">
            <v>SENS_Materials</v>
          </cell>
        </row>
        <row r="57">
          <cell r="A57" t="str">
            <v>Величина общих издержек</v>
          </cell>
          <cell r="B57" t="str">
            <v>SENS_GenExp</v>
          </cell>
        </row>
        <row r="58">
          <cell r="A58" t="str">
            <v>Размер инвестиций в постоянные активы</v>
          </cell>
          <cell r="B58" t="str">
            <v>SENS_Assets</v>
          </cell>
        </row>
        <row r="59">
          <cell r="A59" t="str">
            <v>Ставка дисконтирования</v>
          </cell>
          <cell r="B59" t="str">
            <v>SENS_Discount</v>
          </cell>
          <cell r="C59" t="str">
            <v>%</v>
          </cell>
        </row>
        <row r="60">
          <cell r="A60" t="str">
            <v>Тариф на передачу ээ</v>
          </cell>
          <cell r="B60" t="str">
            <v>tarif</v>
          </cell>
        </row>
        <row r="61">
          <cell r="A61" t="str">
            <v>&lt; конец списка параметров &gt;</v>
          </cell>
        </row>
      </sheetData>
      <sheetData sheetId="2"/>
      <sheetData sheetId="3">
        <row r="5">
          <cell r="B5" t="str">
            <v>5.11</v>
          </cell>
        </row>
        <row r="6">
          <cell r="B6">
            <v>39076</v>
          </cell>
        </row>
        <row r="8">
          <cell r="B8" t="b">
            <v>0</v>
          </cell>
        </row>
        <row r="9">
          <cell r="B9" t="b">
            <v>0</v>
          </cell>
        </row>
        <row r="10">
          <cell r="B10" t="b">
            <v>0</v>
          </cell>
        </row>
        <row r="11">
          <cell r="B11" t="b">
            <v>0</v>
          </cell>
        </row>
        <row r="12">
          <cell r="B12" t="b">
            <v>0</v>
          </cell>
        </row>
        <row r="13">
          <cell r="B13" t="b">
            <v>0</v>
          </cell>
        </row>
        <row r="14">
          <cell r="B14">
            <v>0</v>
          </cell>
        </row>
        <row r="15">
          <cell r="B15" t="str">
            <v>Проект</v>
          </cell>
        </row>
        <row r="19">
          <cell r="B19" t="str">
            <v>Альт-Инвест</v>
          </cell>
        </row>
      </sheetData>
      <sheetData sheetId="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ДС"/>
      <sheetName val="1ПП"/>
      <sheetName val="8БДИР_ПИР"/>
      <sheetName val="1ПП (без НЗП)"/>
      <sheetName val="2ИП"/>
      <sheetName val="6ФОТ_МЭП"/>
      <sheetName val="7Н_МЭП"/>
      <sheetName val="9БДДС_ПИР"/>
      <sheetName val="ШР"/>
      <sheetName val="Премии"/>
      <sheetName val="Свод"/>
      <sheetName val="№10 БДДС_МЭП (мес)"/>
      <sheetName val="ФОТ"/>
      <sheetName val="БНПР(мес)"/>
      <sheetName val="БДР"/>
      <sheetName val="БПЗ"/>
      <sheetName val="ПП (2)"/>
      <sheetName val="ИП(осн.деят-ть)"/>
      <sheetName val="№8 НР_МЭП"/>
      <sheetName val="ПП 2012"/>
      <sheetName val="выработка 2011"/>
      <sheetName val="ПП (на распределение) НЗП%"/>
      <sheetName val="Анализ ТЭП"/>
      <sheetName val="Числ_отделы"/>
      <sheetName val="Численность"/>
      <sheetName val="SET"/>
      <sheetName val="IT ИП"/>
      <sheetName val="IT БУР"/>
      <sheetName val="Аренда"/>
      <sheetName val="Транспорт"/>
      <sheetName val="АХО"/>
      <sheetName val="Лист6"/>
      <sheetName val="Сводка - лизинг"/>
      <sheetName val="Таб1.1"/>
      <sheetName val="Tier1"/>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ow r="3">
          <cell r="B3">
            <v>0.3</v>
          </cell>
        </row>
        <row r="4">
          <cell r="B4">
            <v>512000</v>
          </cell>
        </row>
        <row r="5">
          <cell r="B5">
            <v>0.1</v>
          </cell>
        </row>
      </sheetData>
      <sheetData sheetId="26" refreshError="1"/>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5.1-2001"/>
      <sheetName val="Табл. 5.1"/>
      <sheetName val="CB Табл. 5.2 00-01"/>
      <sheetName val="exchange rtes"/>
      <sheetName val="Note CIP"/>
      <sheetName val="Табл. 5.2-new "/>
      <sheetName val=" 5.1 -source.   "/>
      <sheetName val="Табл. 5.1 (2)"/>
      <sheetName val="#REF"/>
      <sheetName val="#ССЫЛКА"/>
      <sheetName val="УрРасч"/>
      <sheetName val="Main"/>
    </sheetNames>
    <sheetDataSet>
      <sheetData sheetId="0"/>
      <sheetData sheetId="1"/>
      <sheetData sheetId="2"/>
      <sheetData sheetId="3" refreshError="1"/>
      <sheetData sheetId="4" refreshError="1"/>
      <sheetData sheetId="5"/>
      <sheetData sheetId="6"/>
      <sheetData sheetId="7"/>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 val="Сводная"/>
      <sheetName val="Титульный"/>
      <sheetName val="Инструкция"/>
      <sheetName val="незав. Домодедово"/>
      <sheetName val="20 25 лет непр ст"/>
      <sheetName val="Constants"/>
      <sheetName val="NIUs"/>
      <sheetName val="Списки"/>
      <sheetName val="2.Инф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1"/>
      <sheetName val="Параметры"/>
      <sheetName val="Шапка"/>
      <sheetName val="Узлы"/>
      <sheetName val="Подписи"/>
      <sheetName val="1.2"/>
    </sheetNames>
    <sheetDataSet>
      <sheetData sheetId="0"/>
      <sheetData sheetId="1">
        <row r="256">
          <cell r="V256" t="str">
            <v xml:space="preserve"> СТРОИТЕЛЬСТВО ВЛ-0,4 КВ С.ТЕРНОВКА ОТ ВНОВЬ УСТАНАВЛИВАЕМОЙ КТП-6/0,4КВ (МОНТАЖ ПРОВОДА, УСТАНОВКА ОПОР ), ДОГ.ТП №1763-000167  24.03.2017Г АЛЕФИРЕНКО С.М.</v>
          </cell>
        </row>
      </sheetData>
      <sheetData sheetId="2">
        <row r="2">
          <cell r="B2" t="str">
            <v>01.12.2017</v>
          </cell>
        </row>
        <row r="3">
          <cell r="B3" t="str">
            <v>31.12.2017</v>
          </cell>
        </row>
        <row r="7">
          <cell r="B7" t="str">
            <v>*</v>
          </cell>
        </row>
        <row r="22">
          <cell r="B22" t="str">
            <v>Оборотно-сальдовая ведомость по корр.счетам</v>
          </cell>
        </row>
        <row r="24">
          <cell r="B24" t="str">
            <v>Финансовая бухгалтерия</v>
          </cell>
        </row>
        <row r="30">
          <cell r="B30" t="str">
            <v>UNIT_SUM_LABEL</v>
          </cell>
        </row>
      </sheetData>
      <sheetData sheetId="3">
        <row r="2">
          <cell r="A2" t="str">
            <v>Российский рубль</v>
          </cell>
        </row>
      </sheetData>
      <sheetData sheetId="4"/>
      <sheetData sheetId="5"/>
      <sheetData sheetId="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труктура затрат RAB"/>
      <sheetName val="Структура затрат RAB (2)"/>
      <sheetName val="Справочники"/>
      <sheetName val="слайд"/>
    </sheetNames>
    <sheetDataSet>
      <sheetData sheetId="0" refreshError="1"/>
      <sheetData sheetId="1"/>
      <sheetData sheetId="2" refreshError="1"/>
      <sheetData sheetId="3">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row>
        <row r="19">
          <cell r="D19" t="str">
            <v>Ярэнерго</v>
          </cell>
        </row>
        <row r="20">
          <cell r="D20" t="str">
            <v>Архэнерго</v>
          </cell>
        </row>
        <row r="21">
          <cell r="D21" t="str">
            <v>Вологдаэнерго</v>
          </cell>
        </row>
        <row r="22">
          <cell r="D22" t="str">
            <v>Карелэнерго</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 val="14б ДПН отчет"/>
      <sheetName val="16а Сводный анали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Сведения"/>
      <sheetName val="Reference"/>
      <sheetName val="БЮДЖЕТ"/>
      <sheetName val="Бюджет (вн.обор.)"/>
      <sheetName val="ФАКТ"/>
      <sheetName val="Факт (вн.обор.)"/>
      <sheetName val="ПРОГНОЗ"/>
      <sheetName val="Прогноз (вн.обор.) "/>
      <sheetName val="Справочник строк"/>
      <sheetName val="Справочник предприятий"/>
      <sheetName val="SET"/>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1"/>
      <sheetName val="прил.10(с учетом КЗ)"/>
      <sheetName val="Прил.13 "/>
      <sheetName val="Прилож.15"/>
      <sheetName val="Прилож.16"/>
      <sheetName val="Прилож.17 "/>
      <sheetName val="Прилож.18"/>
      <sheetName val="Прил.25"/>
    </sheetNames>
    <sheetDataSet>
      <sheetData sheetId="0">
        <row r="41">
          <cell r="B41" t="str">
            <v>Капитальные вложения в основные средства</v>
          </cell>
          <cell r="C41">
            <v>354975.93389830505</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C"/>
      <sheetName val="CD"/>
      <sheetName val="CBYRAB"/>
      <sheetName val="NBYRAB"/>
      <sheetName val="P_1_16"/>
      <sheetName val="P_1_17"/>
      <sheetName val="P_1_17_1"/>
      <sheetName val="P_2_1"/>
      <sheetName val="P_2_2"/>
      <sheetName val="NBYL"/>
      <sheetName val="P_2_1_MOS"/>
      <sheetName val="P_2_2_MOS"/>
      <sheetName val="Расшифровка расходов_old"/>
      <sheetName val="modCostsfeatBalance"/>
      <sheetName val="modApplyMethods"/>
      <sheetName val="modProv"/>
      <sheetName val="Инструкция"/>
      <sheetName val="Лог обновления"/>
      <sheetName val="AllSheetsInThisWorkbook"/>
      <sheetName val="Титульный"/>
      <sheetName val="tech"/>
      <sheetName val="TECHSHEET"/>
      <sheetName val="modBasicRanges"/>
      <sheetName val="Расходы + Баланс"/>
      <sheetName val="Расчёт расходов"/>
      <sheetName val="Расшифровка расходов"/>
      <sheetName val="Библиотека документов"/>
      <sheetName val="modDocs"/>
      <sheetName val="modfrmDocumentPicker"/>
      <sheetName val="modDocumentsAPI"/>
      <sheetName val="SELECTED_DOCS"/>
      <sheetName val="DOCS_DEPENDENCY"/>
      <sheetName val="modHLIcons"/>
      <sheetName val="П1.16"/>
      <sheetName val="П1.17"/>
      <sheetName val="П1.17.1"/>
      <sheetName val="Р.2.1"/>
      <sheetName val="Р.2.2"/>
      <sheetName val="НВВ по уровням"/>
      <sheetName val="Налог на имущество"/>
      <sheetName val="Налог на прибыль"/>
      <sheetName val="Услуги ФСК"/>
      <sheetName val="Командировки"/>
      <sheetName val="Комментарии"/>
      <sheetName val="Проверка"/>
      <sheetName val="Проверка_back"/>
      <sheetName val="modPass"/>
      <sheetName val="REESTR_ORG"/>
      <sheetName val="REESTR"/>
      <sheetName val="modSheetTitle"/>
      <sheetName val="modfrmMethod"/>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modfrmCheckInIsInProgress"/>
      <sheetName val="modOrgData"/>
      <sheetName val="modfrmDateChoo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t="e">
            <v>#VALUE!</v>
          </cell>
        </row>
      </sheetData>
      <sheetData sheetId="18"/>
      <sheetData sheetId="19"/>
      <sheetData sheetId="20">
        <row r="8">
          <cell r="F8" t="str">
            <v>Московская область</v>
          </cell>
        </row>
        <row r="20">
          <cell r="F20" t="str">
            <v>ОАО "Московская объединенная электросетевая компания"</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5">
          <cell r="C25">
            <v>2010</v>
          </cell>
        </row>
        <row r="38">
          <cell r="C38">
            <v>2010</v>
          </cell>
        </row>
        <row r="51">
          <cell r="C51">
            <v>2010</v>
          </cell>
        </row>
        <row r="64">
          <cell r="C64">
            <v>2010</v>
          </cell>
        </row>
        <row r="77">
          <cell r="C77">
            <v>2010</v>
          </cell>
        </row>
        <row r="90">
          <cell r="C90">
            <v>2010</v>
          </cell>
        </row>
        <row r="103">
          <cell r="C103">
            <v>2010</v>
          </cell>
        </row>
        <row r="116">
          <cell r="C116">
            <v>2010</v>
          </cell>
        </row>
        <row r="129">
          <cell r="C129">
            <v>2010</v>
          </cell>
        </row>
        <row r="142">
          <cell r="C142">
            <v>2010</v>
          </cell>
        </row>
        <row r="155">
          <cell r="C155">
            <v>2010</v>
          </cell>
        </row>
        <row r="168">
          <cell r="C168">
            <v>2010</v>
          </cell>
        </row>
        <row r="181">
          <cell r="C181">
            <v>2010</v>
          </cell>
          <cell r="F181">
            <v>0</v>
          </cell>
        </row>
        <row r="194">
          <cell r="C194">
            <v>2010</v>
          </cell>
        </row>
        <row r="207">
          <cell r="C207">
            <v>2010</v>
          </cell>
        </row>
        <row r="220">
          <cell r="C220">
            <v>2010</v>
          </cell>
          <cell r="F220">
            <v>0</v>
          </cell>
        </row>
        <row r="233">
          <cell r="C233">
            <v>2010</v>
          </cell>
        </row>
        <row r="246">
          <cell r="C246">
            <v>2010</v>
          </cell>
        </row>
        <row r="259">
          <cell r="C259">
            <v>2010</v>
          </cell>
          <cell r="F259">
            <v>0</v>
          </cell>
        </row>
        <row r="272">
          <cell r="C272">
            <v>2010</v>
          </cell>
        </row>
        <row r="285">
          <cell r="C285">
            <v>2010</v>
          </cell>
        </row>
        <row r="298">
          <cell r="C298">
            <v>2010</v>
          </cell>
          <cell r="F298">
            <v>0</v>
          </cell>
        </row>
        <row r="311">
          <cell r="C311">
            <v>2010</v>
          </cell>
        </row>
        <row r="324">
          <cell r="C324">
            <v>2010</v>
          </cell>
        </row>
        <row r="337">
          <cell r="C337">
            <v>2010</v>
          </cell>
          <cell r="F337">
            <v>0</v>
          </cell>
        </row>
        <row r="350">
          <cell r="C350">
            <v>2010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1"/>
      <sheetName val="ОКП_9м"/>
      <sheetName val="Параметры"/>
      <sheetName val="Шапка"/>
      <sheetName val="Узлы"/>
      <sheetName val="Подписи"/>
    </sheetNames>
    <sheetDataSet>
      <sheetData sheetId="0"/>
      <sheetData sheetId="1"/>
      <sheetData sheetId="2"/>
      <sheetData sheetId="3">
        <row r="2">
          <cell r="B2" t="str">
            <v>01.01.2017</v>
          </cell>
        </row>
      </sheetData>
      <sheetData sheetId="4">
        <row r="2">
          <cell r="A2" t="str">
            <v>Российский рубль</v>
          </cell>
        </row>
      </sheetData>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Справочник"/>
      <sheetName val="сбыт"/>
      <sheetName val="сети"/>
      <sheetName val="ЭСО"/>
      <sheetName val="Ген. не уч. ОРЭМ"/>
      <sheetName val="топливо"/>
      <sheetName val="Свод"/>
      <sheetName val="4 баланс ээ"/>
      <sheetName val="5 баланс мощности"/>
      <sheetName val="P2.1 усл. единицы"/>
      <sheetName val="P2.2 усл. единицы"/>
      <sheetName val="Расчет расходов RAB"/>
      <sheetName val="расчет НВВ РСК по RAB"/>
      <sheetName val="Расчет НВВ общий"/>
      <sheetName val="Расчет котловых тарифов"/>
      <sheetName val="Параметры"/>
      <sheetName val="Баланс ээ"/>
      <sheetName val="Баланс мощности"/>
      <sheetName val="regs"/>
    </sheetNames>
    <sheetDataSet>
      <sheetData sheetId="0"/>
      <sheetData sheetId="1"/>
      <sheetData sheetId="2"/>
      <sheetData sheetId="3"/>
      <sheetData sheetId="4"/>
      <sheetData sheetId="5"/>
      <sheetData sheetId="6"/>
      <sheetData sheetId="7"/>
      <sheetData sheetId="8"/>
      <sheetData sheetId="9"/>
      <sheetData sheetId="10"/>
      <sheetData sheetId="11">
        <row r="13">
          <cell r="F13">
            <v>0</v>
          </cell>
        </row>
      </sheetData>
      <sheetData sheetId="12"/>
      <sheetData sheetId="13">
        <row r="5">
          <cell r="E5" t="str">
            <v>L1</v>
          </cell>
        </row>
      </sheetData>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_закупки"/>
      <sheetName val="План_условно_постоянных_закупок"/>
      <sheetName val="Data"/>
    </sheetNames>
    <sheetDataSet>
      <sheetData sheetId="0" refreshError="1"/>
      <sheetData sheetId="1" refreshError="1"/>
      <sheetData sheetId="2">
        <row r="2">
          <cell r="C2" t="str">
            <v>Открытое акционерное общество "Межрегиональная распределительная сетевая компания Волги"</v>
          </cell>
          <cell r="Y2" t="str">
            <v>2</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t_настройки"/>
      <sheetName val="t_проверки"/>
      <sheetName val="Сценарные условия"/>
      <sheetName val="Список ДЗО"/>
      <sheetName val="Information blok"/>
      <sheetName val="Адреса телефоны"/>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SET"/>
      <sheetName val="Детали_Смета"/>
      <sheetName val="Детали_Прочие"/>
      <sheetName val="ИТ-бюджет"/>
      <sheetName val="18 Оптимизация АУР"/>
      <sheetName val="9. Смета затрат"/>
      <sheetName val="14б ДПН отчет"/>
      <sheetName val="16а Сводный анализ"/>
      <sheetName val="Сведения"/>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Списки"/>
      <sheetName val="共機J"/>
      <sheetName val="Смета расходов_2016г"/>
      <sheetName val="8_для ПЗ"/>
      <sheetName val="10_для ПЗ"/>
      <sheetName val="АНАЛИТИКА"/>
      <sheetName val="Кубаньэнерго"/>
      <sheetName val="Сеть2"/>
      <sheetName val="Сеть3"/>
      <sheetName val="Сбыт"/>
      <sheetName val="Группа_всего"/>
      <sheetName val="НЕПРОФ_свод_2015факт"/>
      <sheetName val="A"/>
      <sheetName val="Пламя"/>
      <sheetName val="Энергетик"/>
      <sheetName val="Энергосервис"/>
      <sheetName val="Генерация_4"/>
      <sheetName val="Z"/>
      <sheetName val="ОПисание"/>
      <sheetName val="Ф1_Группа_6м2015"/>
      <sheetName val="Ф2_Группа_6м2015"/>
      <sheetName val="Ф1_Свод_6м2015"/>
      <sheetName val="Ф2_Свод_6м2015"/>
      <sheetName val="Ф1_Группа_2014"/>
      <sheetName val="Ф2_Группа_2014"/>
      <sheetName val="ВХО"/>
      <sheetName val="КК"/>
      <sheetName val="Прогнозный баланс"/>
      <sheetName val="ОФР"/>
      <sheetName val="Ф1_S901"/>
      <sheetName val="Ф2_S901"/>
      <sheetName val="Ф1_S905"/>
      <sheetName val="Ф2_S905"/>
      <sheetName val="Ф1_S903"/>
      <sheetName val="Ф2_S903"/>
      <sheetName val="Ф1_S902"/>
      <sheetName val="Ф2_S902"/>
      <sheetName val="Ф1_S904"/>
      <sheetName val="Ф2_S904"/>
      <sheetName val="Ф1_S301"/>
      <sheetName val="Ф1_S305"/>
      <sheetName val="Ф1_S304"/>
      <sheetName val="Ф2_351"/>
      <sheetName val="Ф1_1"/>
      <sheetName val="Ф1_2"/>
      <sheetName val="Ф1_3"/>
      <sheetName val="Ф1_4"/>
      <sheetName val="Ф1_5"/>
      <sheetName val="Ф2_1"/>
      <sheetName val="Ф2_2"/>
      <sheetName val="Ф2_3"/>
      <sheetName val="Ф2_4"/>
      <sheetName val="Ф2_5"/>
      <sheetName val="4.Баланс эм"/>
      <sheetName val="5.Производство"/>
      <sheetName val="6.Топливо"/>
      <sheetName val="7.ИПР"/>
      <sheetName val="8. Затраты на персонал"/>
      <sheetName val="9.ОФР"/>
      <sheetName val="10. Смета затрат"/>
      <sheetName val="11. БДР"/>
      <sheetName val="13.Прогнозный баланс"/>
      <sheetName val="14.ПУЭ"/>
      <sheetName val="Сн.ОР (мощн.)"/>
      <sheetName val="ЛистИнформации"/>
      <sheetName val="Информация"/>
      <sheetName val="Ф1"/>
      <sheetName val="Ф2"/>
      <sheetName val="Ф3 Приток"/>
      <sheetName val="BExRepositorySheet"/>
      <sheetName val="Ф3 Отток"/>
      <sheetName val="Ф4 Приток"/>
      <sheetName val="Ф4 Отток"/>
      <sheetName val="Ф5 Приток"/>
      <sheetName val="Ф5 Отток"/>
      <sheetName val="Ф6 Приток"/>
      <sheetName val="Ф6 Отток"/>
      <sheetName val="Ф6а Приток"/>
      <sheetName val="Ф6а Отток"/>
      <sheetName val="Реализация"/>
      <sheetName val="Ф3 Титул"/>
      <sheetName val="Ф4 Титул"/>
      <sheetName val="Ф5 Титул"/>
      <sheetName val="Ф6 Титул"/>
      <sheetName val="Протокол"/>
      <sheetName val="Титул (филиал)"/>
      <sheetName val="9.1. Смета затрат"/>
      <sheetName val="9.2. Прочие ДиР"/>
      <sheetName val="14. Снижение ОР"/>
      <sheetName val="списание"/>
      <sheetName val="ОТЭП 2017"/>
      <sheetName val="ОТ и ТБ"/>
      <sheetName val="АХО"/>
      <sheetName val="АХО аренда 2017"/>
      <sheetName val="ОБУ"/>
      <sheetName val="ОК"/>
      <sheetName val="Пишванова"/>
      <sheetName val="ООиРР"/>
      <sheetName val="СМИ"/>
      <sheetName val="ОИТ"/>
      <sheetName val="ОХРАНА"/>
      <sheetName val="Юр.отдел"/>
      <sheetName val="Почтово-телеграфные"/>
      <sheetName val="Услуги по сбору платкжкй"/>
      <sheetName val="Зар.плата"/>
      <sheetName val="% к уплате"/>
      <sheetName val="Страхование от НС"/>
      <sheetName val="Страх. имущества"/>
      <sheetName val="ОСАГО"/>
      <sheetName val="амортизация"/>
      <sheetName val="прочая выручка"/>
      <sheetName val="Гр5(о)"/>
      <sheetName val="Смета расходов_2018г"/>
      <sheetName val="10.2_для ПЗ"/>
      <sheetName val="OPEX_расш"/>
      <sheetName val="Финмодель 2017"/>
      <sheetName val="Финмодель 2018 (1)"/>
      <sheetName val="Финмодель 2018 (2)"/>
      <sheetName val="Финмодель 2018 (3)"/>
      <sheetName val="Финмодель 2018 (4)"/>
      <sheetName val="Финмодель 2018"/>
      <sheetName val="Финмодель 2019"/>
      <sheetName val="Финмодель 2020"/>
      <sheetName val="Финмодель 2021"/>
      <sheetName val="Финмодель 2022"/>
      <sheetName val="Финмодель 2023"/>
      <sheetName val="10. БДР (МРСК)"/>
      <sheetName val="11.БДДС (МРСК)"/>
      <sheetName val="12.Прогнозный баланс (МРСК)"/>
      <sheetName val="11.БДДС (КОРРЕК 2)"/>
      <sheetName val="12.Прогнозный баланс (КОРРЕК 2)"/>
      <sheetName val="11.БДДС (ОТКЛОНЕНИЕ)"/>
      <sheetName val="12.Прогнозный баланс (ОТКЛОНЕН)"/>
      <sheetName val="11.БДДС (КОРРЕКТИРОВКА)"/>
      <sheetName val="12.Прогнозный баланс (КОРРЕКТИ)"/>
      <sheetName val="11.БДДС (3100)"/>
      <sheetName val="11.БДДС (3101)"/>
      <sheetName val="11.БДДС (3102)"/>
      <sheetName val="12.Прогнозный баланс (3100)"/>
      <sheetName val="11.БДДС (3200)"/>
      <sheetName val="11.БДДС (3201)"/>
      <sheetName val="11.БДДС (3202)"/>
      <sheetName val="12.Прогнозный баланс (3200)"/>
      <sheetName val="11.БДДС (3600)"/>
      <sheetName val="11.БДДС (3601)"/>
      <sheetName val="11.БДДС (3602)"/>
      <sheetName val="12.Прогнозный баланс (3600)"/>
      <sheetName val="11.БДДС (4400)"/>
      <sheetName val="11.БДДС (4401)"/>
      <sheetName val="11.БДДС (4402)"/>
      <sheetName val="12.Прогнозный баланс (4400)"/>
      <sheetName val="11.БДДС (4600)"/>
      <sheetName val="11.БДДС (4601)"/>
      <sheetName val="11.БДДС (4602)"/>
      <sheetName val="12.Прогнозный баланс (4600)"/>
      <sheetName val="11.БДДС (4800)"/>
      <sheetName val="11.БДДС (4801)"/>
      <sheetName val="11.БДДС (4802)"/>
      <sheetName val="12.Прогнозный баланс (4800)"/>
      <sheetName val="11.БДДС (5700)"/>
      <sheetName val="11.БДДС (5701)"/>
      <sheetName val="11.БДДС (5702)"/>
      <sheetName val="12.Прогнозный баланс (5700)"/>
      <sheetName val="11.БДДС (6700)"/>
      <sheetName val="11.БДДС (6701)"/>
      <sheetName val="11.БДДС (6702)"/>
      <sheetName val="12.Прогнозный баланс (6700)"/>
      <sheetName val="11.БДДС (6800)"/>
      <sheetName val="11.БДДС (6801)"/>
      <sheetName val="11.БДДС (6802)"/>
      <sheetName val="12.Прогнозный баланс (6800)"/>
      <sheetName val="11.БДДС (6900)"/>
      <sheetName val="11.БДДС (6901)"/>
      <sheetName val="11.БДДС (6902)"/>
      <sheetName val="12.Прогнозный баланс (6900)"/>
      <sheetName val="11.БДДС (7600)"/>
      <sheetName val="11.БДДС (7601)"/>
      <sheetName val="11.БДДС (7602)"/>
      <sheetName val="12.Прогнозный баланс (7600)"/>
      <sheetName val="11.БДДС (7700)"/>
      <sheetName val="12.Прогнозный баланс (7700)"/>
      <sheetName val="9. Смета затрат (7700)"/>
      <sheetName val="10. БДР (7700)"/>
      <sheetName val="База распределения управленческ"/>
      <sheetName val="Депозиты"/>
      <sheetName val="11.БДДС (7700)+корр"/>
      <sheetName val="11.БДДС (7700)+корр (2)"/>
      <sheetName val="Возврат Прибыли"/>
      <sheetName val="Изм%"/>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Наименование ЦФО"/>
      <sheetName val="Вл"/>
      <sheetName val="Ив"/>
      <sheetName val="Кл"/>
      <sheetName val="Кр"/>
      <sheetName val="Мр"/>
      <sheetName val="НН"/>
      <sheetName val="Рз"/>
      <sheetName val="Тл"/>
      <sheetName val="Уд"/>
      <sheetName val="Свод филиалы"/>
      <sheetName val="ИА"/>
      <sheetName val="СВОД"/>
      <sheetName val="ФОТ мес."/>
      <sheetName val="Средняя числ-ть"/>
      <sheetName val="Среднеспис. ч-ть"/>
      <sheetName val="Списочная числ-ть"/>
      <sheetName val="Числ-ть Внешний план"/>
      <sheetName val="Сравнение планов"/>
      <sheetName val="ЧЭ"/>
      <sheetName val="ФЭ модель"/>
      <sheetName val="Архэнерго"/>
      <sheetName val="Вологдаэнерго"/>
      <sheetName val="Карелэнерго"/>
      <sheetName val="Колэнерго"/>
      <sheetName val="Комиэнерго"/>
      <sheetName val="Новгородэнерго"/>
      <sheetName val="Псковэнерго"/>
      <sheetName val="База распределения по ВД"/>
      <sheetName val="Выручка"/>
      <sheetName val="Себестоимость"/>
      <sheetName val="Коммерческие расходы"/>
      <sheetName val="Прочие доходы"/>
      <sheetName val="Прочие расходы"/>
      <sheetName val="Управленческие расходы"/>
      <sheetName val="Прибыли и убытки"/>
      <sheetName val="14 директива"/>
      <sheetName val="ФЭМ ДЗО"/>
      <sheetName val="Проверка"/>
    </sheetNames>
    <sheetDataSet>
      <sheetData sheetId="0">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v>0</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v>0</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v>0</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v>0</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v>0</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v>0</v>
          </cell>
          <cell r="E51">
            <v>0</v>
          </cell>
          <cell r="F51">
            <v>0</v>
          </cell>
          <cell r="G51">
            <v>0</v>
          </cell>
          <cell r="H51">
            <v>102882.23147</v>
          </cell>
          <cell r="I51">
            <v>97259</v>
          </cell>
          <cell r="J51">
            <v>-5623.2314699999988</v>
          </cell>
        </row>
        <row r="52">
          <cell r="C52" t="str">
            <v xml:space="preserve">Максимова Татьяна Викторовна  </v>
          </cell>
          <cell r="D52" t="str">
            <v>(812) 305-10-29</v>
          </cell>
          <cell r="E52">
            <v>0</v>
          </cell>
          <cell r="F52">
            <v>0</v>
          </cell>
          <cell r="G52">
            <v>0</v>
          </cell>
          <cell r="H52">
            <v>1879.9787499999998</v>
          </cell>
          <cell r="I52">
            <v>1962</v>
          </cell>
          <cell r="J52">
            <v>82.021250000000236</v>
          </cell>
        </row>
        <row r="53">
          <cell r="C53" t="str">
            <v>Машнева Антонина Егоровна</v>
          </cell>
          <cell r="D53" t="str">
            <v>(812) 320-22-87 (119)</v>
          </cell>
          <cell r="E53">
            <v>0</v>
          </cell>
          <cell r="F53" t="str">
            <v>mae@mrsksevzap.ru</v>
          </cell>
          <cell r="G53">
            <v>0</v>
          </cell>
          <cell r="H53">
            <v>48766.610393700008</v>
          </cell>
          <cell r="I53">
            <v>54460</v>
          </cell>
          <cell r="J53">
            <v>5693.389606299992</v>
          </cell>
          <cell r="N53">
            <v>0</v>
          </cell>
        </row>
        <row r="54">
          <cell r="C54" t="str">
            <v>Ткаченко Евгения Николаевна</v>
          </cell>
          <cell r="D54" t="str">
            <v>(812) 320-22-87 (237)</v>
          </cell>
          <cell r="E54" t="str">
            <v>71 михалева</v>
          </cell>
          <cell r="F54" t="str">
            <v>ten@mrsksevzap.ru</v>
          </cell>
          <cell r="G54">
            <v>0</v>
          </cell>
          <cell r="H54">
            <v>1488.1353899999999</v>
          </cell>
          <cell r="I54">
            <v>1150</v>
          </cell>
          <cell r="J54">
            <v>-338.13538999999992</v>
          </cell>
          <cell r="K54">
            <v>-0.22722085118881552</v>
          </cell>
          <cell r="N54">
            <v>0</v>
          </cell>
        </row>
        <row r="55">
          <cell r="C55" t="str">
            <v>Поветкина Анаа Александровна</v>
          </cell>
          <cell r="D55" t="str">
            <v>(812) 305-10-67</v>
          </cell>
          <cell r="E55">
            <v>0</v>
          </cell>
          <cell r="F55">
            <v>0</v>
          </cell>
          <cell r="G55">
            <v>0</v>
          </cell>
          <cell r="H55">
            <v>47278.475003700005</v>
          </cell>
          <cell r="I55">
            <v>53310</v>
          </cell>
          <cell r="J55">
            <v>6031.5249962999951</v>
          </cell>
          <cell r="K55">
            <v>0.12757444050020583</v>
          </cell>
          <cell r="N55">
            <v>0</v>
          </cell>
        </row>
        <row r="56">
          <cell r="C56" t="str">
            <v>Крылова Ариадна Александровна</v>
          </cell>
          <cell r="D56" t="str">
            <v>(812) 305-10-42</v>
          </cell>
          <cell r="E56">
            <v>0</v>
          </cell>
          <cell r="F56">
            <v>0</v>
          </cell>
          <cell r="G56">
            <v>0</v>
          </cell>
          <cell r="H56">
            <v>12286.625</v>
          </cell>
          <cell r="I56">
            <v>10690.48</v>
          </cell>
          <cell r="J56">
            <v>-1596.1450000000004</v>
          </cell>
          <cell r="K56">
            <v>-0.12990914917644189</v>
          </cell>
          <cell r="N56">
            <v>0</v>
          </cell>
        </row>
        <row r="57">
          <cell r="C57" t="str">
            <v>Михалева Людмила Юрьевна</v>
          </cell>
          <cell r="D57" t="str">
            <v>(812) 305-10-71</v>
          </cell>
          <cell r="E57">
            <v>0</v>
          </cell>
          <cell r="F57">
            <v>0</v>
          </cell>
          <cell r="G57">
            <v>0</v>
          </cell>
          <cell r="H57">
            <v>4316.4555110000001</v>
          </cell>
          <cell r="I57">
            <v>3730</v>
          </cell>
          <cell r="J57">
            <v>-586.45551100000012</v>
          </cell>
          <cell r="K57">
            <v>-0.13586506556258587</v>
          </cell>
          <cell r="N57">
            <v>0</v>
          </cell>
        </row>
        <row r="58">
          <cell r="C58" t="str">
            <v>Платашкина Вера</v>
          </cell>
          <cell r="D58">
            <v>0</v>
          </cell>
          <cell r="E58" t="str">
            <v>8-911-811-84-49</v>
          </cell>
          <cell r="F58">
            <v>0</v>
          </cell>
          <cell r="G58">
            <v>0</v>
          </cell>
          <cell r="H58">
            <v>4316.4555110000001</v>
          </cell>
          <cell r="I58">
            <v>3730</v>
          </cell>
          <cell r="J58">
            <v>-586.45551100000012</v>
          </cell>
          <cell r="K58">
            <v>-0.13586506556258587</v>
          </cell>
          <cell r="N58">
            <v>0</v>
          </cell>
        </row>
        <row r="59">
          <cell r="C59" t="str">
            <v>Кушнеров Анатолий Валерььевич</v>
          </cell>
          <cell r="D59">
            <v>0</v>
          </cell>
          <cell r="E59" t="str">
            <v>8 (911) 712-24-05</v>
          </cell>
          <cell r="F59" t="str">
            <v>avk@mrsksevzap.ru</v>
          </cell>
          <cell r="G59">
            <v>26131</v>
          </cell>
          <cell r="H59">
            <v>0</v>
          </cell>
          <cell r="I59">
            <v>0</v>
          </cell>
          <cell r="J59">
            <v>0</v>
          </cell>
          <cell r="N59">
            <v>0</v>
          </cell>
        </row>
        <row r="60">
          <cell r="C60" t="str">
            <v>Титов Сергей Геннадьевич</v>
          </cell>
          <cell r="E60" t="str">
            <v>8(911) 140-53-84</v>
          </cell>
          <cell r="F60" t="str">
            <v>titov@mrsksevzap.ru</v>
          </cell>
          <cell r="G60">
            <v>23110</v>
          </cell>
          <cell r="H60">
            <v>0</v>
          </cell>
          <cell r="I60">
            <v>0</v>
          </cell>
          <cell r="J60">
            <v>0</v>
          </cell>
          <cell r="K60">
            <v>0</v>
          </cell>
          <cell r="N60">
            <v>0</v>
          </cell>
        </row>
        <row r="61">
          <cell r="C61">
            <v>0</v>
          </cell>
          <cell r="D61">
            <v>0</v>
          </cell>
          <cell r="E61">
            <v>0</v>
          </cell>
          <cell r="F61">
            <v>0</v>
          </cell>
          <cell r="G61">
            <v>0</v>
          </cell>
          <cell r="H61">
            <v>0</v>
          </cell>
          <cell r="I61">
            <v>0</v>
          </cell>
          <cell r="J61">
            <v>0</v>
          </cell>
          <cell r="K61">
            <v>0</v>
          </cell>
          <cell r="N61">
            <v>0</v>
          </cell>
        </row>
        <row r="62">
          <cell r="C62" t="str">
            <v>Карташова Елена Борисовна</v>
          </cell>
          <cell r="D62" t="str">
            <v>(812) 320-22-87 (127)</v>
          </cell>
          <cell r="E62">
            <v>0</v>
          </cell>
          <cell r="F62">
            <v>0</v>
          </cell>
          <cell r="G62">
            <v>0</v>
          </cell>
          <cell r="H62">
            <v>308.87059999999997</v>
          </cell>
          <cell r="I62">
            <v>500</v>
          </cell>
          <cell r="J62">
            <v>191.12940000000003</v>
          </cell>
          <cell r="K62">
            <v>0.6188008829587538</v>
          </cell>
          <cell r="N62">
            <v>0</v>
          </cell>
        </row>
        <row r="63">
          <cell r="C63" t="str">
            <v>Анфимов Олег Панфутьевич</v>
          </cell>
          <cell r="D63" t="str">
            <v>(812) 320-22-87 (138)</v>
          </cell>
          <cell r="E63" t="str">
            <v>8-911-712-24-00</v>
          </cell>
          <cell r="F63">
            <v>0</v>
          </cell>
          <cell r="G63">
            <v>0</v>
          </cell>
          <cell r="H63">
            <v>0</v>
          </cell>
          <cell r="I63">
            <v>0</v>
          </cell>
          <cell r="J63">
            <v>0</v>
          </cell>
          <cell r="K63">
            <v>0</v>
          </cell>
          <cell r="N63">
            <v>0</v>
          </cell>
        </row>
        <row r="64">
          <cell r="C64" t="str">
            <v>Факс</v>
          </cell>
          <cell r="D64" t="str">
            <v>(812) 328-06-32</v>
          </cell>
          <cell r="E64">
            <v>0</v>
          </cell>
          <cell r="F64">
            <v>0</v>
          </cell>
          <cell r="G64">
            <v>0</v>
          </cell>
          <cell r="H64">
            <v>308.87059999999997</v>
          </cell>
          <cell r="I64">
            <v>500</v>
          </cell>
          <cell r="J64">
            <v>191.12940000000003</v>
          </cell>
          <cell r="K64">
            <v>0.6188008829587538</v>
          </cell>
          <cell r="N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cell r="H66">
            <v>204029.35235716437</v>
          </cell>
          <cell r="I66">
            <v>212427.12618056001</v>
          </cell>
          <cell r="J66">
            <v>8397.7738233956334</v>
          </cell>
          <cell r="K66">
            <v>4.1159635740522657E-2</v>
          </cell>
          <cell r="N66">
            <v>0</v>
          </cell>
        </row>
        <row r="67">
          <cell r="C67" t="str">
            <v>Морозова Елена Александровна</v>
          </cell>
          <cell r="D67" t="str">
            <v>(343) 216-88-62</v>
          </cell>
          <cell r="E67" t="str">
            <v>912-2300-416</v>
          </cell>
          <cell r="F67">
            <v>0</v>
          </cell>
          <cell r="G67">
            <v>0</v>
          </cell>
          <cell r="H67">
            <v>0</v>
          </cell>
          <cell r="J67">
            <v>0</v>
          </cell>
          <cell r="K67">
            <v>0</v>
          </cell>
          <cell r="N67">
            <v>0</v>
          </cell>
        </row>
        <row r="68">
          <cell r="C68" t="str">
            <v>Юлдашева Ирина Николаевна</v>
          </cell>
          <cell r="D68" t="str">
            <v>216-88-66215-25-51</v>
          </cell>
          <cell r="E68" t="str">
            <v>912-23-20-415</v>
          </cell>
          <cell r="F68">
            <v>0</v>
          </cell>
          <cell r="G68">
            <v>0</v>
          </cell>
          <cell r="H68">
            <v>11169.366</v>
          </cell>
          <cell r="J68">
            <v>3.3999999999650754E-2</v>
          </cell>
          <cell r="K68">
            <v>3.0440402794259543E-6</v>
          </cell>
          <cell r="N68">
            <v>1000</v>
          </cell>
        </row>
        <row r="69">
          <cell r="C69" t="str">
            <v>(Сливчук) Максимова Юлия</v>
          </cell>
          <cell r="D69" t="str">
            <v>215-26-86</v>
          </cell>
          <cell r="E69" t="str">
            <v>8-912-23-00-407</v>
          </cell>
          <cell r="F69">
            <v>0</v>
          </cell>
          <cell r="G69">
            <v>0</v>
          </cell>
          <cell r="H69">
            <v>59203.939752500002</v>
          </cell>
          <cell r="J69">
            <v>17967.229282109001</v>
          </cell>
          <cell r="K69">
            <v>0.30348029805483173</v>
          </cell>
          <cell r="N69">
            <v>0</v>
          </cell>
        </row>
        <row r="70">
          <cell r="C70" t="str">
            <v>Шевелев Илья Владимирович</v>
          </cell>
          <cell r="F70">
            <v>0</v>
          </cell>
          <cell r="G70">
            <v>0</v>
          </cell>
          <cell r="H70">
            <v>1.6802244999999998</v>
          </cell>
          <cell r="J70">
            <v>0.17377948820000011</v>
          </cell>
          <cell r="K70">
            <v>0.10342635058588905</v>
          </cell>
          <cell r="N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cell r="H72">
            <v>2291.0735549999995</v>
          </cell>
          <cell r="J72">
            <v>54.502176798000619</v>
          </cell>
          <cell r="K72">
            <v>2.3788924925197626E-2</v>
          </cell>
          <cell r="N72">
            <v>0</v>
          </cell>
        </row>
        <row r="73">
          <cell r="C73" t="str">
            <v>Соболева Наталья Анатольевна</v>
          </cell>
          <cell r="F73" t="str">
            <v>nsoboleva@mrsk-ural.ru</v>
          </cell>
          <cell r="G73">
            <v>0</v>
          </cell>
          <cell r="H73">
            <v>55411.107000000004</v>
          </cell>
          <cell r="J73">
            <v>16216.291551000002</v>
          </cell>
          <cell r="K73">
            <v>0.29265417041749414</v>
          </cell>
          <cell r="N73">
            <v>0</v>
          </cell>
        </row>
        <row r="74">
          <cell r="C74" t="str">
            <v xml:space="preserve">Вилисова Анастасия </v>
          </cell>
          <cell r="D74" t="str">
            <v>(343) 215 26 29</v>
          </cell>
          <cell r="E74" t="str">
            <v>8-912-23-00-425</v>
          </cell>
          <cell r="F74">
            <v>0</v>
          </cell>
          <cell r="G74">
            <v>0</v>
          </cell>
          <cell r="H74">
            <v>295.94500000000011</v>
          </cell>
          <cell r="J74">
            <v>6.4516009999998687</v>
          </cell>
          <cell r="K74">
            <v>2.1799999999999549E-2</v>
          </cell>
          <cell r="N74">
            <v>0</v>
          </cell>
        </row>
        <row r="75">
          <cell r="C75" t="str">
            <v>Черноскутова Вера Сергеевна</v>
          </cell>
          <cell r="D75" t="str">
            <v>(343) 215-22-62</v>
          </cell>
          <cell r="E75">
            <v>0</v>
          </cell>
          <cell r="F75">
            <v>0</v>
          </cell>
          <cell r="G75">
            <v>0</v>
          </cell>
          <cell r="H75">
            <v>0</v>
          </cell>
          <cell r="J75">
            <v>0</v>
          </cell>
          <cell r="K75">
            <v>0</v>
          </cell>
          <cell r="N75">
            <v>0</v>
          </cell>
        </row>
        <row r="76">
          <cell r="C76" t="str">
            <v>Кайль Владимир Викторович</v>
          </cell>
          <cell r="D76" t="str">
            <v>(343) 215-26-34</v>
          </cell>
          <cell r="E76" t="str">
            <v>сот. тел. 908-635-29-68</v>
          </cell>
          <cell r="F76">
            <v>0</v>
          </cell>
          <cell r="G76">
            <v>0</v>
          </cell>
          <cell r="H76">
            <v>107</v>
          </cell>
          <cell r="J76">
            <v>1661.3906299999999</v>
          </cell>
          <cell r="K76">
            <v>15.527015233644859</v>
          </cell>
          <cell r="N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cell r="H78">
            <v>483.96272800162842</v>
          </cell>
          <cell r="J78">
            <v>21.560969118371645</v>
          </cell>
          <cell r="K78">
            <v>4.4550887642527501E-2</v>
          </cell>
          <cell r="N78">
            <v>42.126974760000003</v>
          </cell>
        </row>
        <row r="79">
          <cell r="C79" t="str">
            <v>Ларюшкин Константин</v>
          </cell>
          <cell r="D79" t="str">
            <v>(343) 215-25-89</v>
          </cell>
          <cell r="E79">
            <v>0</v>
          </cell>
          <cell r="F79">
            <v>0</v>
          </cell>
          <cell r="G79">
            <v>0</v>
          </cell>
          <cell r="H79">
            <v>4605.7845850000003</v>
          </cell>
          <cell r="J79">
            <v>92.009176349000882</v>
          </cell>
          <cell r="K79">
            <v>1.9976873570825258E-2</v>
          </cell>
          <cell r="N79">
            <v>391.48281344575014</v>
          </cell>
        </row>
        <row r="80">
          <cell r="C80" t="str">
            <v>Афанасьева Екатерина</v>
          </cell>
          <cell r="D80" t="str">
            <v>(343) 215-26-28</v>
          </cell>
          <cell r="E80">
            <v>0</v>
          </cell>
          <cell r="F80">
            <v>0</v>
          </cell>
          <cell r="G80">
            <v>0</v>
          </cell>
          <cell r="H80">
            <v>337.44199489473687</v>
          </cell>
          <cell r="J80">
            <v>-1.0406921152948598</v>
          </cell>
          <cell r="K80">
            <v>-3.0840622419254543E-3</v>
          </cell>
          <cell r="N80">
            <v>28.033441898286835</v>
          </cell>
        </row>
        <row r="81">
          <cell r="C81" t="str">
            <v>Максимова Юлия</v>
          </cell>
          <cell r="D81" t="str">
            <v>(343) 216-17-68</v>
          </cell>
          <cell r="E81" t="str">
            <v>912-2300407</v>
          </cell>
          <cell r="F81" t="str">
            <v>YuMaksimova@mrsk-uv.ru</v>
          </cell>
          <cell r="G81">
            <v>0</v>
          </cell>
          <cell r="H81">
            <v>1359.3302630836479</v>
          </cell>
          <cell r="J81">
            <v>29.633399735222156</v>
          </cell>
          <cell r="K81">
            <v>2.1799999999998994E-2</v>
          </cell>
          <cell r="N81">
            <v>115.74697190157251</v>
          </cell>
        </row>
        <row r="82">
          <cell r="C82" t="str">
            <v>Смирнова Наталья</v>
          </cell>
          <cell r="D82" t="str">
            <v>(343) 216-17-62 (4688)</v>
          </cell>
          <cell r="E82">
            <v>0</v>
          </cell>
          <cell r="F82">
            <v>0</v>
          </cell>
          <cell r="G82">
            <v>0</v>
          </cell>
          <cell r="H82">
            <v>2909.0123270216159</v>
          </cell>
          <cell r="J82">
            <v>63.41646872907404</v>
          </cell>
          <cell r="K82">
            <v>2.1800000000000968E-2</v>
          </cell>
          <cell r="N82">
            <v>247.70239964589084</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cell r="H84">
            <v>40381.492550000003</v>
          </cell>
        </row>
        <row r="85">
          <cell r="C85" t="str">
            <v>Бахтурина Екатерина</v>
          </cell>
          <cell r="F85">
            <v>0</v>
          </cell>
          <cell r="G85">
            <v>0</v>
          </cell>
          <cell r="H85">
            <v>5047.4701399999994</v>
          </cell>
        </row>
        <row r="86">
          <cell r="C86" t="str">
            <v>Белозерцев Юрий Тимофеевич</v>
          </cell>
          <cell r="F86">
            <v>0</v>
          </cell>
          <cell r="G86">
            <v>0</v>
          </cell>
          <cell r="H86">
            <v>17442.415519999999</v>
          </cell>
        </row>
        <row r="87">
          <cell r="C87" t="str">
            <v xml:space="preserve">Бурлак Вера Петровна </v>
          </cell>
          <cell r="F87">
            <v>0</v>
          </cell>
          <cell r="G87">
            <v>0</v>
          </cell>
          <cell r="H87">
            <v>16499.99972</v>
          </cell>
        </row>
        <row r="88">
          <cell r="C88" t="str">
            <v>Васильева Елизавета</v>
          </cell>
          <cell r="F88">
            <v>0</v>
          </cell>
          <cell r="G88">
            <v>0</v>
          </cell>
          <cell r="H88">
            <v>360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C4">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efreshError="1"/>
      <sheetData sheetId="60" refreshError="1"/>
      <sheetData sheetId="61" refreshError="1"/>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ow r="4">
          <cell r="C4" t="str">
            <v>тыс. руб.</v>
          </cell>
        </row>
      </sheetData>
      <sheetData sheetId="155">
        <row r="4">
          <cell r="C4" t="str">
            <v>тыс. руб.</v>
          </cell>
        </row>
      </sheetData>
      <sheetData sheetId="156">
        <row r="4">
          <cell r="C4" t="str">
            <v>тыс. руб.</v>
          </cell>
        </row>
      </sheetData>
      <sheetData sheetId="157">
        <row r="4">
          <cell r="C4" t="str">
            <v>тыс. руб.</v>
          </cell>
        </row>
      </sheetData>
      <sheetData sheetId="158">
        <row r="4">
          <cell r="C4" t="str">
            <v>тыс. руб.</v>
          </cell>
        </row>
      </sheetData>
      <sheetData sheetId="159">
        <row r="4">
          <cell r="C4" t="str">
            <v>тыс. руб.</v>
          </cell>
        </row>
      </sheetData>
      <sheetData sheetId="160">
        <row r="4">
          <cell r="C4" t="str">
            <v>тыс. руб.</v>
          </cell>
        </row>
      </sheetData>
      <sheetData sheetId="161">
        <row r="4">
          <cell r="C4" t="str">
            <v>тыс. руб.</v>
          </cell>
        </row>
      </sheetData>
      <sheetData sheetId="162">
        <row r="4">
          <cell r="C4" t="str">
            <v>тыс. руб.</v>
          </cell>
        </row>
      </sheetData>
      <sheetData sheetId="163">
        <row r="4">
          <cell r="C4" t="str">
            <v>тыс. руб.</v>
          </cell>
        </row>
      </sheetData>
      <sheetData sheetId="164">
        <row r="4">
          <cell r="C4" t="str">
            <v>тыс. руб.</v>
          </cell>
        </row>
      </sheetData>
      <sheetData sheetId="165">
        <row r="4">
          <cell r="C4" t="str">
            <v>тыс. руб.</v>
          </cell>
        </row>
      </sheetData>
      <sheetData sheetId="166">
        <row r="4">
          <cell r="C4" t="str">
            <v>тыс. руб.</v>
          </cell>
        </row>
      </sheetData>
      <sheetData sheetId="167">
        <row r="4">
          <cell r="C4" t="str">
            <v>тыс. руб.</v>
          </cell>
        </row>
      </sheetData>
      <sheetData sheetId="168">
        <row r="4">
          <cell r="C4" t="str">
            <v>тыс. руб.</v>
          </cell>
        </row>
      </sheetData>
      <sheetData sheetId="169">
        <row r="4">
          <cell r="C4" t="str">
            <v>тыс. руб.</v>
          </cell>
        </row>
      </sheetData>
      <sheetData sheetId="170">
        <row r="4">
          <cell r="C4" t="str">
            <v>тыс. руб.</v>
          </cell>
        </row>
      </sheetData>
      <sheetData sheetId="171">
        <row r="4">
          <cell r="C4" t="str">
            <v>тыс. руб.</v>
          </cell>
        </row>
      </sheetData>
      <sheetData sheetId="172">
        <row r="4">
          <cell r="C4" t="str">
            <v>тыс. руб.</v>
          </cell>
        </row>
      </sheetData>
      <sheetData sheetId="173">
        <row r="4">
          <cell r="C4" t="str">
            <v>тыс. руб.</v>
          </cell>
        </row>
      </sheetData>
      <sheetData sheetId="174">
        <row r="4">
          <cell r="C4" t="str">
            <v>тыс. руб.</v>
          </cell>
        </row>
      </sheetData>
      <sheetData sheetId="175">
        <row r="4">
          <cell r="C4" t="str">
            <v>тыс. руб.</v>
          </cell>
        </row>
      </sheetData>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ow r="4">
          <cell r="C4">
            <v>0</v>
          </cell>
        </row>
      </sheetData>
      <sheetData sheetId="188">
        <row r="4">
          <cell r="C4">
            <v>0</v>
          </cell>
        </row>
      </sheetData>
      <sheetData sheetId="189">
        <row r="4">
          <cell r="C4" t="str">
            <v>тыс. руб.</v>
          </cell>
        </row>
      </sheetData>
      <sheetData sheetId="190"/>
      <sheetData sheetId="191">
        <row r="4">
          <cell r="C4">
            <v>0</v>
          </cell>
        </row>
      </sheetData>
      <sheetData sheetId="192">
        <row r="4">
          <cell r="C4">
            <v>0</v>
          </cell>
        </row>
      </sheetData>
      <sheetData sheetId="193">
        <row r="4">
          <cell r="C4" t="str">
            <v>тыс. руб.</v>
          </cell>
        </row>
      </sheetData>
      <sheetData sheetId="194">
        <row r="4">
          <cell r="C4">
            <v>0</v>
          </cell>
        </row>
      </sheetData>
      <sheetData sheetId="195">
        <row r="4">
          <cell r="C4">
            <v>0</v>
          </cell>
        </row>
      </sheetData>
      <sheetData sheetId="196">
        <row r="4">
          <cell r="C4">
            <v>0</v>
          </cell>
        </row>
      </sheetData>
      <sheetData sheetId="197">
        <row r="4">
          <cell r="C4">
            <v>0</v>
          </cell>
        </row>
      </sheetData>
      <sheetData sheetId="198">
        <row r="4">
          <cell r="C4">
            <v>0</v>
          </cell>
        </row>
      </sheetData>
      <sheetData sheetId="199">
        <row r="4">
          <cell r="C4">
            <v>0</v>
          </cell>
        </row>
      </sheetData>
      <sheetData sheetId="200">
        <row r="4">
          <cell r="C4">
            <v>0</v>
          </cell>
        </row>
      </sheetData>
      <sheetData sheetId="201">
        <row r="4">
          <cell r="C4">
            <v>0</v>
          </cell>
        </row>
      </sheetData>
      <sheetData sheetId="202">
        <row r="4">
          <cell r="C4">
            <v>0</v>
          </cell>
        </row>
      </sheetData>
      <sheetData sheetId="203">
        <row r="4">
          <cell r="C4">
            <v>0</v>
          </cell>
        </row>
      </sheetData>
      <sheetData sheetId="204">
        <row r="4">
          <cell r="C4">
            <v>0</v>
          </cell>
        </row>
      </sheetData>
      <sheetData sheetId="205">
        <row r="4">
          <cell r="C4">
            <v>0</v>
          </cell>
        </row>
      </sheetData>
      <sheetData sheetId="206">
        <row r="4">
          <cell r="C4">
            <v>0</v>
          </cell>
        </row>
      </sheetData>
      <sheetData sheetId="207">
        <row r="4">
          <cell r="C4">
            <v>0</v>
          </cell>
        </row>
      </sheetData>
      <sheetData sheetId="208">
        <row r="4">
          <cell r="C4">
            <v>0</v>
          </cell>
        </row>
      </sheetData>
      <sheetData sheetId="209">
        <row r="4">
          <cell r="C4">
            <v>0</v>
          </cell>
        </row>
      </sheetData>
      <sheetData sheetId="210">
        <row r="4">
          <cell r="C4">
            <v>0</v>
          </cell>
        </row>
      </sheetData>
      <sheetData sheetId="211">
        <row r="4">
          <cell r="C4">
            <v>0</v>
          </cell>
        </row>
      </sheetData>
      <sheetData sheetId="212">
        <row r="4">
          <cell r="C4">
            <v>0</v>
          </cell>
        </row>
      </sheetData>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ow r="4">
          <cell r="C4">
            <v>0</v>
          </cell>
        </row>
      </sheetData>
      <sheetData sheetId="236">
        <row r="4">
          <cell r="C4">
            <v>0</v>
          </cell>
        </row>
      </sheetData>
      <sheetData sheetId="237">
        <row r="4">
          <cell r="C4" t="str">
            <v>Покупная электроэнергия</v>
          </cell>
        </row>
      </sheetData>
      <sheetData sheetId="238">
        <row r="4">
          <cell r="C4" t="str">
            <v>Покупная электроэнергия</v>
          </cell>
        </row>
      </sheetData>
      <sheetData sheetId="239">
        <row r="4">
          <cell r="C4">
            <v>0</v>
          </cell>
        </row>
      </sheetData>
      <sheetData sheetId="240">
        <row r="4">
          <cell r="C4">
            <v>0</v>
          </cell>
        </row>
      </sheetData>
      <sheetData sheetId="241">
        <row r="4">
          <cell r="C4">
            <v>0</v>
          </cell>
        </row>
      </sheetData>
      <sheetData sheetId="242">
        <row r="4">
          <cell r="C4">
            <v>0</v>
          </cell>
        </row>
      </sheetData>
      <sheetData sheetId="243">
        <row r="4">
          <cell r="C4">
            <v>0</v>
          </cell>
        </row>
      </sheetData>
      <sheetData sheetId="244">
        <row r="4">
          <cell r="C4" t="str">
            <v>Покупная электроэнергия</v>
          </cell>
        </row>
      </sheetData>
      <sheetData sheetId="245">
        <row r="4">
          <cell r="C4" t="str">
            <v>Покупная электроэнергия</v>
          </cell>
        </row>
      </sheetData>
      <sheetData sheetId="246">
        <row r="4">
          <cell r="C4" t="str">
            <v>Покупная электроэнергия</v>
          </cell>
        </row>
      </sheetData>
      <sheetData sheetId="247">
        <row r="4">
          <cell r="C4" t="str">
            <v>Покупная электроэнергия</v>
          </cell>
        </row>
      </sheetData>
      <sheetData sheetId="248">
        <row r="4">
          <cell r="C4" t="str">
            <v>Покупная электроэнергия</v>
          </cell>
        </row>
      </sheetData>
      <sheetData sheetId="249">
        <row r="4">
          <cell r="C4">
            <v>0</v>
          </cell>
        </row>
      </sheetData>
      <sheetData sheetId="250">
        <row r="4">
          <cell r="C4">
            <v>0</v>
          </cell>
        </row>
      </sheetData>
      <sheetData sheetId="251">
        <row r="4">
          <cell r="C4" t="str">
            <v>Покупная электроэнергия</v>
          </cell>
        </row>
      </sheetData>
      <sheetData sheetId="252">
        <row r="4">
          <cell r="C4" t="str">
            <v>Покупная электроэнергия</v>
          </cell>
        </row>
      </sheetData>
      <sheetData sheetId="253">
        <row r="4">
          <cell r="C4" t="str">
            <v>Покупная электроэнергия</v>
          </cell>
        </row>
      </sheetData>
      <sheetData sheetId="254">
        <row r="4">
          <cell r="C4">
            <v>0</v>
          </cell>
        </row>
      </sheetData>
      <sheetData sheetId="255">
        <row r="4">
          <cell r="C4">
            <v>0</v>
          </cell>
        </row>
      </sheetData>
      <sheetData sheetId="256">
        <row r="4">
          <cell r="C4">
            <v>0</v>
          </cell>
        </row>
      </sheetData>
      <sheetData sheetId="257">
        <row r="4">
          <cell r="C4">
            <v>0</v>
          </cell>
        </row>
      </sheetData>
      <sheetData sheetId="258">
        <row r="4">
          <cell r="C4">
            <v>0</v>
          </cell>
        </row>
      </sheetData>
      <sheetData sheetId="259">
        <row r="4">
          <cell r="C4" t="str">
            <v>Покупная электроэнергия</v>
          </cell>
        </row>
      </sheetData>
      <sheetData sheetId="260">
        <row r="4">
          <cell r="C4" t="str">
            <v>Покупная электроэнергия</v>
          </cell>
        </row>
      </sheetData>
      <sheetData sheetId="261">
        <row r="4">
          <cell r="C4">
            <v>0</v>
          </cell>
        </row>
      </sheetData>
      <sheetData sheetId="262">
        <row r="4">
          <cell r="C4">
            <v>0</v>
          </cell>
        </row>
      </sheetData>
      <sheetData sheetId="263">
        <row r="4">
          <cell r="C4">
            <v>0</v>
          </cell>
        </row>
      </sheetData>
      <sheetData sheetId="264">
        <row r="4">
          <cell r="C4">
            <v>0</v>
          </cell>
        </row>
      </sheetData>
      <sheetData sheetId="265">
        <row r="4">
          <cell r="C4" t="str">
            <v>Покупная электроэнергия</v>
          </cell>
        </row>
      </sheetData>
      <sheetData sheetId="266">
        <row r="4">
          <cell r="C4" t="str">
            <v>Покупная электроэнергия</v>
          </cell>
        </row>
      </sheetData>
      <sheetData sheetId="267">
        <row r="4">
          <cell r="C4" t="str">
            <v>Покупная электроэнергия</v>
          </cell>
        </row>
      </sheetData>
      <sheetData sheetId="268">
        <row r="4">
          <cell r="C4" t="str">
            <v>Покупная электроэнергия</v>
          </cell>
        </row>
      </sheetData>
      <sheetData sheetId="269">
        <row r="4">
          <cell r="C4" t="str">
            <v>Покупная электроэнергия</v>
          </cell>
        </row>
      </sheetData>
      <sheetData sheetId="270">
        <row r="4">
          <cell r="C4" t="str">
            <v>Покупная электроэнергия</v>
          </cell>
        </row>
      </sheetData>
      <sheetData sheetId="271">
        <row r="4">
          <cell r="C4">
            <v>0</v>
          </cell>
        </row>
      </sheetData>
      <sheetData sheetId="272">
        <row r="4">
          <cell r="C4">
            <v>0</v>
          </cell>
        </row>
      </sheetData>
      <sheetData sheetId="273">
        <row r="4">
          <cell r="C4" t="str">
            <v>Покупная электроэнергия</v>
          </cell>
        </row>
      </sheetData>
      <sheetData sheetId="274">
        <row r="4">
          <cell r="C4" t="str">
            <v>Покупная электроэнергия</v>
          </cell>
        </row>
      </sheetData>
      <sheetData sheetId="275">
        <row r="4">
          <cell r="C4" t="str">
            <v>Покупная электроэнергия</v>
          </cell>
        </row>
      </sheetData>
      <sheetData sheetId="276">
        <row r="4">
          <cell r="C4" t="str">
            <v>Покупная электроэнергия</v>
          </cell>
        </row>
      </sheetData>
      <sheetData sheetId="277">
        <row r="4">
          <cell r="C4">
            <v>0</v>
          </cell>
        </row>
      </sheetData>
      <sheetData sheetId="278">
        <row r="4">
          <cell r="C4">
            <v>0</v>
          </cell>
        </row>
      </sheetData>
      <sheetData sheetId="279">
        <row r="4">
          <cell r="C4">
            <v>0</v>
          </cell>
        </row>
      </sheetData>
      <sheetData sheetId="280">
        <row r="4">
          <cell r="C4">
            <v>0</v>
          </cell>
        </row>
      </sheetData>
      <sheetData sheetId="281">
        <row r="4">
          <cell r="C4" t="str">
            <v>Покупная электроэнергия</v>
          </cell>
        </row>
      </sheetData>
      <sheetData sheetId="282">
        <row r="4">
          <cell r="C4" t="str">
            <v>Покупная электроэнергия</v>
          </cell>
        </row>
      </sheetData>
      <sheetData sheetId="283">
        <row r="4">
          <cell r="C4" t="str">
            <v>Покупная электроэнергия</v>
          </cell>
        </row>
      </sheetData>
      <sheetData sheetId="284">
        <row r="4">
          <cell r="C4" t="str">
            <v>Покупная электроэнергия</v>
          </cell>
        </row>
      </sheetData>
      <sheetData sheetId="285">
        <row r="4">
          <cell r="C4">
            <v>0</v>
          </cell>
        </row>
      </sheetData>
      <sheetData sheetId="286">
        <row r="4">
          <cell r="C4">
            <v>0</v>
          </cell>
        </row>
      </sheetData>
      <sheetData sheetId="287">
        <row r="4">
          <cell r="C4" t="str">
            <v>Покупная электроэнергия</v>
          </cell>
        </row>
      </sheetData>
      <sheetData sheetId="288">
        <row r="4">
          <cell r="C4" t="str">
            <v>Покупная электроэнергия</v>
          </cell>
        </row>
      </sheetData>
      <sheetData sheetId="289">
        <row r="4">
          <cell r="C4" t="str">
            <v>Покупная электроэнергия</v>
          </cell>
        </row>
      </sheetData>
      <sheetData sheetId="290">
        <row r="4">
          <cell r="C4" t="str">
            <v>Покупная электроэнергия</v>
          </cell>
        </row>
      </sheetData>
      <sheetData sheetId="291">
        <row r="4">
          <cell r="C4" t="str">
            <v>Покупная электроэнергия</v>
          </cell>
        </row>
      </sheetData>
      <sheetData sheetId="292">
        <row r="4">
          <cell r="C4">
            <v>0</v>
          </cell>
        </row>
      </sheetData>
      <sheetData sheetId="293">
        <row r="4">
          <cell r="C4">
            <v>0</v>
          </cell>
        </row>
      </sheetData>
      <sheetData sheetId="294">
        <row r="4">
          <cell r="C4" t="str">
            <v>Покупная электроэнергия</v>
          </cell>
        </row>
      </sheetData>
      <sheetData sheetId="295">
        <row r="4">
          <cell r="C4">
            <v>0</v>
          </cell>
        </row>
      </sheetData>
      <sheetData sheetId="296">
        <row r="4">
          <cell r="C4" t="str">
            <v>Покупная электроэнергия</v>
          </cell>
        </row>
      </sheetData>
      <sheetData sheetId="297">
        <row r="4">
          <cell r="C4" t="str">
            <v>Покупная электроэнергия</v>
          </cell>
        </row>
      </sheetData>
      <sheetData sheetId="298">
        <row r="4">
          <cell r="C4">
            <v>0</v>
          </cell>
        </row>
      </sheetData>
      <sheetData sheetId="299">
        <row r="4">
          <cell r="C4">
            <v>0</v>
          </cell>
        </row>
      </sheetData>
      <sheetData sheetId="300">
        <row r="4">
          <cell r="C4">
            <v>0</v>
          </cell>
        </row>
      </sheetData>
      <sheetData sheetId="301">
        <row r="4">
          <cell r="C4" t="str">
            <v>Покупная электроэнергия</v>
          </cell>
        </row>
      </sheetData>
      <sheetData sheetId="302">
        <row r="4">
          <cell r="C4" t="str">
            <v>Покупная электроэнергия</v>
          </cell>
        </row>
      </sheetData>
      <sheetData sheetId="303">
        <row r="4">
          <cell r="C4" t="str">
            <v>Покупная электроэнергия</v>
          </cell>
        </row>
      </sheetData>
      <sheetData sheetId="304">
        <row r="4">
          <cell r="C4" t="str">
            <v>Покупная электроэнергия</v>
          </cell>
        </row>
      </sheetData>
      <sheetData sheetId="305">
        <row r="4">
          <cell r="C4" t="str">
            <v>Покупная электроэнергия</v>
          </cell>
        </row>
      </sheetData>
      <sheetData sheetId="306">
        <row r="4">
          <cell r="C4">
            <v>0</v>
          </cell>
        </row>
      </sheetData>
      <sheetData sheetId="307">
        <row r="4">
          <cell r="C4">
            <v>0</v>
          </cell>
        </row>
      </sheetData>
      <sheetData sheetId="308">
        <row r="4">
          <cell r="C4">
            <v>0</v>
          </cell>
        </row>
      </sheetData>
      <sheetData sheetId="309">
        <row r="4">
          <cell r="C4" t="str">
            <v>Покупная электроэнергия</v>
          </cell>
        </row>
      </sheetData>
      <sheetData sheetId="310">
        <row r="4">
          <cell r="C4" t="str">
            <v>Покупная электроэнергия</v>
          </cell>
        </row>
      </sheetData>
      <sheetData sheetId="311">
        <row r="4">
          <cell r="C4">
            <v>0</v>
          </cell>
        </row>
      </sheetData>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ow r="4">
          <cell r="C4">
            <v>0</v>
          </cell>
        </row>
      </sheetData>
      <sheetData sheetId="347">
        <row r="4">
          <cell r="C4" t="str">
            <v>Гуджоян Дмитрий Олегович</v>
          </cell>
        </row>
      </sheetData>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7">
          <cell r="C7" t="str">
            <v>2017 Факт</v>
          </cell>
        </row>
      </sheetData>
      <sheetData sheetId="362"/>
      <sheetData sheetId="363" refreshError="1"/>
      <sheetData sheetId="364">
        <row r="4">
          <cell r="C4">
            <v>0</v>
          </cell>
        </row>
      </sheetData>
      <sheetData sheetId="36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sheetName val="П2.2"/>
      <sheetName val="амортизация по уровням напряжен"/>
      <sheetName val="П.1.17"/>
      <sheetName val="П.1.16. оплата труда"/>
      <sheetName val="ЕСН"/>
      <sheetName val="материалы"/>
      <sheetName val="Ремонты 2010"/>
      <sheetName val="Сводная ремонт"/>
      <sheetName val="Проч.прямые"/>
      <sheetName val="Цеховые"/>
      <sheetName val="Общеэксплуатационные"/>
      <sheetName val="П.1.20. расшифровка КВЛ 2010"/>
      <sheetName val="КВЛ Сводная"/>
      <sheetName val="соц характер"/>
      <sheetName val="Н на Им"/>
      <sheetName val="П.1.18. Калькуляция"/>
      <sheetName val="П.1.21 Прибыль"/>
      <sheetName val="НВВ передача"/>
      <sheetName val="П.1.24"/>
      <sheetName val="П.1.25"/>
      <sheetName val="Сводная тарифа "/>
      <sheetName val="Сводная тарифа эксп"/>
      <sheetName val="Распределение НВВ"/>
      <sheetName val="Смета на подпись ДЦТ"/>
      <sheetName val="Смета для ФСТ"/>
      <sheetName val="Анализ 2008 года"/>
    </sheetNames>
    <sheetDataSet>
      <sheetData sheetId="0" refreshError="1"/>
      <sheetData sheetId="1">
        <row r="8">
          <cell r="B8" t="str">
            <v xml:space="preserve">Поступление эл.энергии в сеть , ВСЕГО </v>
          </cell>
          <cell r="D8">
            <v>25.588999999999999</v>
          </cell>
          <cell r="E8">
            <v>0</v>
          </cell>
          <cell r="F8">
            <v>25.588999999999999</v>
          </cell>
          <cell r="G8">
            <v>14.7571353</v>
          </cell>
        </row>
        <row r="9">
          <cell r="B9" t="str">
            <v>из смежной сети, всего</v>
          </cell>
          <cell r="D9" t="str">
            <v>х</v>
          </cell>
          <cell r="E9">
            <v>0</v>
          </cell>
          <cell r="F9">
            <v>25.588999999999999</v>
          </cell>
          <cell r="G9">
            <v>14.7571353</v>
          </cell>
        </row>
        <row r="14">
          <cell r="B14" t="str">
            <v>от электростанций</v>
          </cell>
        </row>
        <row r="15">
          <cell r="B15" t="str">
            <v>от ОАО "ФСК ЕЭС"</v>
          </cell>
        </row>
      </sheetData>
      <sheetData sheetId="2"/>
      <sheetData sheetId="3">
        <row r="38">
          <cell r="G38">
            <v>60.6</v>
          </cell>
        </row>
        <row r="43">
          <cell r="G43">
            <v>6</v>
          </cell>
        </row>
        <row r="44">
          <cell r="G44">
            <v>48</v>
          </cell>
        </row>
      </sheetData>
      <sheetData sheetId="4"/>
      <sheetData sheetId="5">
        <row r="13">
          <cell r="D13">
            <v>41.7</v>
          </cell>
          <cell r="I13">
            <v>0</v>
          </cell>
        </row>
        <row r="17">
          <cell r="D17">
            <v>1344.2</v>
          </cell>
          <cell r="I17">
            <v>0</v>
          </cell>
        </row>
        <row r="22">
          <cell r="D22">
            <v>2516.5</v>
          </cell>
          <cell r="I22">
            <v>8.8000000000000007</v>
          </cell>
        </row>
        <row r="23">
          <cell r="D23">
            <v>332.9</v>
          </cell>
          <cell r="I23">
            <v>4.0999999999999996</v>
          </cell>
        </row>
      </sheetData>
      <sheetData sheetId="6">
        <row r="8">
          <cell r="C8">
            <v>4235.3</v>
          </cell>
          <cell r="D8">
            <v>4235.3</v>
          </cell>
          <cell r="E8">
            <v>4235.3</v>
          </cell>
          <cell r="F8">
            <v>4235.3</v>
          </cell>
          <cell r="G8">
            <v>4235.3</v>
          </cell>
        </row>
        <row r="14">
          <cell r="C14">
            <v>72.900000000000006</v>
          </cell>
          <cell r="D14">
            <v>13.1</v>
          </cell>
          <cell r="E14">
            <v>72.900000000000006</v>
          </cell>
          <cell r="F14">
            <v>12.9</v>
          </cell>
          <cell r="G14">
            <v>12.9</v>
          </cell>
        </row>
      </sheetData>
      <sheetData sheetId="7">
        <row r="8">
          <cell r="C8">
            <v>12</v>
          </cell>
          <cell r="D8">
            <v>16</v>
          </cell>
          <cell r="E8">
            <v>12</v>
          </cell>
          <cell r="F8">
            <v>16</v>
          </cell>
          <cell r="G8">
            <v>16</v>
          </cell>
        </row>
        <row r="10">
          <cell r="D10">
            <v>2500</v>
          </cell>
          <cell r="F10">
            <v>4330</v>
          </cell>
          <cell r="G10">
            <v>4330</v>
          </cell>
        </row>
        <row r="15">
          <cell r="G15">
            <v>1.0349999999999999</v>
          </cell>
        </row>
        <row r="16">
          <cell r="D16">
            <v>750</v>
          </cell>
          <cell r="F16">
            <v>3689.2</v>
          </cell>
        </row>
        <row r="19">
          <cell r="D19">
            <v>2193.75</v>
          </cell>
        </row>
        <row r="29">
          <cell r="C29">
            <v>9842.2999999999993</v>
          </cell>
          <cell r="E29">
            <v>11141.4</v>
          </cell>
        </row>
        <row r="30">
          <cell r="C30">
            <v>1355.3</v>
          </cell>
          <cell r="E30">
            <v>1534.2</v>
          </cell>
        </row>
      </sheetData>
      <sheetData sheetId="8"/>
      <sheetData sheetId="9">
        <row r="10">
          <cell r="A10" t="str">
            <v>кабель</v>
          </cell>
          <cell r="C10">
            <v>70.400000000000006</v>
          </cell>
        </row>
        <row r="11">
          <cell r="A11" t="str">
            <v>провод</v>
          </cell>
          <cell r="C11">
            <v>26.1</v>
          </cell>
        </row>
        <row r="12">
          <cell r="A12" t="str">
            <v>муфты</v>
          </cell>
          <cell r="C12">
            <v>52.3</v>
          </cell>
        </row>
        <row r="13">
          <cell r="A13" t="str">
            <v>счетчики</v>
          </cell>
          <cell r="C13">
            <v>9.6999999999999993</v>
          </cell>
        </row>
        <row r="14">
          <cell r="A14" t="str">
            <v>пускатели магнитные</v>
          </cell>
          <cell r="C14">
            <v>14.6</v>
          </cell>
        </row>
        <row r="15">
          <cell r="A15" t="str">
            <v>автоматические выключатели</v>
          </cell>
          <cell r="C15">
            <v>8.9</v>
          </cell>
        </row>
        <row r="16">
          <cell r="A16" t="str">
            <v>вставки плавкие</v>
          </cell>
          <cell r="C16">
            <v>5.3</v>
          </cell>
        </row>
        <row r="17">
          <cell r="A17" t="str">
            <v>трансформаторы</v>
          </cell>
          <cell r="C17">
            <v>3.1</v>
          </cell>
        </row>
        <row r="19">
          <cell r="E19">
            <v>276.8</v>
          </cell>
          <cell r="F19">
            <v>276.8</v>
          </cell>
        </row>
        <row r="21">
          <cell r="B21">
            <v>255.6</v>
          </cell>
          <cell r="D21">
            <v>276.8</v>
          </cell>
        </row>
      </sheetData>
      <sheetData sheetId="10">
        <row r="3">
          <cell r="A3" t="str">
            <v>План ремонтных работ на 2010 год_________________________________</v>
          </cell>
        </row>
        <row r="9">
          <cell r="A9" t="str">
            <v>введите название</v>
          </cell>
        </row>
        <row r="10">
          <cell r="A10" t="str">
            <v>введите название</v>
          </cell>
        </row>
        <row r="14">
          <cell r="A14" t="str">
            <v>введите название</v>
          </cell>
        </row>
        <row r="15">
          <cell r="A15" t="str">
            <v>введите название</v>
          </cell>
        </row>
      </sheetData>
      <sheetData sheetId="11"/>
      <sheetData sheetId="12">
        <row r="3">
          <cell r="A3" t="str">
            <v>Прочие прямые расходы, связанные с передачей электрической энергии _______________________  на 2010 г.</v>
          </cell>
        </row>
        <row r="11">
          <cell r="A11" t="str">
            <v>Аренда подстанции</v>
          </cell>
          <cell r="B11">
            <v>50.8</v>
          </cell>
          <cell r="C11">
            <v>50.8</v>
          </cell>
          <cell r="E11">
            <v>60</v>
          </cell>
          <cell r="F11">
            <v>60</v>
          </cell>
        </row>
        <row r="12">
          <cell r="A12" t="str">
            <v>Экспертиза тарифов</v>
          </cell>
          <cell r="B12">
            <v>45</v>
          </cell>
          <cell r="C12">
            <v>45</v>
          </cell>
          <cell r="E12">
            <v>54.1</v>
          </cell>
          <cell r="F12">
            <v>54.1</v>
          </cell>
        </row>
        <row r="13">
          <cell r="A13" t="str">
            <v>Расчет норм. технолог. потерь</v>
          </cell>
          <cell r="B13">
            <v>0</v>
          </cell>
          <cell r="C13">
            <v>43.3</v>
          </cell>
          <cell r="E13">
            <v>43.3</v>
          </cell>
          <cell r="F13">
            <v>43.3</v>
          </cell>
        </row>
        <row r="14">
          <cell r="A14" t="str">
            <v>Экспертиза норматив. технолог. потерь</v>
          </cell>
          <cell r="B14">
            <v>31.4</v>
          </cell>
          <cell r="C14">
            <v>49.6</v>
          </cell>
          <cell r="E14">
            <v>49.6</v>
          </cell>
          <cell r="F14">
            <v>49.6</v>
          </cell>
        </row>
        <row r="15">
          <cell r="A15" t="str">
            <v>Услуги сторонних организаций</v>
          </cell>
          <cell r="B15">
            <v>87.9</v>
          </cell>
          <cell r="C15">
            <v>26.2</v>
          </cell>
          <cell r="E15">
            <v>29.1</v>
          </cell>
          <cell r="F15">
            <v>32</v>
          </cell>
        </row>
        <row r="17">
          <cell r="D17">
            <v>180</v>
          </cell>
        </row>
      </sheetData>
      <sheetData sheetId="13">
        <row r="3">
          <cell r="A3" t="str">
            <v>Цеховые расходы _______________________________  на 2010 г.</v>
          </cell>
        </row>
        <row r="11">
          <cell r="A11" t="str">
            <v>введите название</v>
          </cell>
        </row>
        <row r="12">
          <cell r="A12" t="str">
            <v>Оплата труда ИТР, МОП</v>
          </cell>
          <cell r="C12">
            <v>250.8</v>
          </cell>
          <cell r="E12">
            <v>272.39999999999998</v>
          </cell>
          <cell r="F12">
            <v>344.4</v>
          </cell>
        </row>
        <row r="13">
          <cell r="A13" t="str">
            <v>Отчисления на социальные нужды</v>
          </cell>
          <cell r="C13">
            <v>68.5</v>
          </cell>
          <cell r="E13">
            <v>74.400000000000006</v>
          </cell>
          <cell r="F13">
            <v>94</v>
          </cell>
        </row>
        <row r="14">
          <cell r="A14" t="str">
            <v>Амортизация зданий, сооружений</v>
          </cell>
          <cell r="C14">
            <v>27.2</v>
          </cell>
          <cell r="E14">
            <v>27.2</v>
          </cell>
          <cell r="F14">
            <v>27.2</v>
          </cell>
        </row>
        <row r="15">
          <cell r="A15" t="str">
            <v>Отопление, вода, хоз. стоки</v>
          </cell>
          <cell r="C15">
            <v>81.900000000000006</v>
          </cell>
          <cell r="E15">
            <v>133.9</v>
          </cell>
          <cell r="F15">
            <v>160.1</v>
          </cell>
        </row>
        <row r="16">
          <cell r="A16" t="str">
            <v>Электроэнергия</v>
          </cell>
          <cell r="C16">
            <v>131.4</v>
          </cell>
          <cell r="E16">
            <v>229.5</v>
          </cell>
          <cell r="F16">
            <v>263.25</v>
          </cell>
        </row>
        <row r="17">
          <cell r="A17" t="str">
            <v>Спецодежда</v>
          </cell>
          <cell r="C17">
            <v>12.2</v>
          </cell>
          <cell r="E17">
            <v>13.4</v>
          </cell>
          <cell r="F17">
            <v>13.4</v>
          </cell>
        </row>
        <row r="18">
          <cell r="A18" t="str">
            <v>Услуги цехов завода</v>
          </cell>
          <cell r="C18">
            <v>291.89999999999998</v>
          </cell>
          <cell r="E18">
            <v>296.10000000000002</v>
          </cell>
          <cell r="F18">
            <v>296.10000000000002</v>
          </cell>
        </row>
        <row r="21">
          <cell r="A21" t="str">
            <v>введите название</v>
          </cell>
        </row>
        <row r="23">
          <cell r="B23">
            <v>1019.1</v>
          </cell>
          <cell r="D23">
            <v>1161.8</v>
          </cell>
        </row>
      </sheetData>
      <sheetData sheetId="14">
        <row r="3">
          <cell r="A3" t="str">
            <v>Общеэксплуатационные расходы _________________________  на 2010 г.</v>
          </cell>
        </row>
        <row r="11">
          <cell r="A11" t="str">
            <v>введите название</v>
          </cell>
        </row>
        <row r="12">
          <cell r="A12" t="str">
            <v>Общеэксплуатационные расходы</v>
          </cell>
          <cell r="C12">
            <v>495.8</v>
          </cell>
          <cell r="E12">
            <v>679.4</v>
          </cell>
          <cell r="F12">
            <v>679.4</v>
          </cell>
        </row>
        <row r="13">
          <cell r="A13" t="str">
            <v>введите название</v>
          </cell>
        </row>
        <row r="15">
          <cell r="B15">
            <v>627.29999999999995</v>
          </cell>
          <cell r="D15">
            <v>679.4</v>
          </cell>
        </row>
      </sheetData>
      <sheetData sheetId="15">
        <row r="4">
          <cell r="A4" t="str">
            <v>Расходы на капитальные вложения, относимые на услуги по передаче электрической энергии                 _____________  на 2010 г.</v>
          </cell>
        </row>
        <row r="12">
          <cell r="A12" t="str">
            <v>объект</v>
          </cell>
        </row>
        <row r="13">
          <cell r="A13" t="str">
            <v>объект</v>
          </cell>
        </row>
        <row r="16">
          <cell r="A16" t="str">
            <v>объект</v>
          </cell>
        </row>
        <row r="17">
          <cell r="A17" t="str">
            <v>объект</v>
          </cell>
        </row>
        <row r="20">
          <cell r="A20" t="str">
            <v>объект</v>
          </cell>
        </row>
        <row r="21">
          <cell r="A21" t="str">
            <v>объект</v>
          </cell>
        </row>
        <row r="24">
          <cell r="A24" t="str">
            <v>объект</v>
          </cell>
        </row>
        <row r="25">
          <cell r="A25" t="str">
            <v>объект</v>
          </cell>
        </row>
        <row r="28">
          <cell r="A28" t="str">
            <v>объект</v>
          </cell>
        </row>
        <row r="29">
          <cell r="A29" t="str">
            <v>объект</v>
          </cell>
        </row>
        <row r="32">
          <cell r="A32" t="str">
            <v>объект, га</v>
          </cell>
        </row>
        <row r="33">
          <cell r="A33" t="str">
            <v>объект</v>
          </cell>
        </row>
        <row r="36">
          <cell r="A36" t="str">
            <v>объект</v>
          </cell>
        </row>
        <row r="37">
          <cell r="A37" t="str">
            <v>объект</v>
          </cell>
        </row>
      </sheetData>
      <sheetData sheetId="16">
        <row r="3">
          <cell r="A3" t="str">
            <v>Расходы на капитальные вложения _____________  на 2010 г.</v>
          </cell>
        </row>
        <row r="8">
          <cell r="B8">
            <v>72.900000000000006</v>
          </cell>
          <cell r="C8">
            <v>13.1</v>
          </cell>
          <cell r="D8">
            <v>72.900000000000006</v>
          </cell>
          <cell r="E8">
            <v>12.9</v>
          </cell>
        </row>
        <row r="9">
          <cell r="B9">
            <v>72.900000000000006</v>
          </cell>
          <cell r="C9">
            <v>13.1</v>
          </cell>
          <cell r="D9">
            <v>72.900000000000006</v>
          </cell>
          <cell r="E9">
            <v>12.9</v>
          </cell>
        </row>
      </sheetData>
      <sheetData sheetId="17">
        <row r="3">
          <cell r="A3" t="str">
            <v>Расходы социального характера _____________  на 2010 г.</v>
          </cell>
        </row>
        <row r="10">
          <cell r="A10" t="str">
            <v>введите название</v>
          </cell>
        </row>
        <row r="11">
          <cell r="A11" t="str">
            <v>премия к 8 Марта</v>
          </cell>
          <cell r="C11">
            <v>3</v>
          </cell>
          <cell r="E11">
            <v>2</v>
          </cell>
          <cell r="F11">
            <v>3</v>
          </cell>
        </row>
        <row r="12">
          <cell r="A12" t="str">
            <v>премия к 23 февраля</v>
          </cell>
          <cell r="C12">
            <v>0</v>
          </cell>
          <cell r="E12">
            <v>0</v>
          </cell>
          <cell r="F12">
            <v>1.8</v>
          </cell>
        </row>
        <row r="13">
          <cell r="A13" t="str">
            <v>введите название</v>
          </cell>
        </row>
        <row r="16">
          <cell r="A16" t="str">
            <v>введите название</v>
          </cell>
        </row>
        <row r="17">
          <cell r="A17" t="str">
            <v>на лечение</v>
          </cell>
          <cell r="C17">
            <v>8.5</v>
          </cell>
          <cell r="E17">
            <v>15</v>
          </cell>
          <cell r="F17">
            <v>18</v>
          </cell>
        </row>
        <row r="18">
          <cell r="A18" t="str">
            <v>подарки детям к Новому году</v>
          </cell>
          <cell r="C18">
            <v>1.75</v>
          </cell>
          <cell r="E18">
            <v>2.1</v>
          </cell>
          <cell r="F18">
            <v>1.75</v>
          </cell>
        </row>
        <row r="19">
          <cell r="A19" t="str">
            <v>введите название</v>
          </cell>
        </row>
        <row r="21">
          <cell r="C21">
            <v>72</v>
          </cell>
          <cell r="E21">
            <v>96</v>
          </cell>
          <cell r="F21">
            <v>110.4</v>
          </cell>
        </row>
        <row r="23">
          <cell r="A23" t="str">
            <v>введите название</v>
          </cell>
        </row>
        <row r="24">
          <cell r="A24" t="str">
            <v>введите название</v>
          </cell>
        </row>
        <row r="26">
          <cell r="B26">
            <v>97.8</v>
          </cell>
          <cell r="D26">
            <v>105.9</v>
          </cell>
        </row>
      </sheetData>
      <sheetData sheetId="18">
        <row r="8">
          <cell r="C8">
            <v>1483.1</v>
          </cell>
          <cell r="E8">
            <v>1442.9</v>
          </cell>
          <cell r="F8">
            <v>1402.8</v>
          </cell>
        </row>
        <row r="9">
          <cell r="C9">
            <v>2.1999999999999999E-2</v>
          </cell>
          <cell r="E9">
            <v>2.1999999999999999E-2</v>
          </cell>
          <cell r="F9">
            <v>2.1999999999999999E-2</v>
          </cell>
        </row>
        <row r="10">
          <cell r="B10">
            <v>35.799999999999997</v>
          </cell>
          <cell r="D10">
            <v>35.799999999999997</v>
          </cell>
        </row>
        <row r="13">
          <cell r="F13">
            <v>1.18</v>
          </cell>
        </row>
        <row r="14">
          <cell r="F14">
            <v>0.46</v>
          </cell>
        </row>
        <row r="15">
          <cell r="F15">
            <v>29.22</v>
          </cell>
        </row>
      </sheetData>
      <sheetData sheetId="19">
        <row r="3">
          <cell r="A3" t="str">
            <v>Калькуляция себестоимости передачи электрической энергии _____</v>
          </cell>
        </row>
        <row r="15">
          <cell r="C15">
            <v>38.4</v>
          </cell>
          <cell r="D15">
            <v>8.8000000000000007</v>
          </cell>
          <cell r="E15">
            <v>38.4</v>
          </cell>
          <cell r="F15">
            <v>8.8000000000000007</v>
          </cell>
        </row>
        <row r="16">
          <cell r="C16">
            <v>7</v>
          </cell>
          <cell r="D16">
            <v>4.3</v>
          </cell>
          <cell r="E16">
            <v>7</v>
          </cell>
          <cell r="F16">
            <v>4.0999999999999996</v>
          </cell>
        </row>
        <row r="23">
          <cell r="C23">
            <v>-695.9</v>
          </cell>
        </row>
      </sheetData>
      <sheetData sheetId="20">
        <row r="3">
          <cell r="A3" t="str">
            <v>Расчет балансовой прибыли, принимаемой при установлении тарифа на передачу электрической энергии _______________________________________________</v>
          </cell>
        </row>
      </sheetData>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ая информация"/>
      <sheetName val="Анкета"/>
      <sheetName val="Баланс энергии"/>
      <sheetName val="Баланс мощности"/>
      <sheetName val="УЕ ВЛЭП 2014-2016"/>
      <sheetName val="УЕ ТП 2014-2016"/>
      <sheetName val="Численность"/>
      <sheetName val="Оплата труда"/>
      <sheetName val="Материалы"/>
      <sheetName val="Ремонты 2015 год факт"/>
      <sheetName val="Ремонты 2016 год утверждено"/>
      <sheetName val="Ремонты 2017 год план"/>
      <sheetName val="Сводная ремонт"/>
      <sheetName val="УПХ"/>
      <sheetName val="УНПХ"/>
      <sheetName val="ОТ и ТБ"/>
      <sheetName val="Командировки"/>
      <sheetName val="Обучение"/>
      <sheetName val="Страхование"/>
      <sheetName val="Услуги банков"/>
      <sheetName val="Обслуживание ЗС"/>
      <sheetName val="Прочие ПР"/>
      <sheetName val="Соц характер"/>
      <sheetName val="Прочие расходы прибыль"/>
      <sheetName val="Ввод выбытие ОС"/>
      <sheetName val="Расчет амортизации"/>
      <sheetName val="Амортизация по уровням напр-я"/>
      <sheetName val="Свод по амортизации"/>
      <sheetName val="Очисления на соц. нужды"/>
      <sheetName val="Сод.зданий и помещений"/>
      <sheetName val="Плата за землю"/>
      <sheetName val="Транспортный налог"/>
      <sheetName val="Налог на имущество"/>
      <sheetName val="Негативное воздействие на ОС"/>
      <sheetName val="Налог на прибыль"/>
      <sheetName val="Аренда имущества"/>
      <sheetName val="Услуги ФСК"/>
      <sheetName val="Прочие НР"/>
      <sheetName val=" КВЛ 2015 факт"/>
      <sheetName val=" КВЛ 2016 утвержденные"/>
      <sheetName val=" КВЛ 2017 план"/>
      <sheetName val="КВЛ cводная "/>
      <sheetName val="Выпадающий доход"/>
      <sheetName val="Результаты деятельности орг-ии"/>
      <sheetName val=" НВВ передача"/>
      <sheetName val="Долгосрочные параметры рег-я"/>
      <sheetName val="Смета"/>
      <sheetName val="TEHSHEET"/>
    </sheetNames>
    <sheetDataSet>
      <sheetData sheetId="0"/>
      <sheetData sheetId="1"/>
      <sheetData sheetId="2">
        <row r="15">
          <cell r="I15">
            <v>37.053055999999998</v>
          </cell>
          <cell r="N15">
            <v>38.767829999999996</v>
          </cell>
          <cell r="S15">
            <v>38</v>
          </cell>
        </row>
        <row r="16">
          <cell r="I16">
            <v>127.475493</v>
          </cell>
          <cell r="K16">
            <v>0.37739800000000001</v>
          </cell>
          <cell r="L16">
            <v>5.9729999999999998E-2</v>
          </cell>
          <cell r="N16">
            <v>125.16637</v>
          </cell>
          <cell r="P16">
            <v>0.33700000000000002</v>
          </cell>
          <cell r="Q16">
            <v>6.0720000000000003E-2</v>
          </cell>
          <cell r="S16">
            <v>123.56528</v>
          </cell>
          <cell r="U16">
            <v>0.33700000000000002</v>
          </cell>
          <cell r="V16">
            <v>6.0720000000000003E-2</v>
          </cell>
        </row>
        <row r="17">
          <cell r="K17">
            <v>0.221165</v>
          </cell>
          <cell r="P17">
            <v>0.28799999999999998</v>
          </cell>
          <cell r="U17">
            <v>0.28799999999999998</v>
          </cell>
        </row>
        <row r="19">
          <cell r="I19">
            <v>1.5189999999999999</v>
          </cell>
          <cell r="K19">
            <v>7.1538000000000004</v>
          </cell>
          <cell r="L19">
            <v>17.731100000000001</v>
          </cell>
          <cell r="N19">
            <v>1.5421800000000001</v>
          </cell>
          <cell r="P19">
            <v>7.5057</v>
          </cell>
          <cell r="Q19">
            <v>13.91301</v>
          </cell>
          <cell r="S19">
            <v>1.5351218</v>
          </cell>
          <cell r="U19">
            <v>7.3521000000000001</v>
          </cell>
          <cell r="V19">
            <v>15.399999999989999</v>
          </cell>
        </row>
        <row r="22">
          <cell r="I22">
            <v>80.155754999999999</v>
          </cell>
          <cell r="K22">
            <v>25.865428000000001</v>
          </cell>
          <cell r="L22">
            <v>41.765050000000002</v>
          </cell>
          <cell r="N22">
            <v>81.215000000000003</v>
          </cell>
          <cell r="P22">
            <v>24.39</v>
          </cell>
          <cell r="Q22">
            <v>43.430300000000003</v>
          </cell>
          <cell r="S22">
            <v>81.185929999999999</v>
          </cell>
          <cell r="U22">
            <v>24.111640000000001</v>
          </cell>
          <cell r="V22">
            <v>42.817489999999999</v>
          </cell>
        </row>
        <row r="23">
          <cell r="U23">
            <v>3.7359999999999997E-2</v>
          </cell>
        </row>
      </sheetData>
      <sheetData sheetId="3">
        <row r="15">
          <cell r="D15">
            <v>6.31</v>
          </cell>
          <cell r="I15">
            <v>6.31</v>
          </cell>
          <cell r="N15">
            <v>7.12</v>
          </cell>
        </row>
        <row r="16">
          <cell r="D16">
            <v>16.48</v>
          </cell>
          <cell r="F16">
            <v>0.14000000000000001</v>
          </cell>
          <cell r="G16">
            <v>0.03</v>
          </cell>
          <cell r="I16">
            <v>20.027999999999999</v>
          </cell>
          <cell r="K16">
            <v>0.10100000000000001</v>
          </cell>
          <cell r="L16">
            <v>0.03</v>
          </cell>
          <cell r="N16">
            <v>19.917999999999999</v>
          </cell>
          <cell r="P16">
            <v>0.10100000000000001</v>
          </cell>
          <cell r="Q16">
            <v>0.03</v>
          </cell>
        </row>
        <row r="17">
          <cell r="K17">
            <v>3.9E-2</v>
          </cell>
          <cell r="P17">
            <v>3.9E-2</v>
          </cell>
        </row>
        <row r="22">
          <cell r="D22">
            <v>9.9659999999999993</v>
          </cell>
          <cell r="F22">
            <v>3.6230000000000002</v>
          </cell>
          <cell r="G22">
            <v>6.923</v>
          </cell>
          <cell r="I22">
            <v>11.94</v>
          </cell>
          <cell r="K22">
            <v>4</v>
          </cell>
          <cell r="L22">
            <v>8.1199999999999992</v>
          </cell>
          <cell r="N22">
            <v>13.81</v>
          </cell>
          <cell r="P22">
            <v>3.9369999999999998</v>
          </cell>
          <cell r="Q22">
            <v>7.0129999999999999</v>
          </cell>
        </row>
      </sheetData>
      <sheetData sheetId="4"/>
      <sheetData sheetId="5"/>
      <sheetData sheetId="6">
        <row r="7">
          <cell r="B7">
            <v>103</v>
          </cell>
          <cell r="D7">
            <v>103</v>
          </cell>
        </row>
        <row r="8">
          <cell r="C8">
            <v>13</v>
          </cell>
          <cell r="E8">
            <v>13</v>
          </cell>
        </row>
        <row r="9">
          <cell r="C9">
            <v>90</v>
          </cell>
          <cell r="E9">
            <v>90</v>
          </cell>
        </row>
        <row r="10">
          <cell r="B10" t="str">
            <v>x</v>
          </cell>
          <cell r="D10" t="str">
            <v>x</v>
          </cell>
        </row>
        <row r="11">
          <cell r="B11" t="str">
            <v>x</v>
          </cell>
          <cell r="D11" t="str">
            <v>x</v>
          </cell>
        </row>
        <row r="12">
          <cell r="B12" t="str">
            <v>x</v>
          </cell>
          <cell r="D12" t="str">
            <v>x</v>
          </cell>
        </row>
      </sheetData>
      <sheetData sheetId="7">
        <row r="12">
          <cell r="D12">
            <v>5187.9399999999996</v>
          </cell>
          <cell r="F12">
            <v>5096.0807008674683</v>
          </cell>
        </row>
        <row r="14">
          <cell r="D14">
            <v>21949.06</v>
          </cell>
          <cell r="F14">
            <v>23263.291563646013</v>
          </cell>
        </row>
        <row r="15">
          <cell r="C15">
            <v>24837.94</v>
          </cell>
          <cell r="E15">
            <v>26487.66</v>
          </cell>
        </row>
        <row r="16">
          <cell r="C16">
            <v>20095.420711974111</v>
          </cell>
          <cell r="E16">
            <v>21430.14563106796</v>
          </cell>
        </row>
      </sheetData>
      <sheetData sheetId="8">
        <row r="14">
          <cell r="B14" t="str">
            <v>x</v>
          </cell>
          <cell r="D14" t="str">
            <v>x</v>
          </cell>
        </row>
        <row r="15">
          <cell r="B15" t="str">
            <v>x</v>
          </cell>
          <cell r="C15">
            <v>1382.62</v>
          </cell>
          <cell r="D15" t="str">
            <v>x</v>
          </cell>
          <cell r="E15">
            <v>1718.7881185100441</v>
          </cell>
        </row>
        <row r="17">
          <cell r="B17" t="str">
            <v>x</v>
          </cell>
          <cell r="D17" t="str">
            <v>x</v>
          </cell>
        </row>
        <row r="18">
          <cell r="B18" t="str">
            <v>x</v>
          </cell>
          <cell r="D18" t="str">
            <v>х</v>
          </cell>
        </row>
        <row r="19">
          <cell r="B19" t="str">
            <v>x</v>
          </cell>
          <cell r="D19" t="str">
            <v>х</v>
          </cell>
        </row>
        <row r="20">
          <cell r="B20" t="str">
            <v>x</v>
          </cell>
          <cell r="D20" t="str">
            <v>х</v>
          </cell>
        </row>
        <row r="23">
          <cell r="B23" t="str">
            <v>x</v>
          </cell>
          <cell r="C23">
            <v>197.69</v>
          </cell>
          <cell r="D23" t="str">
            <v>x</v>
          </cell>
          <cell r="E23">
            <v>209.38947415642031</v>
          </cell>
        </row>
        <row r="24">
          <cell r="B24" t="str">
            <v>x</v>
          </cell>
          <cell r="C24">
            <v>480.64</v>
          </cell>
          <cell r="D24" t="str">
            <v>x</v>
          </cell>
          <cell r="E24">
            <v>425.52412235377454</v>
          </cell>
        </row>
        <row r="25">
          <cell r="B25" t="str">
            <v>x</v>
          </cell>
          <cell r="D25" t="str">
            <v>x</v>
          </cell>
        </row>
        <row r="26">
          <cell r="B26" t="str">
            <v>x</v>
          </cell>
          <cell r="D26" t="str">
            <v>x</v>
          </cell>
        </row>
      </sheetData>
      <sheetData sheetId="9"/>
      <sheetData sheetId="10"/>
      <sheetData sheetId="11">
        <row r="9">
          <cell r="A9" t="str">
            <v>Капитальный ремонт ЛЭП-10 кВ фидера №20 от опоры №1 ПС 220/110/10 кВ в сторону очистных сооружений</v>
          </cell>
        </row>
        <row r="10">
          <cell r="A10" t="str">
            <v>Капитальный ремонт ЛЭП-10 кВ фидера №26 от опоры №1 ПС 220/110/10 кВ в сторону очистных сооружений</v>
          </cell>
        </row>
        <row r="11">
          <cell r="A11" t="str">
            <v>Замена деревянных оконных блоков на пластиковые в АБК ул.Луначарского №179а</v>
          </cell>
        </row>
        <row r="12">
          <cell r="A12" t="str">
            <v>Устройство скатной крыши базы по ул.40 лет Победы №10</v>
          </cell>
        </row>
        <row r="16">
          <cell r="A16" t="str">
            <v>Капитальный ремонт зданий ТП</v>
          </cell>
          <cell r="F16">
            <v>0</v>
          </cell>
        </row>
        <row r="17">
          <cell r="A17" t="str">
            <v>Капитальный ремонт оборудовагния ТП-35, 111, 218, 220, 320, 322, 324</v>
          </cell>
          <cell r="F17">
            <v>0</v>
          </cell>
        </row>
        <row r="18">
          <cell r="A18" t="str">
            <v>Капитальный ремонт ВЛ-0,4 кВ ул.Южная</v>
          </cell>
          <cell r="F18">
            <v>0</v>
          </cell>
        </row>
        <row r="19">
          <cell r="A19" t="str">
            <v>Капитальный ремонт ВЛ-0,4 кВ ул.Тельмана</v>
          </cell>
          <cell r="F19">
            <v>0</v>
          </cell>
        </row>
        <row r="20">
          <cell r="A20" t="str">
            <v>Капитальный ремонт ВЛ-0,4 кВ ул.Лескина</v>
          </cell>
          <cell r="F20">
            <v>0</v>
          </cell>
        </row>
        <row r="21">
          <cell r="A21" t="str">
            <v>Капитальный ремонт ВЛ-0,4 кВ по ул. Васенко</v>
          </cell>
          <cell r="F21">
            <v>0</v>
          </cell>
        </row>
        <row r="22">
          <cell r="A22" t="str">
            <v>Капитальный ремонт ВЛ-0,4 кВ по ул. Локомотивная</v>
          </cell>
          <cell r="F22">
            <v>0</v>
          </cell>
        </row>
        <row r="23">
          <cell r="A23" t="str">
            <v>Капитальный ремонт ВЛ-0,4 кВ по ул. Дзержинского</v>
          </cell>
          <cell r="F23">
            <v>0</v>
          </cell>
        </row>
        <row r="24">
          <cell r="A24" t="str">
            <v>Капитальный ремонт ВЛ-0,4 кВ по ул. Садовая</v>
          </cell>
          <cell r="F24">
            <v>0</v>
          </cell>
        </row>
        <row r="25">
          <cell r="A25" t="str">
            <v>Капитальный ремонт ВЛ-0.4 кВ по ул. Пушкина</v>
          </cell>
          <cell r="F25">
            <v>0</v>
          </cell>
        </row>
        <row r="26">
          <cell r="A26" t="str">
            <v>Капитальный ремонт ВЛ-0.4 кВ по ул. Гражданская</v>
          </cell>
          <cell r="F26">
            <v>0</v>
          </cell>
        </row>
        <row r="27">
          <cell r="A27" t="str">
            <v>Капитальный ремонт ВЛ-0.4 кВ по ул. Пионерская, ул. Зеленая</v>
          </cell>
          <cell r="F27">
            <v>0</v>
          </cell>
        </row>
      </sheetData>
      <sheetData sheetId="12">
        <row r="8">
          <cell r="C8">
            <v>0</v>
          </cell>
          <cell r="E8">
            <v>2286.5069336219835</v>
          </cell>
        </row>
        <row r="9">
          <cell r="C9">
            <v>1167.2849999999999</v>
          </cell>
          <cell r="E9">
            <v>3655.884330186188</v>
          </cell>
        </row>
        <row r="12">
          <cell r="B12">
            <v>2002.55</v>
          </cell>
          <cell r="C12">
            <v>0</v>
          </cell>
          <cell r="D12">
            <v>2135.6000000000004</v>
          </cell>
        </row>
        <row r="13">
          <cell r="B13">
            <v>3201.94</v>
          </cell>
          <cell r="C13">
            <v>319.79199999999997</v>
          </cell>
          <cell r="D13">
            <v>3414.6</v>
          </cell>
        </row>
      </sheetData>
      <sheetData sheetId="13">
        <row r="8">
          <cell r="A8" t="str">
            <v xml:space="preserve">договор аренды транспортного средства с экипажем  № б/н от 31.12.2013г. </v>
          </cell>
          <cell r="C8">
            <v>1322.18</v>
          </cell>
        </row>
        <row r="9">
          <cell r="A9" t="str">
            <v>договор  с _____ от_____№  __ на_________</v>
          </cell>
        </row>
        <row r="10">
          <cell r="A10" t="str">
            <v>договор  с _____ от_____№  __ на_________</v>
          </cell>
        </row>
        <row r="11">
          <cell r="A11" t="str">
            <v>договор  с _____ от_____№  __ на_________</v>
          </cell>
        </row>
        <row r="14">
          <cell r="A14" t="str">
            <v>договор  с _____ от_____№  __ на_________</v>
          </cell>
        </row>
        <row r="15">
          <cell r="A15" t="str">
            <v>договор  с _____ от_____№  __ на_________</v>
          </cell>
        </row>
        <row r="16">
          <cell r="A16" t="str">
            <v>договор  с _____ от_____№  __ на_________</v>
          </cell>
        </row>
        <row r="17">
          <cell r="A17" t="str">
            <v>договор  с _____ от_____№  __ на_________</v>
          </cell>
        </row>
        <row r="18">
          <cell r="A18" t="str">
            <v>договор  с _____ от_____№  __ на_________</v>
          </cell>
        </row>
      </sheetData>
      <sheetData sheetId="14">
        <row r="7">
          <cell r="B7" t="str">
            <v>х</v>
          </cell>
          <cell r="D7" t="str">
            <v>х</v>
          </cell>
        </row>
        <row r="14">
          <cell r="B14" t="str">
            <v>х</v>
          </cell>
          <cell r="D14" t="str">
            <v>х</v>
          </cell>
        </row>
        <row r="19">
          <cell r="B19" t="str">
            <v>х</v>
          </cell>
          <cell r="D19" t="str">
            <v>х</v>
          </cell>
        </row>
        <row r="31">
          <cell r="B31" t="str">
            <v>х</v>
          </cell>
          <cell r="D31" t="str">
            <v>х</v>
          </cell>
        </row>
      </sheetData>
      <sheetData sheetId="15">
        <row r="7">
          <cell r="B7" t="str">
            <v>x</v>
          </cell>
          <cell r="C7">
            <v>2.95</v>
          </cell>
          <cell r="D7" t="str">
            <v>x</v>
          </cell>
        </row>
        <row r="8">
          <cell r="B8" t="str">
            <v>x</v>
          </cell>
          <cell r="C8">
            <v>151.71</v>
          </cell>
          <cell r="D8" t="str">
            <v>x</v>
          </cell>
        </row>
        <row r="9">
          <cell r="B9" t="str">
            <v>x</v>
          </cell>
          <cell r="D9" t="str">
            <v>x</v>
          </cell>
        </row>
      </sheetData>
      <sheetData sheetId="16">
        <row r="8">
          <cell r="D8">
            <v>10</v>
          </cell>
        </row>
        <row r="10">
          <cell r="D10">
            <v>29.28</v>
          </cell>
        </row>
        <row r="11">
          <cell r="D11">
            <v>7</v>
          </cell>
        </row>
        <row r="12">
          <cell r="D12">
            <v>15</v>
          </cell>
        </row>
        <row r="14">
          <cell r="C14">
            <v>130.36000000000001</v>
          </cell>
          <cell r="E14">
            <v>139.02000000000001</v>
          </cell>
        </row>
      </sheetData>
      <sheetData sheetId="17">
        <row r="8">
          <cell r="A8" t="str">
            <v>договор  с ООО "Гарант Мордовия" от 22.01.2014г.№  3/14-он сб  Семинар"Размещ.заказа учрежд.,предпр. ФЗ 223-ФЗ"</v>
          </cell>
        </row>
        <row r="9">
          <cell r="A9" t="str">
            <v>договор  с НОУ "Классическая академия бизнеса" от 29.08.2014г. №  ГЗ/Мск/09/2014-00532 на практике применение закона №223-ФЗ от 18.07.11</v>
          </cell>
        </row>
        <row r="10">
          <cell r="A10" t="str">
            <v>договор  с НОУ "Институт проблем предпринимательства" от 03.12.2014г. №  0000385 Участие в семинаре "Поправки в ТК в 2014-2015г."</v>
          </cell>
        </row>
        <row r="11">
          <cell r="A11" t="str">
            <v>договор  с ЧОУ ДПО "Дом науки и техники" от 09.04.2014г. №  112/14-01  Обучение: Стропальщик</v>
          </cell>
        </row>
        <row r="12">
          <cell r="A12" t="str">
            <v>договор  с ЧОУ ДПО "Дом науки и техники" от 04.02.2014г. №  5-Э-Р  "Техническое состояние и эксплуатация электроустановок""</v>
          </cell>
        </row>
        <row r="13">
          <cell r="A13" t="str">
            <v>договор  с ЧОУ ДПО "Дом науки и техники" от 09.04.2014г. № 112/14-01  Обучение: Рабочий люльки - 4 чел.</v>
          </cell>
        </row>
        <row r="14">
          <cell r="A14" t="str">
            <v>договор  с ЧОУ ДПО "Дом науки и техники" от 09.04.2014г. № 112/14-01  Обучение: Рабочий люльки - 1 чел.</v>
          </cell>
        </row>
        <row r="15">
          <cell r="A15" t="str">
            <v>Добавить</v>
          </cell>
        </row>
        <row r="16">
          <cell r="A16" t="str">
            <v>Прочие расходы на обучение</v>
          </cell>
        </row>
        <row r="17">
          <cell r="A17" t="str">
            <v>договор  с ООО "ПромТехдиагностика" от 31.07.2014г.№  49/ЭЛ "Тех.состояние и безопасная эксплуатация эл.установок"</v>
          </cell>
        </row>
        <row r="18">
          <cell r="A18" t="str">
            <v>договор  с ООО "ЮсКворитум" от17.02.2014г.№  17-02-14/1 Семинар "Требования к провед.собраний акционеров"</v>
          </cell>
        </row>
        <row r="19">
          <cell r="A19" t="str">
            <v>договор  с РЖД  от 20.08.2014г. №  1003453162/2 на обучение  по раскредитации вагонов (Допуск на разгрузку вагонов при поступлении материалов через РЖД"</v>
          </cell>
        </row>
        <row r="21">
          <cell r="B21">
            <v>98.99</v>
          </cell>
          <cell r="D21">
            <v>105.56</v>
          </cell>
        </row>
      </sheetData>
      <sheetData sheetId="18">
        <row r="8">
          <cell r="A8" t="str">
            <v xml:space="preserve">договор  с _____ от_____№  __ </v>
          </cell>
        </row>
        <row r="9">
          <cell r="A9" t="str">
            <v xml:space="preserve">договор  с _____ от_____№  __ </v>
          </cell>
        </row>
        <row r="10">
          <cell r="A10" t="str">
            <v xml:space="preserve">договор  с _____ от_____№  __ </v>
          </cell>
        </row>
        <row r="13">
          <cell r="A13" t="str">
            <v xml:space="preserve">договор  с _____ от_____№  __ </v>
          </cell>
        </row>
        <row r="14">
          <cell r="A14" t="str">
            <v xml:space="preserve">договор  с _____ от_____№  __ </v>
          </cell>
        </row>
        <row r="15">
          <cell r="A15" t="str">
            <v xml:space="preserve">договор  с _____ от_____№  __ </v>
          </cell>
        </row>
        <row r="18">
          <cell r="A18" t="str">
            <v xml:space="preserve">договор  с _____ от_____№  __ </v>
          </cell>
        </row>
        <row r="19">
          <cell r="A19" t="str">
            <v xml:space="preserve">договор  с _____ от_____№  __ </v>
          </cell>
        </row>
        <row r="20">
          <cell r="A20" t="str">
            <v xml:space="preserve">договор  с _____ от_____№  __ </v>
          </cell>
        </row>
        <row r="23">
          <cell r="A23" t="str">
            <v>договор № 001-13/П от 24.12.2013г.</v>
          </cell>
          <cell r="C23">
            <v>91.216999999999999</v>
          </cell>
        </row>
        <row r="24">
          <cell r="A24" t="str">
            <v>Данные полиса</v>
          </cell>
        </row>
        <row r="25">
          <cell r="A25" t="str">
            <v>Данные полиса</v>
          </cell>
        </row>
        <row r="28">
          <cell r="A28" t="str">
            <v>договор  №  030-14 от 03.02.2014г. КАСКО , ОПО договор от 16.03.2014г.</v>
          </cell>
          <cell r="C28">
            <v>38.173999999999999</v>
          </cell>
        </row>
        <row r="29">
          <cell r="A29" t="str">
            <v xml:space="preserve">договор  с _____ от_____№  __ </v>
          </cell>
          <cell r="C29">
            <v>84.50200000000001</v>
          </cell>
        </row>
        <row r="30">
          <cell r="A30" t="str">
            <v xml:space="preserve">договор  с _____ от_____№  __ </v>
          </cell>
        </row>
        <row r="32">
          <cell r="B32">
            <v>67.84</v>
          </cell>
          <cell r="D32">
            <v>72.349999999999994</v>
          </cell>
        </row>
      </sheetData>
      <sheetData sheetId="19">
        <row r="7">
          <cell r="B7">
            <v>234.82</v>
          </cell>
          <cell r="D7">
            <v>250.42</v>
          </cell>
        </row>
        <row r="9">
          <cell r="A9" t="str">
            <v>договор  с _____ от_____№  __  Сбербанк</v>
          </cell>
          <cell r="C9">
            <v>116.242</v>
          </cell>
          <cell r="E9">
            <v>115.42</v>
          </cell>
        </row>
        <row r="10">
          <cell r="A10" t="str">
            <v>договор  с _____ от_____№  __ КС БАНК</v>
          </cell>
          <cell r="C10">
            <v>68.5</v>
          </cell>
          <cell r="E10">
            <v>68.010000000000005</v>
          </cell>
        </row>
      </sheetData>
      <sheetData sheetId="20"/>
      <sheetData sheetId="21"/>
      <sheetData sheetId="22">
        <row r="8">
          <cell r="A8" t="str">
            <v>Выплаты на соц.развитие</v>
          </cell>
          <cell r="B8" t="str">
            <v>x</v>
          </cell>
          <cell r="C8">
            <v>340</v>
          </cell>
          <cell r="D8" t="str">
            <v>x</v>
          </cell>
          <cell r="E8">
            <v>1355.0519316963168</v>
          </cell>
        </row>
        <row r="9">
          <cell r="A9" t="str">
            <v>Введите название</v>
          </cell>
          <cell r="B9" t="str">
            <v>x</v>
          </cell>
          <cell r="D9" t="str">
            <v>x</v>
          </cell>
        </row>
        <row r="10">
          <cell r="A10" t="str">
            <v>Введите название</v>
          </cell>
          <cell r="B10" t="str">
            <v>x</v>
          </cell>
          <cell r="D10" t="str">
            <v>x</v>
          </cell>
        </row>
        <row r="11">
          <cell r="A11" t="str">
            <v>Введите название</v>
          </cell>
          <cell r="B11" t="str">
            <v>x</v>
          </cell>
          <cell r="D11" t="str">
            <v>x</v>
          </cell>
        </row>
        <row r="12">
          <cell r="A12" t="str">
            <v>Введите название</v>
          </cell>
          <cell r="B12" t="str">
            <v>x</v>
          </cell>
          <cell r="D12" t="str">
            <v>x</v>
          </cell>
        </row>
        <row r="15">
          <cell r="A15" t="str">
            <v>Расходы из прибыли на поощрение</v>
          </cell>
          <cell r="B15" t="str">
            <v>x</v>
          </cell>
          <cell r="D15" t="str">
            <v>x</v>
          </cell>
          <cell r="E15">
            <v>1065.9088044749492</v>
          </cell>
        </row>
        <row r="16">
          <cell r="A16" t="str">
            <v>Введите название</v>
          </cell>
          <cell r="B16" t="str">
            <v>x</v>
          </cell>
          <cell r="D16" t="str">
            <v>x</v>
          </cell>
        </row>
        <row r="17">
          <cell r="A17" t="str">
            <v>Введите название</v>
          </cell>
          <cell r="B17" t="str">
            <v>x</v>
          </cell>
          <cell r="D17" t="str">
            <v>x</v>
          </cell>
        </row>
        <row r="19">
          <cell r="B19" t="str">
            <v>x</v>
          </cell>
          <cell r="D19" t="str">
            <v>x</v>
          </cell>
        </row>
        <row r="20">
          <cell r="B20" t="str">
            <v>x</v>
          </cell>
          <cell r="D20" t="str">
            <v>x</v>
          </cell>
        </row>
        <row r="21">
          <cell r="B21" t="str">
            <v>x</v>
          </cell>
          <cell r="D21" t="str">
            <v>x</v>
          </cell>
        </row>
        <row r="23">
          <cell r="A23" t="str">
            <v>Списание дебиторской задолженности</v>
          </cell>
          <cell r="B23" t="str">
            <v>x</v>
          </cell>
          <cell r="D23" t="str">
            <v>x</v>
          </cell>
        </row>
        <row r="24">
          <cell r="A24" t="str">
            <v>Расходы прошлых лет</v>
          </cell>
          <cell r="B24" t="str">
            <v>x</v>
          </cell>
          <cell r="D24" t="str">
            <v>x</v>
          </cell>
        </row>
        <row r="25">
          <cell r="A25" t="str">
            <v>Прочие</v>
          </cell>
          <cell r="B25" t="str">
            <v>x</v>
          </cell>
          <cell r="D25" t="str">
            <v>x</v>
          </cell>
        </row>
        <row r="26">
          <cell r="A26" t="str">
            <v>Введите название</v>
          </cell>
          <cell r="B26" t="str">
            <v>x</v>
          </cell>
          <cell r="D26" t="str">
            <v>x</v>
          </cell>
        </row>
      </sheetData>
      <sheetData sheetId="23"/>
      <sheetData sheetId="24"/>
      <sheetData sheetId="25"/>
      <sheetData sheetId="26">
        <row r="13">
          <cell r="D13">
            <v>527.49</v>
          </cell>
          <cell r="I13">
            <v>90.07</v>
          </cell>
        </row>
        <row r="17">
          <cell r="D17">
            <v>2331.21</v>
          </cell>
          <cell r="I17">
            <v>72.14</v>
          </cell>
        </row>
        <row r="20">
          <cell r="D20">
            <v>10002.85</v>
          </cell>
          <cell r="I20">
            <v>698.82</v>
          </cell>
        </row>
        <row r="22">
          <cell r="D22">
            <v>18678.7</v>
          </cell>
          <cell r="I22">
            <v>1687.35</v>
          </cell>
        </row>
        <row r="23">
          <cell r="D23">
            <v>786.24</v>
          </cell>
          <cell r="I23">
            <v>121.48</v>
          </cell>
        </row>
      </sheetData>
      <sheetData sheetId="27">
        <row r="8">
          <cell r="D8">
            <v>32275.51</v>
          </cell>
          <cell r="G8">
            <v>57345.9</v>
          </cell>
        </row>
        <row r="9">
          <cell r="G9">
            <v>0</v>
          </cell>
        </row>
        <row r="10">
          <cell r="G10">
            <v>0</v>
          </cell>
        </row>
        <row r="14">
          <cell r="C14">
            <v>2850.05</v>
          </cell>
          <cell r="D14">
            <v>2207.9741600000002</v>
          </cell>
          <cell r="E14">
            <v>2698.87</v>
          </cell>
          <cell r="F14">
            <v>3684.9459999999999</v>
          </cell>
          <cell r="G14">
            <v>4247.6120999999994</v>
          </cell>
        </row>
      </sheetData>
      <sheetData sheetId="28"/>
      <sheetData sheetId="29"/>
      <sheetData sheetId="30">
        <row r="7">
          <cell r="B7" t="str">
            <v>x</v>
          </cell>
          <cell r="D7" t="str">
            <v>x</v>
          </cell>
        </row>
        <row r="10">
          <cell r="A10" t="str">
            <v>договор № ___ от ____</v>
          </cell>
          <cell r="B10" t="str">
            <v>x</v>
          </cell>
          <cell r="C10">
            <v>0.62</v>
          </cell>
          <cell r="D10" t="str">
            <v>x</v>
          </cell>
        </row>
        <row r="11">
          <cell r="A11" t="str">
            <v>договор № ___ от ____</v>
          </cell>
          <cell r="B11" t="str">
            <v>x</v>
          </cell>
          <cell r="D11" t="str">
            <v>x</v>
          </cell>
        </row>
        <row r="12">
          <cell r="A12" t="str">
            <v>договор № ___ от ____</v>
          </cell>
          <cell r="B12" t="str">
            <v>x</v>
          </cell>
          <cell r="D12" t="str">
            <v>x</v>
          </cell>
        </row>
      </sheetData>
      <sheetData sheetId="31">
        <row r="9">
          <cell r="A9" t="str">
            <v>Бурильно-крановая самоходная машина БКМ-317-01</v>
          </cell>
          <cell r="B9">
            <v>117</v>
          </cell>
          <cell r="C9">
            <v>25</v>
          </cell>
          <cell r="E9">
            <v>1</v>
          </cell>
        </row>
        <row r="10">
          <cell r="A10" t="str">
            <v>Электролаборатория передвижная ППУ на базе ГАЗ-33081</v>
          </cell>
          <cell r="B10">
            <v>119</v>
          </cell>
          <cell r="C10">
            <v>40</v>
          </cell>
          <cell r="E10">
            <v>1</v>
          </cell>
        </row>
        <row r="11">
          <cell r="A11" t="str">
            <v>Автомобиль Chevrolet Orlando, KLIV</v>
          </cell>
          <cell r="B11">
            <v>141</v>
          </cell>
          <cell r="C11">
            <v>25.9</v>
          </cell>
          <cell r="E11">
            <v>0.5</v>
          </cell>
        </row>
        <row r="12">
          <cell r="A12" t="str">
            <v>Автомобиль Ssang Yong Actyon</v>
          </cell>
          <cell r="B12">
            <v>149</v>
          </cell>
          <cell r="C12">
            <v>25.9</v>
          </cell>
          <cell r="E12">
            <v>0.5</v>
          </cell>
        </row>
        <row r="13">
          <cell r="A13" t="str">
            <v>Автомобиль УАЗ-390995</v>
          </cell>
          <cell r="B13">
            <v>112</v>
          </cell>
          <cell r="C13">
            <v>40</v>
          </cell>
          <cell r="E13">
            <v>1</v>
          </cell>
        </row>
        <row r="14">
          <cell r="A14" t="str">
            <v>ГАЗ-33081</v>
          </cell>
          <cell r="B14">
            <v>119</v>
          </cell>
          <cell r="C14">
            <v>40</v>
          </cell>
          <cell r="E14">
            <v>0.5</v>
          </cell>
        </row>
        <row r="15">
          <cell r="A15" t="str">
            <v>Экскаватор МТЗ-80</v>
          </cell>
          <cell r="B15">
            <v>75</v>
          </cell>
          <cell r="C15">
            <v>25</v>
          </cell>
          <cell r="E15">
            <v>0.5</v>
          </cell>
        </row>
        <row r="16">
          <cell r="A16" t="str">
            <v>Трактор колесный ЮМЗ</v>
          </cell>
          <cell r="B16">
            <v>59</v>
          </cell>
          <cell r="C16">
            <v>25</v>
          </cell>
          <cell r="E16">
            <v>0.5</v>
          </cell>
        </row>
        <row r="17">
          <cell r="A17" t="str">
            <v>Автомобиль УАЗ-315195</v>
          </cell>
          <cell r="B17">
            <v>128</v>
          </cell>
          <cell r="C17">
            <v>25.9</v>
          </cell>
          <cell r="E17">
            <v>0.5</v>
          </cell>
        </row>
        <row r="18">
          <cell r="A18" t="str">
            <v>ГАЗ - 53</v>
          </cell>
          <cell r="B18">
            <v>115</v>
          </cell>
          <cell r="C18">
            <v>40</v>
          </cell>
          <cell r="E18">
            <v>0.5</v>
          </cell>
        </row>
        <row r="19">
          <cell r="A19" t="str">
            <v>ГАЗ - 5312</v>
          </cell>
          <cell r="B19">
            <v>115</v>
          </cell>
          <cell r="C19">
            <v>40</v>
          </cell>
          <cell r="E19">
            <v>0.5</v>
          </cell>
        </row>
        <row r="20">
          <cell r="A20" t="str">
            <v>МАЗ 500А</v>
          </cell>
          <cell r="B20">
            <v>180</v>
          </cell>
          <cell r="C20">
            <v>50</v>
          </cell>
          <cell r="E20">
            <v>0.5</v>
          </cell>
        </row>
        <row r="21">
          <cell r="A21" t="str">
            <v>ГАЗ - 4712</v>
          </cell>
          <cell r="B21">
            <v>125</v>
          </cell>
          <cell r="C21">
            <v>40</v>
          </cell>
          <cell r="E21">
            <v>0.14899999999999999</v>
          </cell>
        </row>
        <row r="22">
          <cell r="A22" t="str">
            <v>Добавить</v>
          </cell>
        </row>
        <row r="23">
          <cell r="A23" t="str">
            <v>Всего транспортный налог:</v>
          </cell>
          <cell r="B23" t="str">
            <v>х</v>
          </cell>
          <cell r="C23" t="str">
            <v>х</v>
          </cell>
          <cell r="E23" t="str">
            <v>х</v>
          </cell>
        </row>
      </sheetData>
      <sheetData sheetId="32">
        <row r="7">
          <cell r="C7">
            <v>32275.51</v>
          </cell>
          <cell r="E7">
            <v>46606.269</v>
          </cell>
          <cell r="F7">
            <v>46606.269</v>
          </cell>
        </row>
        <row r="11">
          <cell r="B11">
            <v>178.8</v>
          </cell>
          <cell r="D11">
            <v>596.78</v>
          </cell>
        </row>
        <row r="12">
          <cell r="B12" t="str">
            <v>x</v>
          </cell>
          <cell r="C12" t="str">
            <v>х</v>
          </cell>
          <cell r="D12" t="str">
            <v>x</v>
          </cell>
          <cell r="E12" t="str">
            <v>х</v>
          </cell>
        </row>
        <row r="13">
          <cell r="B13" t="str">
            <v>x</v>
          </cell>
          <cell r="C13" t="str">
            <v>х</v>
          </cell>
          <cell r="D13" t="str">
            <v>x</v>
          </cell>
          <cell r="E13" t="str">
            <v>х</v>
          </cell>
        </row>
        <row r="14">
          <cell r="B14" t="str">
            <v>x</v>
          </cell>
          <cell r="C14" t="str">
            <v>х</v>
          </cell>
          <cell r="D14" t="str">
            <v>x</v>
          </cell>
          <cell r="E14" t="str">
            <v>х</v>
          </cell>
        </row>
        <row r="15">
          <cell r="B15" t="str">
            <v>x</v>
          </cell>
          <cell r="C15" t="str">
            <v>х</v>
          </cell>
          <cell r="D15" t="str">
            <v>x</v>
          </cell>
          <cell r="E15" t="str">
            <v>х</v>
          </cell>
        </row>
        <row r="16">
          <cell r="B16" t="str">
            <v>x</v>
          </cell>
          <cell r="C16" t="str">
            <v>х</v>
          </cell>
          <cell r="D16" t="str">
            <v>x</v>
          </cell>
          <cell r="E16" t="str">
            <v>х</v>
          </cell>
          <cell r="F16">
            <v>0</v>
          </cell>
        </row>
      </sheetData>
      <sheetData sheetId="33"/>
      <sheetData sheetId="34"/>
      <sheetData sheetId="35">
        <row r="8">
          <cell r="A8" t="str">
            <v xml:space="preserve">договор  с _____ от_____№  __ </v>
          </cell>
          <cell r="B8" t="str">
            <v>x</v>
          </cell>
          <cell r="D8" t="str">
            <v>x</v>
          </cell>
        </row>
        <row r="9">
          <cell r="A9" t="str">
            <v>договор  с _____ от_____№  __  аренда земли</v>
          </cell>
          <cell r="B9" t="str">
            <v>x</v>
          </cell>
          <cell r="C9">
            <v>0.23</v>
          </cell>
          <cell r="D9" t="str">
            <v>x</v>
          </cell>
          <cell r="E9">
            <v>234.06318999999999</v>
          </cell>
        </row>
        <row r="10">
          <cell r="A10" t="str">
            <v>договор  с _____ от_____№  __ аренда имущества</v>
          </cell>
          <cell r="B10" t="str">
            <v>x</v>
          </cell>
          <cell r="D10" t="str">
            <v>x</v>
          </cell>
          <cell r="E10">
            <v>100.9420648538493</v>
          </cell>
        </row>
        <row r="11">
          <cell r="A11" t="str">
            <v xml:space="preserve">договор  с _____ от_____№  __ </v>
          </cell>
          <cell r="B11" t="str">
            <v>x</v>
          </cell>
          <cell r="D11" t="str">
            <v>x</v>
          </cell>
        </row>
        <row r="14">
          <cell r="A14" t="str">
            <v xml:space="preserve">договор  с _____ от_____№  __ </v>
          </cell>
          <cell r="B14" t="str">
            <v>x</v>
          </cell>
          <cell r="D14" t="str">
            <v>x</v>
          </cell>
        </row>
        <row r="15">
          <cell r="A15" t="str">
            <v xml:space="preserve">договор  с _____ от_____№  __ </v>
          </cell>
          <cell r="B15" t="str">
            <v>x</v>
          </cell>
          <cell r="D15" t="str">
            <v>x</v>
          </cell>
        </row>
        <row r="16">
          <cell r="A16" t="str">
            <v xml:space="preserve">договор  с _____ от_____№  __ </v>
          </cell>
          <cell r="B16" t="str">
            <v>x</v>
          </cell>
          <cell r="D16" t="str">
            <v>x</v>
          </cell>
        </row>
        <row r="17">
          <cell r="A17" t="str">
            <v xml:space="preserve">договор  с _____ от_____№  __ </v>
          </cell>
          <cell r="B17" t="str">
            <v>x</v>
          </cell>
          <cell r="D17" t="str">
            <v>x</v>
          </cell>
        </row>
        <row r="20">
          <cell r="A20" t="str">
            <v>договор лизинга  с  ООО "Лизинг" от 23.08.2013г. №  033-13</v>
          </cell>
          <cell r="B20" t="str">
            <v>x</v>
          </cell>
          <cell r="C20">
            <v>863.55</v>
          </cell>
          <cell r="D20" t="str">
            <v>x</v>
          </cell>
          <cell r="E20">
            <v>922.62900000000002</v>
          </cell>
        </row>
        <row r="21">
          <cell r="A21" t="str">
            <v>договор  с _____ от_____№  __ Автогидроподъемник</v>
          </cell>
          <cell r="B21" t="str">
            <v>x</v>
          </cell>
          <cell r="D21" t="str">
            <v>x</v>
          </cell>
          <cell r="E21">
            <v>1354.24</v>
          </cell>
        </row>
        <row r="22">
          <cell r="A22" t="str">
            <v xml:space="preserve">договор  с _____ от_____№  __ </v>
          </cell>
          <cell r="B22" t="str">
            <v>x</v>
          </cell>
          <cell r="D22" t="str">
            <v>x</v>
          </cell>
        </row>
        <row r="23">
          <cell r="A23" t="str">
            <v xml:space="preserve">договор  с _____ от_____№  __ </v>
          </cell>
          <cell r="B23" t="str">
            <v>x</v>
          </cell>
          <cell r="D23" t="str">
            <v>x</v>
          </cell>
        </row>
      </sheetData>
      <sheetData sheetId="36"/>
      <sheetData sheetId="37">
        <row r="7">
          <cell r="A7" t="str">
            <v>введите название</v>
          </cell>
        </row>
      </sheetData>
      <sheetData sheetId="38"/>
      <sheetData sheetId="39"/>
      <sheetData sheetId="40">
        <row r="2">
          <cell r="A2" t="str">
            <v xml:space="preserve">                            Расходы на капитальные вложения на 2017  год</v>
          </cell>
        </row>
        <row r="10">
          <cell r="A10" t="str">
            <v xml:space="preserve">Замена выключателей МКП-110 на ГПП "ЛАЛ"  110/10 кВ </v>
          </cell>
        </row>
        <row r="11">
          <cell r="A11" t="str">
            <v xml:space="preserve">Замена отделителей и короткозамыкателей 110 кВ на выключатели 110кВ на ГПП "Висмут"  110/10 кВ </v>
          </cell>
        </row>
        <row r="12">
          <cell r="A12" t="str">
            <v xml:space="preserve">Замена КРУН-10 на ГПП "Висмут"  110/10 кВ </v>
          </cell>
        </row>
        <row r="19">
          <cell r="A19" t="str">
            <v>Строительство линий электропередачи (ВЛЭП) напряжением 10 кВ в продолжение от ячейки №38 до ТП-103 по ул.Калинина, Строительная</v>
          </cell>
        </row>
        <row r="20">
          <cell r="A20" t="str">
            <v>Строительство линий электропередачи (ВЛЭП) напряжением 10 кВ от ГПП 110/10 кВ "ЛАЛ" до ТП-2026</v>
          </cell>
        </row>
        <row r="21">
          <cell r="A21" t="str">
            <v>Строительство ТП в пересечении улиц Красноармейская и Петрова</v>
          </cell>
        </row>
        <row r="22">
          <cell r="A22" t="str">
            <v>Строительство ТП в пересечении улицы Зеленая и пер.Первомайский</v>
          </cell>
        </row>
        <row r="23">
          <cell r="A23" t="str">
            <v>Введите название</v>
          </cell>
        </row>
        <row r="26">
          <cell r="A26" t="str">
            <v>Приобретение ЭТТЛ</v>
          </cell>
        </row>
        <row r="27">
          <cell r="A27" t="str">
            <v>Введите название</v>
          </cell>
        </row>
        <row r="28">
          <cell r="A28" t="str">
            <v>Введите название</v>
          </cell>
        </row>
        <row r="31">
          <cell r="A31" t="str">
            <v>Введите название</v>
          </cell>
        </row>
        <row r="32">
          <cell r="A32" t="str">
            <v>Введите название</v>
          </cell>
        </row>
        <row r="33">
          <cell r="A33" t="str">
            <v>Введите название</v>
          </cell>
        </row>
        <row r="36">
          <cell r="A36" t="str">
            <v>Замена панелей защит силовых трансформаторов - 2 шт</v>
          </cell>
        </row>
        <row r="37">
          <cell r="A37" t="str">
            <v>Введите название</v>
          </cell>
        </row>
        <row r="38">
          <cell r="A38" t="str">
            <v>Введите название</v>
          </cell>
        </row>
        <row r="41">
          <cell r="A41" t="str">
            <v>Введите название</v>
          </cell>
        </row>
        <row r="42">
          <cell r="A42" t="str">
            <v>Введите название</v>
          </cell>
        </row>
        <row r="43">
          <cell r="A43" t="str">
            <v>Введите название</v>
          </cell>
        </row>
        <row r="46">
          <cell r="A46" t="str">
            <v>Введите название</v>
          </cell>
        </row>
        <row r="47">
          <cell r="A47" t="str">
            <v>Введите название</v>
          </cell>
        </row>
        <row r="48">
          <cell r="A48" t="str">
            <v>Введите название</v>
          </cell>
        </row>
      </sheetData>
      <sheetData sheetId="41"/>
      <sheetData sheetId="42">
        <row r="7">
          <cell r="A7" t="str">
            <v>Расходы, связанные с компенсацией выпадающих доходов в соответствии с п.71 Основ ценообразования, всего, в том числе:</v>
          </cell>
          <cell r="C7">
            <v>281.33000000000004</v>
          </cell>
        </row>
        <row r="8">
          <cell r="A8" t="str">
            <v xml:space="preserve">   выпадающие доходы сетевой организации от присоединения энергопринимающих устройств, максимальной мощностью, не превышающей 15 кВт включительно, исходя из стоимости мероприятий по технологическому присоединению в размере не более 550 рублей;</v>
          </cell>
          <cell r="C8">
            <v>198.21</v>
          </cell>
        </row>
        <row r="9">
          <cell r="A9" t="str">
            <v>Расходы по мероприятиям "последней мили", связанные с осуществлением технологического присоединения заявителей с присоединяемой мощностью,  не превышающей 15 кВт включительно</v>
          </cell>
        </row>
        <row r="10">
          <cell r="A10" t="str">
            <v>Расходы на строительство сетей для заявителей с присоединяемой мощностью,  не превышающей 15 кВт включительно</v>
          </cell>
          <cell r="C10">
            <v>83.12</v>
          </cell>
        </row>
        <row r="11">
          <cell r="A11" t="str">
            <v xml:space="preserve">   выпадающие доходы сетевой организации от выплаты процентов по кредитным договорам, связанным с рассрочкой по оплате субъектами малого и среднего предпринимательства технологического присоединения энергопринимающих устройств максимальной мощностью свыше</v>
          </cell>
        </row>
      </sheetData>
      <sheetData sheetId="43"/>
      <sheetData sheetId="44"/>
      <sheetData sheetId="45"/>
      <sheetData sheetId="46"/>
      <sheetData sheetId="47">
        <row r="7">
          <cell r="E7" t="str">
            <v>Январь</v>
          </cell>
        </row>
        <row r="8">
          <cell r="E8" t="str">
            <v>Февраль</v>
          </cell>
        </row>
        <row r="9">
          <cell r="E9" t="str">
            <v>Март</v>
          </cell>
        </row>
        <row r="10">
          <cell r="E10" t="str">
            <v>Апрель</v>
          </cell>
        </row>
        <row r="11">
          <cell r="E11" t="str">
            <v>Май</v>
          </cell>
        </row>
        <row r="12">
          <cell r="E12" t="str">
            <v>Июнь</v>
          </cell>
        </row>
        <row r="13">
          <cell r="E13" t="str">
            <v>Июль</v>
          </cell>
        </row>
        <row r="14">
          <cell r="E14" t="str">
            <v>Август</v>
          </cell>
        </row>
        <row r="15">
          <cell r="E15" t="str">
            <v>Сентябрь</v>
          </cell>
        </row>
        <row r="16">
          <cell r="E16" t="str">
            <v>Октябрь</v>
          </cell>
        </row>
        <row r="17">
          <cell r="E17" t="str">
            <v>Ноябрь</v>
          </cell>
        </row>
        <row r="18">
          <cell r="E18" t="str">
            <v>Декабрь</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УФ-6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s>
    <sheetDataSet>
      <sheetData sheetId="0" refreshError="1">
        <row r="8">
          <cell r="G8">
            <v>12550382.6187</v>
          </cell>
          <cell r="H8">
            <v>12550382.6187</v>
          </cell>
          <cell r="I8">
            <v>789239.2794</v>
          </cell>
          <cell r="J8">
            <v>0</v>
          </cell>
          <cell r="K8">
            <v>789239.2794</v>
          </cell>
          <cell r="L8">
            <v>117109.09639999999</v>
          </cell>
          <cell r="M8">
            <v>3732.0171999999998</v>
          </cell>
          <cell r="N8">
            <v>668398.16579999996</v>
          </cell>
          <cell r="O8">
            <v>3233470.5200999998</v>
          </cell>
          <cell r="P8">
            <v>2920527</v>
          </cell>
          <cell r="Q8">
            <v>312943.52010000002</v>
          </cell>
          <cell r="R8">
            <v>0</v>
          </cell>
          <cell r="S8">
            <v>0</v>
          </cell>
          <cell r="T8">
            <v>0</v>
          </cell>
          <cell r="U8">
            <v>8527672.8191999998</v>
          </cell>
          <cell r="V8">
            <v>816.21320000000003</v>
          </cell>
          <cell r="W8">
            <v>772.50149999999996</v>
          </cell>
          <cell r="X8">
            <v>9331.5499999999993</v>
          </cell>
          <cell r="Y8">
            <v>10447.85</v>
          </cell>
          <cell r="Z8">
            <v>10141.549999999999</v>
          </cell>
          <cell r="AA8">
            <v>410</v>
          </cell>
        </row>
        <row r="9">
          <cell r="G9">
            <v>5498457.9024</v>
          </cell>
          <cell r="H9">
            <v>5498457.9024</v>
          </cell>
          <cell r="I9">
            <v>415359.5526</v>
          </cell>
          <cell r="J9">
            <v>0</v>
          </cell>
          <cell r="K9">
            <v>415359.5526</v>
          </cell>
          <cell r="L9">
            <v>49722.9421</v>
          </cell>
          <cell r="M9">
            <v>1558.8749</v>
          </cell>
          <cell r="N9">
            <v>364077.73560000001</v>
          </cell>
          <cell r="O9">
            <v>1500122.6577999999</v>
          </cell>
          <cell r="P9">
            <v>763077.43500000006</v>
          </cell>
          <cell r="Q9">
            <v>315485.15240000002</v>
          </cell>
          <cell r="R9">
            <v>421560.07040000003</v>
          </cell>
          <cell r="S9">
            <v>0</v>
          </cell>
          <cell r="T9">
            <v>0</v>
          </cell>
          <cell r="U9">
            <v>3582975.6919999998</v>
          </cell>
          <cell r="V9">
            <v>827.6739</v>
          </cell>
          <cell r="W9">
            <v>728.48590000000002</v>
          </cell>
          <cell r="X9">
            <v>3723.1</v>
          </cell>
          <cell r="Y9">
            <v>4328.97</v>
          </cell>
          <cell r="Z9">
            <v>4085.7</v>
          </cell>
          <cell r="AA9">
            <v>243.27</v>
          </cell>
        </row>
        <row r="10">
          <cell r="G10">
            <v>7662951.7280999999</v>
          </cell>
          <cell r="H10">
            <v>7662951.7280999999</v>
          </cell>
          <cell r="I10">
            <v>440293.77879999997</v>
          </cell>
          <cell r="J10">
            <v>0</v>
          </cell>
          <cell r="K10">
            <v>440293.77879999997</v>
          </cell>
          <cell r="L10">
            <v>80103.777000000002</v>
          </cell>
          <cell r="M10">
            <v>2157.2934</v>
          </cell>
          <cell r="N10">
            <v>358032.7084</v>
          </cell>
          <cell r="O10">
            <v>2328963.4246</v>
          </cell>
          <cell r="P10">
            <v>1442731.7202000001</v>
          </cell>
          <cell r="Q10">
            <v>692233.31889999995</v>
          </cell>
          <cell r="R10">
            <v>167998.3855</v>
          </cell>
          <cell r="S10">
            <v>-26000</v>
          </cell>
          <cell r="T10">
            <v>0</v>
          </cell>
          <cell r="U10">
            <v>4893694.5247</v>
          </cell>
          <cell r="V10">
            <v>754.7921</v>
          </cell>
          <cell r="W10">
            <v>705.4579</v>
          </cell>
          <cell r="X10">
            <v>5364.9</v>
          </cell>
          <cell r="Y10">
            <v>6483.5</v>
          </cell>
          <cell r="Z10">
            <v>6258.5</v>
          </cell>
          <cell r="AA10">
            <v>225</v>
          </cell>
        </row>
        <row r="11">
          <cell r="G11">
            <v>9470763.4067000002</v>
          </cell>
          <cell r="H11">
            <v>9470763.4067000002</v>
          </cell>
          <cell r="I11">
            <v>741812.96059999999</v>
          </cell>
          <cell r="J11">
            <v>0</v>
          </cell>
          <cell r="K11">
            <v>741812.96059999999</v>
          </cell>
          <cell r="L11">
            <v>98810.714300000007</v>
          </cell>
          <cell r="M11">
            <v>2661.8530999999998</v>
          </cell>
          <cell r="N11">
            <v>640340.39320000005</v>
          </cell>
          <cell r="O11">
            <v>2570533.6546</v>
          </cell>
          <cell r="P11">
            <v>1643674.6078999999</v>
          </cell>
          <cell r="Q11">
            <v>352176.31969999999</v>
          </cell>
          <cell r="R11">
            <v>574682.72699999996</v>
          </cell>
          <cell r="S11">
            <v>0</v>
          </cell>
          <cell r="T11">
            <v>0</v>
          </cell>
          <cell r="U11">
            <v>6158416.7915000003</v>
          </cell>
          <cell r="V11">
            <v>758.60789999999997</v>
          </cell>
          <cell r="W11">
            <v>727.90920000000006</v>
          </cell>
          <cell r="X11">
            <v>6537</v>
          </cell>
          <cell r="Y11">
            <v>8118.05</v>
          </cell>
          <cell r="Z11">
            <v>7918.3</v>
          </cell>
          <cell r="AA11">
            <v>199.75</v>
          </cell>
        </row>
        <row r="12">
          <cell r="G12">
            <v>5449426.8413000004</v>
          </cell>
          <cell r="H12">
            <v>5449426.8413000004</v>
          </cell>
          <cell r="I12">
            <v>237521.65470000001</v>
          </cell>
          <cell r="J12">
            <v>0</v>
          </cell>
          <cell r="K12">
            <v>237521.65470000001</v>
          </cell>
          <cell r="L12">
            <v>48327.814599999998</v>
          </cell>
          <cell r="M12">
            <v>1567.0081</v>
          </cell>
          <cell r="N12">
            <v>187626.83199999999</v>
          </cell>
          <cell r="O12">
            <v>1624581.4907</v>
          </cell>
          <cell r="P12">
            <v>672660</v>
          </cell>
          <cell r="Q12">
            <v>199617.565</v>
          </cell>
          <cell r="R12">
            <v>752303.92570000002</v>
          </cell>
          <cell r="S12">
            <v>0</v>
          </cell>
          <cell r="T12">
            <v>0</v>
          </cell>
          <cell r="U12">
            <v>3587323.6959000002</v>
          </cell>
          <cell r="V12">
            <v>923.226</v>
          </cell>
          <cell r="W12">
            <v>849.44190000000003</v>
          </cell>
          <cell r="X12">
            <v>3389.71</v>
          </cell>
          <cell r="Y12">
            <v>3885.64</v>
          </cell>
          <cell r="Z12">
            <v>3790.35</v>
          </cell>
          <cell r="AA12">
            <v>95.29</v>
          </cell>
        </row>
        <row r="13">
          <cell r="G13">
            <v>5005269.1846000003</v>
          </cell>
          <cell r="H13">
            <v>5005269.1846000003</v>
          </cell>
          <cell r="I13">
            <v>624612.48759999999</v>
          </cell>
          <cell r="J13">
            <v>333433.8</v>
          </cell>
          <cell r="K13">
            <v>374076.58390000003</v>
          </cell>
          <cell r="L13">
            <v>51950.903200000001</v>
          </cell>
          <cell r="M13">
            <v>1198.627</v>
          </cell>
          <cell r="N13">
            <v>320927.05369999999</v>
          </cell>
          <cell r="O13">
            <v>1686990.0785000001</v>
          </cell>
          <cell r="P13">
            <v>1385898.5799</v>
          </cell>
          <cell r="Q13">
            <v>193107.3224</v>
          </cell>
          <cell r="R13">
            <v>107984.1762</v>
          </cell>
          <cell r="S13">
            <v>0</v>
          </cell>
          <cell r="T13">
            <v>0</v>
          </cell>
          <cell r="U13">
            <v>2693666.6184999999</v>
          </cell>
          <cell r="V13">
            <v>665.41499999999996</v>
          </cell>
          <cell r="W13">
            <v>605.33299999999997</v>
          </cell>
          <cell r="X13">
            <v>3326.8</v>
          </cell>
          <cell r="Y13">
            <v>4048.1</v>
          </cell>
          <cell r="Z13">
            <v>3908.8</v>
          </cell>
          <cell r="AA13">
            <v>139.30000000000001</v>
          </cell>
        </row>
        <row r="14">
          <cell r="G14">
            <v>3871475.2555999998</v>
          </cell>
          <cell r="H14">
            <v>3871475.2555999998</v>
          </cell>
          <cell r="I14">
            <v>211336.726</v>
          </cell>
          <cell r="J14">
            <v>0</v>
          </cell>
          <cell r="K14">
            <v>211335.726</v>
          </cell>
          <cell r="L14">
            <v>36695.097000000002</v>
          </cell>
          <cell r="M14">
            <v>1099.2019</v>
          </cell>
          <cell r="N14">
            <v>173541.4271</v>
          </cell>
          <cell r="O14">
            <v>1153799.2792</v>
          </cell>
          <cell r="P14">
            <v>1029483</v>
          </cell>
          <cell r="Q14">
            <v>124316.2792</v>
          </cell>
          <cell r="R14">
            <v>0</v>
          </cell>
          <cell r="S14">
            <v>0</v>
          </cell>
          <cell r="T14">
            <v>0</v>
          </cell>
          <cell r="U14">
            <v>-1362049.1598</v>
          </cell>
          <cell r="V14">
            <v>-194578.45139999999</v>
          </cell>
          <cell r="W14">
            <v>733.29650000000004</v>
          </cell>
          <cell r="X14">
            <v>2508.37</v>
          </cell>
          <cell r="Y14">
            <v>7</v>
          </cell>
          <cell r="Z14">
            <v>3073.07</v>
          </cell>
          <cell r="AA14">
            <v>166.8</v>
          </cell>
        </row>
        <row r="15">
          <cell r="G15">
            <v>6251902.0334000001</v>
          </cell>
          <cell r="H15">
            <v>6251902.0334000001</v>
          </cell>
          <cell r="I15">
            <v>470883.53730000003</v>
          </cell>
          <cell r="J15">
            <v>0</v>
          </cell>
          <cell r="K15">
            <v>470883.53730000003</v>
          </cell>
          <cell r="L15">
            <v>67886.428599999999</v>
          </cell>
          <cell r="M15">
            <v>1808.8036999999999</v>
          </cell>
          <cell r="N15">
            <v>401188.30499999999</v>
          </cell>
          <cell r="O15">
            <v>1660644.4971</v>
          </cell>
          <cell r="P15">
            <v>1475428.2217000001</v>
          </cell>
          <cell r="Q15">
            <v>177269.59890000001</v>
          </cell>
          <cell r="R15">
            <v>7946.6764999999996</v>
          </cell>
          <cell r="S15">
            <v>0</v>
          </cell>
          <cell r="T15">
            <v>0</v>
          </cell>
          <cell r="U15">
            <v>4120373.9989999998</v>
          </cell>
          <cell r="V15">
            <v>707.18309999999997</v>
          </cell>
          <cell r="W15">
            <v>665.01980000000003</v>
          </cell>
          <cell r="X15">
            <v>4832.46</v>
          </cell>
          <cell r="Y15">
            <v>5826.46</v>
          </cell>
          <cell r="Z15">
            <v>5644.89</v>
          </cell>
          <cell r="AA15">
            <v>181.57</v>
          </cell>
        </row>
        <row r="16">
          <cell r="G16">
            <v>9048819.5743000004</v>
          </cell>
          <cell r="H16">
            <v>9048819.5743000004</v>
          </cell>
          <cell r="I16">
            <v>624078.05429999996</v>
          </cell>
          <cell r="J16">
            <v>17525.28</v>
          </cell>
          <cell r="K16">
            <v>611332.39430000004</v>
          </cell>
          <cell r="L16">
            <v>95430.712299999999</v>
          </cell>
          <cell r="M16">
            <v>2762.4220999999998</v>
          </cell>
          <cell r="N16">
            <v>513139.2599</v>
          </cell>
          <cell r="O16">
            <v>2085724.2975999999</v>
          </cell>
          <cell r="P16">
            <v>1117303.952</v>
          </cell>
          <cell r="Q16">
            <v>292569.46010000003</v>
          </cell>
          <cell r="R16">
            <v>675850.88549999997</v>
          </cell>
          <cell r="S16">
            <v>0</v>
          </cell>
          <cell r="T16">
            <v>0</v>
          </cell>
          <cell r="U16">
            <v>6339017.2224000003</v>
          </cell>
          <cell r="V16">
            <v>828.35029999999995</v>
          </cell>
          <cell r="W16">
            <v>754.99030000000005</v>
          </cell>
          <cell r="X16">
            <v>6461.1</v>
          </cell>
          <cell r="Y16">
            <v>7652.58</v>
          </cell>
          <cell r="Z16">
            <v>7409.82</v>
          </cell>
          <cell r="AA16">
            <v>242.76</v>
          </cell>
        </row>
        <row r="17">
          <cell r="G17">
            <v>48176518.647699997</v>
          </cell>
          <cell r="H17">
            <v>48176518.647699997</v>
          </cell>
          <cell r="I17">
            <v>3754520.3470999999</v>
          </cell>
          <cell r="J17">
            <v>0</v>
          </cell>
          <cell r="K17">
            <v>3754520.3470999999</v>
          </cell>
          <cell r="L17">
            <v>450405.79810000001</v>
          </cell>
          <cell r="M17">
            <v>12770.4756</v>
          </cell>
          <cell r="N17">
            <v>3291344.0734000001</v>
          </cell>
          <cell r="O17">
            <v>15308059.0462</v>
          </cell>
          <cell r="P17">
            <v>27311690.078499999</v>
          </cell>
          <cell r="Q17">
            <v>1652214.0077</v>
          </cell>
          <cell r="R17">
            <v>0</v>
          </cell>
          <cell r="S17">
            <v>0</v>
          </cell>
          <cell r="T17">
            <v>-13655845.039999999</v>
          </cell>
          <cell r="U17">
            <v>29113939.2544</v>
          </cell>
          <cell r="V17">
            <v>732.37180000000001</v>
          </cell>
          <cell r="W17">
            <v>687.71609999999998</v>
          </cell>
          <cell r="X17">
            <v>32824.5</v>
          </cell>
          <cell r="Y17">
            <v>39752.949999999997</v>
          </cell>
          <cell r="Z17">
            <v>39033.5</v>
          </cell>
          <cell r="AA17">
            <v>719.45</v>
          </cell>
        </row>
        <row r="18">
          <cell r="G18">
            <v>3418999.213</v>
          </cell>
          <cell r="H18">
            <v>3418999.213</v>
          </cell>
          <cell r="I18">
            <v>228152.3493</v>
          </cell>
          <cell r="J18">
            <v>0</v>
          </cell>
          <cell r="K18">
            <v>228152.3493</v>
          </cell>
          <cell r="L18">
            <v>34041.235099999998</v>
          </cell>
          <cell r="M18">
            <v>869.28750000000002</v>
          </cell>
          <cell r="N18">
            <v>193241.82670000001</v>
          </cell>
          <cell r="O18">
            <v>1205679.1668</v>
          </cell>
          <cell r="P18">
            <v>1096145.7315</v>
          </cell>
          <cell r="Q18">
            <v>109533.4353</v>
          </cell>
          <cell r="R18">
            <v>0</v>
          </cell>
          <cell r="S18">
            <v>0</v>
          </cell>
          <cell r="T18">
            <v>0</v>
          </cell>
          <cell r="U18">
            <v>1985167.6969000001</v>
          </cell>
          <cell r="V18">
            <v>704.39729999999997</v>
          </cell>
          <cell r="W18">
            <v>665.59</v>
          </cell>
          <cell r="X18">
            <v>2325.9499999999998</v>
          </cell>
          <cell r="Y18">
            <v>2818.25</v>
          </cell>
          <cell r="Z18">
            <v>2727.65</v>
          </cell>
          <cell r="AA18">
            <v>90.6</v>
          </cell>
        </row>
        <row r="19">
          <cell r="G19">
            <v>5438842.6375000002</v>
          </cell>
          <cell r="H19">
            <v>5438842.6375000002</v>
          </cell>
          <cell r="I19">
            <v>1186401.7345</v>
          </cell>
          <cell r="J19">
            <v>1130038.94</v>
          </cell>
          <cell r="K19">
            <v>304750.79930000001</v>
          </cell>
          <cell r="L19">
            <v>59848.098400000003</v>
          </cell>
          <cell r="M19">
            <v>1214.385</v>
          </cell>
          <cell r="N19">
            <v>243688.31589999999</v>
          </cell>
          <cell r="O19">
            <v>1405518.4394</v>
          </cell>
          <cell r="P19">
            <v>921622</v>
          </cell>
          <cell r="Q19">
            <v>134715.29120000001</v>
          </cell>
          <cell r="R19">
            <v>349181.1482</v>
          </cell>
          <cell r="S19">
            <v>0</v>
          </cell>
          <cell r="T19">
            <v>0</v>
          </cell>
          <cell r="U19">
            <v>2846922.4635999999</v>
          </cell>
          <cell r="V19">
            <v>763.48329999999999</v>
          </cell>
          <cell r="W19">
            <v>687.75660000000005</v>
          </cell>
          <cell r="X19">
            <v>4438.6099999999997</v>
          </cell>
          <cell r="Y19">
            <v>3728.86</v>
          </cell>
          <cell r="Z19">
            <v>3170.76</v>
          </cell>
          <cell r="AA19">
            <v>136.1</v>
          </cell>
        </row>
        <row r="20">
          <cell r="G20">
            <v>5439942.2211999996</v>
          </cell>
          <cell r="H20">
            <v>5439942.2211999996</v>
          </cell>
          <cell r="I20">
            <v>347133.58240000001</v>
          </cell>
          <cell r="J20">
            <v>0</v>
          </cell>
          <cell r="K20">
            <v>347133.58240000001</v>
          </cell>
          <cell r="L20">
            <v>49191.346100000002</v>
          </cell>
          <cell r="M20">
            <v>1504.9148</v>
          </cell>
          <cell r="N20">
            <v>296437.32150000002</v>
          </cell>
          <cell r="O20">
            <v>1644413.2634000001</v>
          </cell>
          <cell r="P20">
            <v>1431424</v>
          </cell>
          <cell r="Q20">
            <v>212989.2634</v>
          </cell>
          <cell r="R20">
            <v>0</v>
          </cell>
          <cell r="S20">
            <v>0</v>
          </cell>
          <cell r="T20">
            <v>0</v>
          </cell>
          <cell r="U20">
            <v>3448395.3753999998</v>
          </cell>
          <cell r="V20">
            <v>809.779</v>
          </cell>
          <cell r="W20">
            <v>721.82320000000004</v>
          </cell>
          <cell r="X20">
            <v>3520.14</v>
          </cell>
          <cell r="Y20">
            <v>4258.4399999999996</v>
          </cell>
          <cell r="Z20">
            <v>4133.8</v>
          </cell>
          <cell r="AA20">
            <v>124.82</v>
          </cell>
        </row>
        <row r="21">
          <cell r="G21">
            <v>4786609.7582</v>
          </cell>
          <cell r="H21">
            <v>4786609.7582</v>
          </cell>
          <cell r="I21">
            <v>298273.59370000003</v>
          </cell>
          <cell r="J21">
            <v>0</v>
          </cell>
          <cell r="K21">
            <v>298273.59370000003</v>
          </cell>
          <cell r="L21">
            <v>42426.225700000003</v>
          </cell>
          <cell r="M21">
            <v>1223.9419</v>
          </cell>
          <cell r="N21">
            <v>254623.42610000001</v>
          </cell>
          <cell r="O21">
            <v>1683630.4313000001</v>
          </cell>
          <cell r="P21">
            <v>1328634.2035999999</v>
          </cell>
          <cell r="Q21">
            <v>354996.22769999999</v>
          </cell>
          <cell r="R21">
            <v>0</v>
          </cell>
          <cell r="S21">
            <v>0</v>
          </cell>
          <cell r="T21">
            <v>0</v>
          </cell>
          <cell r="U21">
            <v>2804705.7332000001</v>
          </cell>
          <cell r="V21">
            <v>799.52610000000004</v>
          </cell>
          <cell r="W21">
            <v>763.3193</v>
          </cell>
          <cell r="X21">
            <v>2878.04</v>
          </cell>
          <cell r="Y21">
            <v>3507.96</v>
          </cell>
          <cell r="Z21">
            <v>3414.46</v>
          </cell>
          <cell r="AA21">
            <v>92.9</v>
          </cell>
        </row>
        <row r="22">
          <cell r="G22">
            <v>7031403.8021</v>
          </cell>
          <cell r="H22">
            <v>7031403.8021</v>
          </cell>
          <cell r="I22">
            <v>486669.5379</v>
          </cell>
          <cell r="J22">
            <v>0</v>
          </cell>
          <cell r="K22">
            <v>486669.5379</v>
          </cell>
          <cell r="L22">
            <v>65394.416400000002</v>
          </cell>
          <cell r="M22">
            <v>1882.9296999999999</v>
          </cell>
          <cell r="N22">
            <v>419392.19179999997</v>
          </cell>
          <cell r="O22">
            <v>2229294.7662</v>
          </cell>
          <cell r="P22">
            <v>1640318.6521000001</v>
          </cell>
          <cell r="Q22">
            <v>374236.82260000001</v>
          </cell>
          <cell r="R22">
            <v>214739.29149999999</v>
          </cell>
          <cell r="S22">
            <v>0</v>
          </cell>
          <cell r="T22">
            <v>0</v>
          </cell>
          <cell r="U22">
            <v>4315439.4979999997</v>
          </cell>
          <cell r="V22">
            <v>768.25049999999999</v>
          </cell>
          <cell r="W22">
            <v>686.88329999999996</v>
          </cell>
          <cell r="X22">
            <v>4204.3</v>
          </cell>
          <cell r="Y22">
            <v>5617.23</v>
          </cell>
          <cell r="Z22">
            <v>5415.8</v>
          </cell>
          <cell r="AA22">
            <v>185.07</v>
          </cell>
        </row>
        <row r="23">
          <cell r="G23">
            <v>10509784.8949</v>
          </cell>
          <cell r="H23">
            <v>10509784.8949</v>
          </cell>
          <cell r="I23">
            <v>514147.08679999999</v>
          </cell>
          <cell r="J23">
            <v>0</v>
          </cell>
          <cell r="K23">
            <v>514147.08679999999</v>
          </cell>
          <cell r="L23">
            <v>105879.3186</v>
          </cell>
          <cell r="M23">
            <v>3309.9218000000001</v>
          </cell>
          <cell r="N23">
            <v>404957.84639999998</v>
          </cell>
          <cell r="O23">
            <v>2424372.0724999998</v>
          </cell>
          <cell r="P23">
            <v>1760392.3563000001</v>
          </cell>
          <cell r="Q23">
            <v>437813.17460000003</v>
          </cell>
          <cell r="R23">
            <v>226166.5416</v>
          </cell>
          <cell r="S23">
            <v>0</v>
          </cell>
          <cell r="T23">
            <v>0</v>
          </cell>
          <cell r="U23">
            <v>7571265.7356000002</v>
          </cell>
          <cell r="V23">
            <v>870.43949999999995</v>
          </cell>
          <cell r="W23">
            <v>808.98209999999995</v>
          </cell>
          <cell r="X23">
            <v>7189.91</v>
          </cell>
          <cell r="Y23">
            <v>8698.2099999999991</v>
          </cell>
          <cell r="Z23">
            <v>8471.2199999999993</v>
          </cell>
          <cell r="AA23">
            <v>226.99</v>
          </cell>
        </row>
        <row r="24">
          <cell r="G24">
            <v>8509116.0681999996</v>
          </cell>
          <cell r="H24">
            <v>8509116.0681999996</v>
          </cell>
          <cell r="I24">
            <v>395635.60639999999</v>
          </cell>
          <cell r="J24">
            <v>0</v>
          </cell>
          <cell r="K24">
            <v>395635.60639999999</v>
          </cell>
          <cell r="L24">
            <v>86086.103499999997</v>
          </cell>
          <cell r="M24">
            <v>2712.7687000000001</v>
          </cell>
          <cell r="N24">
            <v>306836.73420000001</v>
          </cell>
          <cell r="O24">
            <v>1909258.2962</v>
          </cell>
          <cell r="P24">
            <v>1403023.0536</v>
          </cell>
          <cell r="Q24">
            <v>167044.05739999999</v>
          </cell>
          <cell r="R24">
            <v>339191.18520000001</v>
          </cell>
          <cell r="S24">
            <v>0</v>
          </cell>
          <cell r="T24">
            <v>0</v>
          </cell>
          <cell r="U24">
            <v>6204222.1655999999</v>
          </cell>
          <cell r="V24">
            <v>841.45929999999998</v>
          </cell>
          <cell r="W24">
            <v>809.9162</v>
          </cell>
          <cell r="X24">
            <v>6203.3</v>
          </cell>
          <cell r="Y24">
            <v>7373.17</v>
          </cell>
          <cell r="Z24">
            <v>7117.92</v>
          </cell>
          <cell r="AA24">
            <v>228.77</v>
          </cell>
        </row>
        <row r="25">
          <cell r="G25">
            <v>52971961.675999999</v>
          </cell>
          <cell r="H25">
            <v>52971961.675999999</v>
          </cell>
          <cell r="I25">
            <v>643520.14580000006</v>
          </cell>
          <cell r="J25">
            <v>0</v>
          </cell>
          <cell r="K25">
            <v>643520.14580000006</v>
          </cell>
          <cell r="L25">
            <v>499525.516</v>
          </cell>
          <cell r="M25">
            <v>15829.001200000001</v>
          </cell>
          <cell r="N25">
            <v>128165.6286</v>
          </cell>
          <cell r="O25">
            <v>16337670.346000001</v>
          </cell>
          <cell r="P25">
            <v>13861606.352</v>
          </cell>
          <cell r="Q25">
            <v>2476063.9939999999</v>
          </cell>
          <cell r="R25">
            <v>0</v>
          </cell>
          <cell r="S25">
            <v>0</v>
          </cell>
          <cell r="T25">
            <v>0</v>
          </cell>
          <cell r="U25">
            <v>35990771.184199996</v>
          </cell>
          <cell r="V25">
            <v>844.81309999999996</v>
          </cell>
          <cell r="W25">
            <v>764.40449999999998</v>
          </cell>
          <cell r="X25">
            <v>36929.699999999997</v>
          </cell>
          <cell r="Y25">
            <v>42602.05</v>
          </cell>
          <cell r="Z25">
            <v>41792.699999999997</v>
          </cell>
          <cell r="AA25">
            <v>809.4</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к2"/>
      <sheetName val="Anlagevermögen"/>
      <sheetName val="PL"/>
      <sheetName val="Контроль"/>
      <sheetName val="Дом"/>
      <sheetName val="Участок"/>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Лист3"/>
      <sheetName val="Лист4"/>
      <sheetName val="Лист5"/>
      <sheetName val="Лист6"/>
      <sheetName val="Лист7"/>
      <sheetName val="Лист8"/>
      <sheetName val="Лист9"/>
      <sheetName val="SET"/>
      <sheetName val="Сведения"/>
      <sheetName val="справочник"/>
      <sheetName val="ПК 2017 (У) в августе 2016"/>
      <sheetName val="Сравнение ПК с БДР 2017"/>
      <sheetName val="ПК 2017 (Расш.)"/>
      <sheetName val="ПК 2017 (У) в декабре с ЦО МРСК"/>
      <sheetName val="ПК Январь (Расш.) Год"/>
      <sheetName val="Кор-ка Январь"/>
      <sheetName val="БДР (Январь)"/>
      <sheetName val="ПК Январь (Расш.)"/>
      <sheetName val="9 Расш."/>
      <sheetName val="ПК Январь"/>
      <sheetName val="ПК Январь (У)"/>
      <sheetName val="БДР (Январь) (У)"/>
      <sheetName val="Проверка ПК-1 и ПК-21 (Январь)"/>
      <sheetName val="ПК Январь (ИД) У"/>
      <sheetName val="ПК Октябрь (РДУ)"/>
      <sheetName val="ПК Январь (ОК)"/>
      <sheetName val="Факт (Январь)"/>
      <sheetName val="Факт (Январь-откл.)"/>
      <sheetName val="1"/>
      <sheetName val="Факт (Январь) Расш."/>
      <sheetName val="Кор-ка Февраль"/>
      <sheetName val="ПК Февраль"/>
      <sheetName val="ПК Февраль (У)"/>
      <sheetName val="Список планов"/>
      <sheetName val="Список планов (2)"/>
      <sheetName val="ПК Февраль (У) ИД"/>
      <sheetName val="ПК Февраль (Расш.)"/>
      <sheetName val="ПК Август (Расш.) РДУ"/>
      <sheetName val="ПК Август (ОК)"/>
      <sheetName val="Проверка ПК-1 и ПК-21 (Август)"/>
      <sheetName val="Факт (Август)"/>
      <sheetName val="Факт (Август-откл.)"/>
      <sheetName val="Факт (Август-откл.) (2)"/>
      <sheetName val="Факт (8 мес.)"/>
      <sheetName val="Факт (Август) Расш."/>
      <sheetName val="8"/>
      <sheetName val="Кор-ка Сентябрь"/>
      <sheetName val="БДР (Сентябрь)"/>
      <sheetName val="ПК Сентябрь"/>
      <sheetName val="ПК Сентябрь (У)"/>
      <sheetName val="ПК Сентябрь (ОК)"/>
      <sheetName val="Проверка ПК-1 и ПК-2 (Сентябрь)"/>
      <sheetName val="ПК Сентябрь (Расш.)"/>
      <sheetName val="С"/>
      <sheetName val="С 2"/>
      <sheetName val="Факт (Сентябрь)"/>
      <sheetName val="Факт (Сентябрь-откл.)"/>
      <sheetName val="МРСК"/>
      <sheetName val="Объём заявок"/>
      <sheetName val="Объём заявок (%)"/>
      <sheetName val="ОРУ (сентябрь)"/>
      <sheetName val=""/>
      <sheetName val="В.Д."/>
      <sheetName val="2017-2019 свод"/>
      <sheetName val="2017-2019 по месяцам"/>
      <sheetName val="2017-2019 по кварталам"/>
      <sheetName val="БДР"/>
      <sheetName val="БДДС (ДПН)"/>
      <sheetName val="утв. БДР"/>
      <sheetName val="утв.БП БДДС"/>
      <sheetName val=" ТЭЦ-12 Сентябрь"/>
      <sheetName val="Доходы оборуд"/>
      <sheetName val="Доходы СМР"/>
      <sheetName val="авансы СМР"/>
      <sheetName val="Поставки"/>
      <sheetName val="ДПО"/>
      <sheetName val="УАСУ"/>
      <sheetName val="ОКОиМ"/>
      <sheetName val="ОГМ ТЭЦ-12"/>
      <sheetName val="ИТ"/>
      <sheetName val="Выгрузки расход 1С"/>
      <sheetName val="Выгрузки доход"/>
      <sheetName val="ФЭ модель"/>
      <sheetName val="Регионы"/>
      <sheetName val="FST5"/>
      <sheetName val="Ф-2 (для АО-энерго)"/>
      <sheetName val="ИА"/>
      <sheetName val="КГК ИФ"/>
      <sheetName val="КГК ОБР"/>
      <sheetName val="ОФР"/>
      <sheetName val="Выр. общ."/>
      <sheetName val="Выр. ТЭЦ-1"/>
      <sheetName val="Выр. ГТЭЦ"/>
      <sheetName val="СС"/>
      <sheetName val="КГК ОБР (2)"/>
      <sheetName val="ОФР (2)"/>
      <sheetName val="Выр. общ. (2)"/>
      <sheetName val="Выр. ТЭЦ-1 (2)"/>
      <sheetName val="Выр. ГТЭЦ (2)"/>
      <sheetName val="СС (2)"/>
      <sheetName val="TDSheet"/>
      <sheetName val="MTO REV.0"/>
      <sheetName val="ОРОРП"/>
    </sheetNames>
    <sheetDataSet>
      <sheetData sheetId="0" refreshError="1"/>
      <sheetData sheetId="1" refreshError="1"/>
      <sheetData sheetId="2" refreshError="1"/>
      <sheetData sheetId="3" refreshError="1"/>
      <sheetData sheetId="4" refreshError="1">
        <row r="4">
          <cell r="K4" t="str">
            <v>окно</v>
          </cell>
        </row>
        <row r="11">
          <cell r="I11">
            <v>79610.607462054963</v>
          </cell>
        </row>
        <row r="12">
          <cell r="H12">
            <v>41</v>
          </cell>
          <cell r="I12">
            <v>6405</v>
          </cell>
          <cell r="M12">
            <v>746.41768776000208</v>
          </cell>
          <cell r="N12">
            <v>5167.5407752399988</v>
          </cell>
          <cell r="R12">
            <v>22.047999999999998</v>
          </cell>
          <cell r="S12">
            <v>5637.6170000000002</v>
          </cell>
          <cell r="W12">
            <v>22.047999999999998</v>
          </cell>
          <cell r="X12">
            <v>5637.6170000000002</v>
          </cell>
          <cell r="AB12">
            <v>25</v>
          </cell>
          <cell r="AC12">
            <v>5508.25</v>
          </cell>
        </row>
        <row r="13">
          <cell r="G13">
            <v>340390</v>
          </cell>
          <cell r="H13">
            <v>400696</v>
          </cell>
          <cell r="I13">
            <v>557</v>
          </cell>
          <cell r="N13">
            <v>449.35137175999989</v>
          </cell>
          <cell r="S13">
            <v>521.09699999999998</v>
          </cell>
          <cell r="X13">
            <v>521.09699999999998</v>
          </cell>
          <cell r="AC13">
            <v>563.803</v>
          </cell>
        </row>
        <row r="14">
          <cell r="I14">
            <v>0</v>
          </cell>
          <cell r="J14">
            <v>3466</v>
          </cell>
          <cell r="O14">
            <v>2937.1317250000002</v>
          </cell>
          <cell r="T14">
            <v>3286.2689999999998</v>
          </cell>
          <cell r="Y14">
            <v>3286.2689999999998</v>
          </cell>
          <cell r="AD14">
            <v>3103.6109999999999</v>
          </cell>
        </row>
        <row r="15">
          <cell r="G15">
            <v>4015</v>
          </cell>
          <cell r="H15">
            <v>771</v>
          </cell>
          <cell r="I15">
            <v>237</v>
          </cell>
          <cell r="J15">
            <v>6</v>
          </cell>
          <cell r="L15">
            <v>5273.1969630000003</v>
          </cell>
          <cell r="M15">
            <v>97.230928000000006</v>
          </cell>
          <cell r="N15">
            <v>598.27667599999995</v>
          </cell>
          <cell r="O15">
            <v>78.156034000000005</v>
          </cell>
          <cell r="Q15">
            <v>3855.1680000000001</v>
          </cell>
          <cell r="R15">
            <v>796.94599999999991</v>
          </cell>
          <cell r="S15">
            <v>166.959</v>
          </cell>
          <cell r="T15">
            <v>6.5140000000000002</v>
          </cell>
          <cell r="V15">
            <v>3855.1680000000001</v>
          </cell>
          <cell r="W15">
            <v>796.94599999999991</v>
          </cell>
          <cell r="X15">
            <v>166.959</v>
          </cell>
          <cell r="Y15">
            <v>6.5140000000000002</v>
          </cell>
          <cell r="AA15">
            <v>4159.5469999999996</v>
          </cell>
          <cell r="AB15">
            <v>861.16200000000003</v>
          </cell>
          <cell r="AC15">
            <v>132.14099999999999</v>
          </cell>
          <cell r="AD15">
            <v>7.0279999999999996</v>
          </cell>
        </row>
        <row r="16">
          <cell r="G16">
            <v>5716</v>
          </cell>
          <cell r="H16">
            <v>34</v>
          </cell>
          <cell r="I16">
            <v>592</v>
          </cell>
          <cell r="J16">
            <v>0</v>
          </cell>
          <cell r="L16">
            <v>5114.929975</v>
          </cell>
          <cell r="M16">
            <v>39.317247000000002</v>
          </cell>
          <cell r="N16">
            <v>568.56507399999998</v>
          </cell>
          <cell r="O16">
            <v>0</v>
          </cell>
          <cell r="Q16">
            <v>5374.61</v>
          </cell>
          <cell r="R16">
            <v>0</v>
          </cell>
          <cell r="S16">
            <v>0</v>
          </cell>
          <cell r="T16">
            <v>0</v>
          </cell>
          <cell r="V16">
            <v>5374.61</v>
          </cell>
          <cell r="W16">
            <v>0</v>
          </cell>
          <cell r="X16">
            <v>0</v>
          </cell>
          <cell r="Y16">
            <v>0</v>
          </cell>
          <cell r="AA16">
            <v>5294.723</v>
          </cell>
          <cell r="AB16">
            <v>0</v>
          </cell>
          <cell r="AC16">
            <v>0</v>
          </cell>
          <cell r="AD16">
            <v>0</v>
          </cell>
        </row>
        <row r="17">
          <cell r="G17">
            <v>720</v>
          </cell>
          <cell r="H17">
            <v>0</v>
          </cell>
          <cell r="I17">
            <v>0</v>
          </cell>
          <cell r="J17">
            <v>0</v>
          </cell>
          <cell r="Q17">
            <v>0</v>
          </cell>
          <cell r="R17">
            <v>0</v>
          </cell>
          <cell r="S17">
            <v>48</v>
          </cell>
          <cell r="T17">
            <v>0</v>
          </cell>
          <cell r="V17">
            <v>0</v>
          </cell>
          <cell r="W17">
            <v>0</v>
          </cell>
          <cell r="X17">
            <v>48</v>
          </cell>
          <cell r="Y17">
            <v>0</v>
          </cell>
          <cell r="AA17">
            <v>0</v>
          </cell>
          <cell r="AB17">
            <v>0</v>
          </cell>
          <cell r="AC17">
            <v>48</v>
          </cell>
          <cell r="AD17">
            <v>0</v>
          </cell>
        </row>
        <row r="20">
          <cell r="G20">
            <v>0</v>
          </cell>
          <cell r="H20">
            <v>0</v>
          </cell>
          <cell r="I20">
            <v>10.41</v>
          </cell>
          <cell r="J20">
            <v>0</v>
          </cell>
          <cell r="L20">
            <v>0</v>
          </cell>
          <cell r="M20">
            <v>0</v>
          </cell>
          <cell r="N20">
            <v>6.2560000000000002</v>
          </cell>
          <cell r="O20">
            <v>0</v>
          </cell>
        </row>
        <row r="22">
          <cell r="G22">
            <v>3044</v>
          </cell>
          <cell r="H22">
            <v>201</v>
          </cell>
          <cell r="I22">
            <v>3546</v>
          </cell>
          <cell r="J22">
            <v>3087</v>
          </cell>
          <cell r="L22">
            <v>3078.2525369999998</v>
          </cell>
          <cell r="M22">
            <v>371.93994399999997</v>
          </cell>
          <cell r="N22">
            <v>3152.3138830000003</v>
          </cell>
          <cell r="O22">
            <v>2678.1806670000001</v>
          </cell>
          <cell r="Q22">
            <v>2374.1039999999998</v>
          </cell>
          <cell r="R22">
            <v>72.653999999999996</v>
          </cell>
          <cell r="S22">
            <v>2486.6210000000001</v>
          </cell>
          <cell r="T22">
            <v>2843.634</v>
          </cell>
          <cell r="V22">
            <v>2374.1039999999998</v>
          </cell>
          <cell r="W22">
            <v>72.653999999999996</v>
          </cell>
          <cell r="X22">
            <v>2486.6210000000001</v>
          </cell>
          <cell r="Y22">
            <v>2843.634</v>
          </cell>
          <cell r="AA22">
            <v>3439</v>
          </cell>
          <cell r="AB22">
            <v>273.7</v>
          </cell>
          <cell r="AC22">
            <v>2547</v>
          </cell>
          <cell r="AD22">
            <v>2799.6</v>
          </cell>
        </row>
        <row r="24">
          <cell r="AA24">
            <v>0</v>
          </cell>
          <cell r="AB24">
            <v>0</v>
          </cell>
          <cell r="AD24">
            <v>0</v>
          </cell>
        </row>
        <row r="26">
          <cell r="G26">
            <v>326</v>
          </cell>
          <cell r="H26">
            <v>58</v>
          </cell>
          <cell r="I26">
            <v>0</v>
          </cell>
          <cell r="J26">
            <v>0</v>
          </cell>
          <cell r="L26">
            <v>341.733</v>
          </cell>
          <cell r="M26">
            <v>25.602</v>
          </cell>
          <cell r="N26">
            <v>0</v>
          </cell>
          <cell r="O26">
            <v>0</v>
          </cell>
          <cell r="Q26">
            <v>873</v>
          </cell>
          <cell r="R26">
            <v>194.6</v>
          </cell>
          <cell r="S26">
            <v>0</v>
          </cell>
          <cell r="T26">
            <v>0</v>
          </cell>
          <cell r="V26">
            <v>873</v>
          </cell>
          <cell r="W26">
            <v>194.6</v>
          </cell>
          <cell r="X26">
            <v>0</v>
          </cell>
          <cell r="Y26">
            <v>0</v>
          </cell>
        </row>
        <row r="27">
          <cell r="G27">
            <v>6446</v>
          </cell>
          <cell r="H27">
            <v>557</v>
          </cell>
          <cell r="I27">
            <v>3466</v>
          </cell>
          <cell r="L27">
            <v>330.15899999999999</v>
          </cell>
        </row>
        <row r="28">
          <cell r="L28">
            <v>7072.05</v>
          </cell>
          <cell r="M28">
            <v>604.30600000000004</v>
          </cell>
          <cell r="N28">
            <v>3466.4659999999999</v>
          </cell>
          <cell r="Q28">
            <v>5659.665</v>
          </cell>
          <cell r="R28">
            <v>521.09699999999998</v>
          </cell>
          <cell r="S28">
            <v>3286.2689999999998</v>
          </cell>
          <cell r="T28">
            <v>0</v>
          </cell>
          <cell r="V28">
            <v>5659.665</v>
          </cell>
          <cell r="W28">
            <v>521.09699999999998</v>
          </cell>
          <cell r="X28">
            <v>3286.2689999999998</v>
          </cell>
          <cell r="Y28">
            <v>0</v>
          </cell>
          <cell r="AA28">
            <v>5533.25</v>
          </cell>
          <cell r="AB28">
            <v>563.803</v>
          </cell>
          <cell r="AC28">
            <v>3103.6109999999999</v>
          </cell>
        </row>
      </sheetData>
      <sheetData sheetId="5" refreshError="1"/>
      <sheetData sheetId="6" refreshError="1">
        <row r="9">
          <cell r="D9">
            <v>1026098.5515422104</v>
          </cell>
        </row>
        <row r="10">
          <cell r="B10" t="str">
            <v>БП №1</v>
          </cell>
          <cell r="G10">
            <v>2223</v>
          </cell>
          <cell r="H10">
            <v>2223</v>
          </cell>
          <cell r="J10">
            <v>2493</v>
          </cell>
          <cell r="K10">
            <v>2680</v>
          </cell>
        </row>
        <row r="11">
          <cell r="B11" t="str">
            <v>БП №2</v>
          </cell>
          <cell r="G11">
            <v>1</v>
          </cell>
          <cell r="H11">
            <v>1</v>
          </cell>
          <cell r="J11">
            <v>1</v>
          </cell>
          <cell r="K11">
            <v>1</v>
          </cell>
        </row>
        <row r="12">
          <cell r="B12" t="str">
            <v>БП №3</v>
          </cell>
          <cell r="G12">
            <v>2223</v>
          </cell>
          <cell r="H12">
            <v>41</v>
          </cell>
          <cell r="J12">
            <v>2493</v>
          </cell>
          <cell r="K12">
            <v>2680</v>
          </cell>
          <cell r="M12">
            <v>746.41768776000208</v>
          </cell>
          <cell r="N12">
            <v>5167.5407752399988</v>
          </cell>
        </row>
        <row r="13">
          <cell r="B13" t="str">
            <v>БП №4</v>
          </cell>
          <cell r="E13">
            <v>405619</v>
          </cell>
          <cell r="F13">
            <v>363092.15</v>
          </cell>
          <cell r="G13">
            <v>340390</v>
          </cell>
          <cell r="H13">
            <v>400696</v>
          </cell>
          <cell r="N13">
            <v>449.35137175999989</v>
          </cell>
        </row>
        <row r="14">
          <cell r="B14" t="str">
            <v>БП №5</v>
          </cell>
          <cell r="G14">
            <v>2.3321594999999999</v>
          </cell>
          <cell r="H14">
            <v>2.3321594999999999</v>
          </cell>
          <cell r="J14">
            <v>3466</v>
          </cell>
          <cell r="K14">
            <v>2.3301409999999998</v>
          </cell>
        </row>
        <row r="15">
          <cell r="B15" t="str">
            <v>БП №6</v>
          </cell>
          <cell r="G15">
            <v>4015</v>
          </cell>
          <cell r="H15">
            <v>771</v>
          </cell>
          <cell r="J15">
            <v>6</v>
          </cell>
          <cell r="L15">
            <v>5273.1969630000003</v>
          </cell>
          <cell r="M15">
            <v>97.230928000000006</v>
          </cell>
          <cell r="N15">
            <v>598.27667599999995</v>
          </cell>
        </row>
        <row r="16">
          <cell r="B16" t="str">
            <v>БП №7</v>
          </cell>
          <cell r="G16">
            <v>5716</v>
          </cell>
          <cell r="H16">
            <v>34</v>
          </cell>
          <cell r="J16">
            <v>0</v>
          </cell>
          <cell r="L16">
            <v>5114.929975</v>
          </cell>
          <cell r="M16">
            <v>39.317247000000002</v>
          </cell>
          <cell r="N16">
            <v>568.56507399999998</v>
          </cell>
        </row>
        <row r="17">
          <cell r="B17" t="str">
            <v>БП №8</v>
          </cell>
          <cell r="G17">
            <v>720</v>
          </cell>
          <cell r="H17">
            <v>0</v>
          </cell>
          <cell r="J17">
            <v>0</v>
          </cell>
          <cell r="K17">
            <v>12.5</v>
          </cell>
        </row>
        <row r="18">
          <cell r="B18" t="str">
            <v>БП №9</v>
          </cell>
        </row>
        <row r="19">
          <cell r="B19" t="str">
            <v>БП №10</v>
          </cell>
        </row>
        <row r="21">
          <cell r="E21">
            <v>0</v>
          </cell>
          <cell r="F21">
            <v>0</v>
          </cell>
          <cell r="G21">
            <v>227.2</v>
          </cell>
          <cell r="H21">
            <v>1372.8</v>
          </cell>
          <cell r="K21">
            <v>0</v>
          </cell>
          <cell r="L21">
            <v>0</v>
          </cell>
          <cell r="M21">
            <v>397.78199999999998</v>
          </cell>
          <cell r="N21">
            <v>2403.502</v>
          </cell>
        </row>
        <row r="22">
          <cell r="E22">
            <v>3370.26</v>
          </cell>
          <cell r="F22">
            <v>258.12</v>
          </cell>
          <cell r="G22">
            <v>3318.46</v>
          </cell>
          <cell r="H22">
            <v>1714.16</v>
          </cell>
          <cell r="J22">
            <v>3087</v>
          </cell>
          <cell r="K22">
            <v>6462.01</v>
          </cell>
          <cell r="L22">
            <v>432.96600000000001</v>
          </cell>
          <cell r="M22">
            <v>5582.9319999999998</v>
          </cell>
          <cell r="N22">
            <v>2703.0520000000001</v>
          </cell>
        </row>
        <row r="23">
          <cell r="E23">
            <v>0</v>
          </cell>
          <cell r="F23">
            <v>0</v>
          </cell>
          <cell r="G23">
            <v>226.38</v>
          </cell>
          <cell r="H23">
            <v>263.62</v>
          </cell>
          <cell r="J23">
            <v>15</v>
          </cell>
          <cell r="K23">
            <v>0</v>
          </cell>
          <cell r="L23">
            <v>0</v>
          </cell>
          <cell r="M23">
            <v>433.50299999999999</v>
          </cell>
          <cell r="N23">
            <v>523.48099999999999</v>
          </cell>
        </row>
        <row r="57">
          <cell r="E57">
            <v>0</v>
          </cell>
          <cell r="F57">
            <v>0</v>
          </cell>
          <cell r="G57">
            <v>266</v>
          </cell>
          <cell r="H57">
            <v>1354</v>
          </cell>
          <cell r="K57">
            <v>0</v>
          </cell>
          <cell r="L57">
            <v>0</v>
          </cell>
          <cell r="M57">
            <v>38.76</v>
          </cell>
          <cell r="N57">
            <v>197.6</v>
          </cell>
        </row>
        <row r="58">
          <cell r="E58">
            <v>3438.5</v>
          </cell>
          <cell r="F58">
            <v>273.5</v>
          </cell>
          <cell r="G58">
            <v>2281</v>
          </cell>
          <cell r="H58">
            <v>1446</v>
          </cell>
          <cell r="K58">
            <v>3362.49</v>
          </cell>
          <cell r="L58">
            <v>1838.38</v>
          </cell>
          <cell r="M58">
            <v>200.46</v>
          </cell>
          <cell r="N58">
            <v>213.00100000000006</v>
          </cell>
        </row>
        <row r="59">
          <cell r="E59">
            <v>0</v>
          </cell>
          <cell r="F59">
            <v>0</v>
          </cell>
          <cell r="G59">
            <v>190</v>
          </cell>
          <cell r="H59">
            <v>240</v>
          </cell>
          <cell r="K59">
            <v>0</v>
          </cell>
          <cell r="L59">
            <v>0</v>
          </cell>
          <cell r="M59">
            <v>30.4</v>
          </cell>
          <cell r="N59">
            <v>39.630000000000003</v>
          </cell>
        </row>
      </sheetData>
      <sheetData sheetId="7" refreshError="1">
        <row r="4">
          <cell r="K4" t="str">
            <v>БП №1</v>
          </cell>
        </row>
        <row r="9">
          <cell r="H9">
            <v>0</v>
          </cell>
          <cell r="I9">
            <v>0</v>
          </cell>
        </row>
        <row r="10">
          <cell r="E10">
            <v>74469</v>
          </cell>
          <cell r="F10">
            <v>98299.340185199995</v>
          </cell>
          <cell r="G10">
            <v>76586</v>
          </cell>
          <cell r="H10">
            <v>85165</v>
          </cell>
          <cell r="I10">
            <v>88385.17</v>
          </cell>
        </row>
        <row r="11">
          <cell r="E11">
            <v>40675</v>
          </cell>
          <cell r="F11">
            <v>36771</v>
          </cell>
          <cell r="G11">
            <v>42053</v>
          </cell>
          <cell r="H11">
            <v>50632</v>
          </cell>
          <cell r="I11">
            <v>51262.62</v>
          </cell>
        </row>
        <row r="12">
          <cell r="E12">
            <v>921716</v>
          </cell>
          <cell r="F12">
            <v>1124603.548</v>
          </cell>
          <cell r="G12">
            <v>1441754</v>
          </cell>
          <cell r="H12">
            <v>1441754</v>
          </cell>
          <cell r="I12">
            <v>1601920</v>
          </cell>
        </row>
        <row r="13">
          <cell r="E13">
            <v>145217</v>
          </cell>
          <cell r="F13">
            <v>128242</v>
          </cell>
          <cell r="G13">
            <v>131118</v>
          </cell>
          <cell r="H13">
            <v>131118</v>
          </cell>
          <cell r="I13">
            <v>159875</v>
          </cell>
        </row>
        <row r="15">
          <cell r="E15">
            <v>35142</v>
          </cell>
          <cell r="F15">
            <v>30711</v>
          </cell>
          <cell r="G15">
            <v>33754</v>
          </cell>
          <cell r="H15">
            <v>33754</v>
          </cell>
          <cell r="I15">
            <v>36285.550000000003</v>
          </cell>
        </row>
        <row r="17">
          <cell r="E17">
            <v>35142</v>
          </cell>
          <cell r="F17">
            <v>30711</v>
          </cell>
          <cell r="G17">
            <v>33754</v>
          </cell>
          <cell r="H17">
            <v>33754</v>
          </cell>
          <cell r="I17">
            <v>36285.550000000003</v>
          </cell>
        </row>
        <row r="19">
          <cell r="E19">
            <v>24354</v>
          </cell>
          <cell r="F19">
            <v>24998</v>
          </cell>
          <cell r="G19">
            <v>24577</v>
          </cell>
          <cell r="H19">
            <v>24577</v>
          </cell>
          <cell r="I19">
            <v>25277.55</v>
          </cell>
        </row>
        <row r="20">
          <cell r="E20">
            <v>82016</v>
          </cell>
          <cell r="F20">
            <v>96605</v>
          </cell>
          <cell r="G20">
            <v>99786</v>
          </cell>
          <cell r="H20">
            <v>127580</v>
          </cell>
          <cell r="I20">
            <v>139086.16</v>
          </cell>
        </row>
        <row r="21">
          <cell r="E21">
            <v>6332</v>
          </cell>
          <cell r="F21">
            <v>6574</v>
          </cell>
          <cell r="G21">
            <v>6491</v>
          </cell>
          <cell r="H21">
            <v>6488</v>
          </cell>
          <cell r="I21">
            <v>6673.27</v>
          </cell>
        </row>
        <row r="25">
          <cell r="H25">
            <v>192</v>
          </cell>
          <cell r="I25">
            <v>392</v>
          </cell>
        </row>
        <row r="26">
          <cell r="F26">
            <v>69087</v>
          </cell>
          <cell r="G26">
            <v>22618</v>
          </cell>
          <cell r="H26">
            <v>59725</v>
          </cell>
          <cell r="I26">
            <v>55760</v>
          </cell>
        </row>
        <row r="27">
          <cell r="E27">
            <v>445</v>
          </cell>
          <cell r="F27">
            <v>512</v>
          </cell>
          <cell r="G27">
            <v>679</v>
          </cell>
          <cell r="H27">
            <v>884</v>
          </cell>
          <cell r="I27">
            <v>972</v>
          </cell>
        </row>
        <row r="28">
          <cell r="F28">
            <v>0</v>
          </cell>
          <cell r="G28">
            <v>613296</v>
          </cell>
          <cell r="H28">
            <v>914140</v>
          </cell>
          <cell r="I28">
            <v>1369134</v>
          </cell>
        </row>
        <row r="29">
          <cell r="H29">
            <v>0</v>
          </cell>
          <cell r="I29">
            <v>0</v>
          </cell>
        </row>
        <row r="31">
          <cell r="E31">
            <v>18844</v>
          </cell>
          <cell r="F31">
            <v>8058</v>
          </cell>
          <cell r="G31">
            <v>4911</v>
          </cell>
          <cell r="H31">
            <v>5329</v>
          </cell>
          <cell r="I31">
            <v>5801</v>
          </cell>
        </row>
        <row r="32">
          <cell r="E32">
            <v>16470</v>
          </cell>
          <cell r="F32">
            <v>4800</v>
          </cell>
          <cell r="G32">
            <v>2464</v>
          </cell>
          <cell r="H32">
            <v>2882</v>
          </cell>
          <cell r="I32">
            <v>3170</v>
          </cell>
        </row>
        <row r="33">
          <cell r="E33">
            <v>2374</v>
          </cell>
          <cell r="F33">
            <v>3119</v>
          </cell>
          <cell r="G33">
            <v>2447</v>
          </cell>
          <cell r="H33">
            <v>2447</v>
          </cell>
          <cell r="I33">
            <v>2631</v>
          </cell>
        </row>
        <row r="34">
          <cell r="E34">
            <v>243213</v>
          </cell>
          <cell r="F34">
            <v>283894</v>
          </cell>
          <cell r="G34">
            <v>246833</v>
          </cell>
          <cell r="H34">
            <v>284011</v>
          </cell>
          <cell r="I34">
            <v>305913</v>
          </cell>
        </row>
        <row r="36">
          <cell r="B36" t="str">
            <v>Арендная плата</v>
          </cell>
          <cell r="E36">
            <v>7853</v>
          </cell>
          <cell r="F36">
            <v>58359</v>
          </cell>
          <cell r="G36">
            <v>27422</v>
          </cell>
          <cell r="H36">
            <v>55269</v>
          </cell>
          <cell r="I36">
            <v>60015</v>
          </cell>
        </row>
        <row r="37">
          <cell r="B37" t="str">
            <v>Прочие другие затраты</v>
          </cell>
          <cell r="E37">
            <v>235360</v>
          </cell>
          <cell r="F37">
            <v>225535</v>
          </cell>
          <cell r="G37">
            <v>219411</v>
          </cell>
        </row>
        <row r="42">
          <cell r="H42">
            <v>0</v>
          </cell>
          <cell r="I42">
            <v>1275123.43</v>
          </cell>
        </row>
        <row r="43">
          <cell r="E43">
            <v>194040</v>
          </cell>
          <cell r="H43">
            <v>0</v>
          </cell>
          <cell r="I43">
            <v>0</v>
          </cell>
        </row>
      </sheetData>
      <sheetData sheetId="8" refreshError="1">
        <row r="7">
          <cell r="F7">
            <v>800</v>
          </cell>
          <cell r="G7">
            <v>2769</v>
          </cell>
          <cell r="H7">
            <v>2769</v>
          </cell>
          <cell r="I7">
            <v>2831</v>
          </cell>
          <cell r="J7">
            <v>2831</v>
          </cell>
          <cell r="K7">
            <v>2871</v>
          </cell>
        </row>
        <row r="8">
          <cell r="G8">
            <v>2769</v>
          </cell>
          <cell r="H8">
            <v>2769</v>
          </cell>
          <cell r="I8">
            <v>2831</v>
          </cell>
          <cell r="J8">
            <v>2831</v>
          </cell>
          <cell r="K8">
            <v>2871</v>
          </cell>
        </row>
        <row r="10">
          <cell r="G10">
            <v>2223</v>
          </cell>
          <cell r="H10">
            <v>2223</v>
          </cell>
          <cell r="I10">
            <v>2493</v>
          </cell>
          <cell r="J10">
            <v>2493</v>
          </cell>
          <cell r="K10">
            <v>2680</v>
          </cell>
        </row>
        <row r="11">
          <cell r="G11">
            <v>1</v>
          </cell>
          <cell r="H11">
            <v>1</v>
          </cell>
          <cell r="I11">
            <v>1</v>
          </cell>
          <cell r="J11">
            <v>1</v>
          </cell>
          <cell r="K11">
            <v>1</v>
          </cell>
        </row>
        <row r="12">
          <cell r="G12">
            <v>2223</v>
          </cell>
          <cell r="H12">
            <v>2223</v>
          </cell>
          <cell r="I12">
            <v>2493</v>
          </cell>
          <cell r="J12">
            <v>2493</v>
          </cell>
          <cell r="K12">
            <v>2680</v>
          </cell>
        </row>
        <row r="13">
          <cell r="G13">
            <v>0</v>
          </cell>
          <cell r="H13">
            <v>400696</v>
          </cell>
        </row>
        <row r="14">
          <cell r="G14">
            <v>2.3321594999999999</v>
          </cell>
          <cell r="H14">
            <v>2.3321594999999999</v>
          </cell>
          <cell r="I14">
            <v>1.8224400000000001</v>
          </cell>
          <cell r="J14">
            <v>2.3301620000000001</v>
          </cell>
          <cell r="K14">
            <v>2.3301409999999998</v>
          </cell>
        </row>
        <row r="17">
          <cell r="G17">
            <v>12.5</v>
          </cell>
          <cell r="H17">
            <v>12.5</v>
          </cell>
          <cell r="I17">
            <v>12.5</v>
          </cell>
          <cell r="J17">
            <v>12.5</v>
          </cell>
          <cell r="K17">
            <v>12.5</v>
          </cell>
        </row>
        <row r="20">
          <cell r="G20">
            <v>75</v>
          </cell>
          <cell r="H20">
            <v>75</v>
          </cell>
          <cell r="I20">
            <v>75</v>
          </cell>
          <cell r="J20">
            <v>75</v>
          </cell>
          <cell r="K20">
            <v>75</v>
          </cell>
        </row>
        <row r="23">
          <cell r="G23">
            <v>15</v>
          </cell>
          <cell r="H23">
            <v>15</v>
          </cell>
          <cell r="I23">
            <v>15</v>
          </cell>
          <cell r="J23">
            <v>15</v>
          </cell>
          <cell r="K23">
            <v>15</v>
          </cell>
        </row>
        <row r="26">
          <cell r="G26">
            <v>33</v>
          </cell>
          <cell r="H26">
            <v>33</v>
          </cell>
          <cell r="I26">
            <v>33</v>
          </cell>
          <cell r="J26">
            <v>33</v>
          </cell>
          <cell r="K26">
            <v>33</v>
          </cell>
        </row>
        <row r="29">
          <cell r="G29">
            <v>149.85</v>
          </cell>
        </row>
        <row r="33">
          <cell r="G33">
            <v>77.680000000000007</v>
          </cell>
        </row>
        <row r="34">
          <cell r="G34">
            <v>16.96</v>
          </cell>
          <cell r="H34">
            <v>16.96</v>
          </cell>
          <cell r="I34">
            <v>22.13</v>
          </cell>
          <cell r="J34">
            <v>4.16</v>
          </cell>
          <cell r="K34">
            <v>0</v>
          </cell>
        </row>
        <row r="39">
          <cell r="G39">
            <v>265.68</v>
          </cell>
          <cell r="H39">
            <v>1354.32</v>
          </cell>
          <cell r="K39">
            <v>0</v>
          </cell>
        </row>
        <row r="40">
          <cell r="G40">
            <v>100.48</v>
          </cell>
          <cell r="H40">
            <v>1489.3140000000001</v>
          </cell>
          <cell r="K40">
            <v>567.40708333333339</v>
          </cell>
        </row>
        <row r="44">
          <cell r="G44">
            <v>3163.1455399000001</v>
          </cell>
          <cell r="H44">
            <v>3163.1455399000001</v>
          </cell>
          <cell r="I44">
            <v>1416.2839985999999</v>
          </cell>
          <cell r="J44">
            <v>1416.2839985999999</v>
          </cell>
          <cell r="K44">
            <v>1099.5965401000001</v>
          </cell>
        </row>
      </sheetData>
      <sheetData sheetId="9" refreshError="1"/>
      <sheetData sheetId="10" refreshError="1">
        <row r="7">
          <cell r="F7">
            <v>800</v>
          </cell>
        </row>
        <row r="9">
          <cell r="D9">
            <v>1026098.5515422104</v>
          </cell>
          <cell r="E9">
            <v>14208.117022411248</v>
          </cell>
          <cell r="F9">
            <v>3051.9379698015341</v>
          </cell>
          <cell r="I9">
            <v>27281.176013263001</v>
          </cell>
        </row>
        <row r="10">
          <cell r="D10">
            <v>547281.61466915207</v>
          </cell>
          <cell r="E10">
            <v>7578.0647129328099</v>
          </cell>
          <cell r="F10">
            <v>1627.7866657863301</v>
          </cell>
          <cell r="I10">
            <v>14550.733003347104</v>
          </cell>
        </row>
        <row r="11">
          <cell r="D11">
            <v>2994311.1310339635</v>
          </cell>
          <cell r="E11">
            <v>41461.439437076355</v>
          </cell>
          <cell r="F11">
            <v>8906.0176729291506</v>
          </cell>
          <cell r="I11">
            <v>79610.607462054963</v>
          </cell>
        </row>
        <row r="12">
          <cell r="D12">
            <v>3003007.9507084605</v>
          </cell>
          <cell r="E12">
            <v>41581.862013906182</v>
          </cell>
          <cell r="F12">
            <v>8931.8847342764475</v>
          </cell>
          <cell r="I12">
            <v>79841.832297075904</v>
          </cell>
        </row>
        <row r="14">
          <cell r="D14">
            <v>0</v>
          </cell>
          <cell r="E14">
            <v>0</v>
          </cell>
          <cell r="F14">
            <v>0</v>
          </cell>
          <cell r="I14">
            <v>0</v>
          </cell>
        </row>
        <row r="15">
          <cell r="D15">
            <v>19214.079163027796</v>
          </cell>
          <cell r="E15">
            <v>266.0523054202385</v>
          </cell>
          <cell r="F15">
            <v>57.148679982328915</v>
          </cell>
          <cell r="I15">
            <v>510.85022466067346</v>
          </cell>
        </row>
        <row r="16">
          <cell r="D16">
            <v>355870.15645845159</v>
          </cell>
          <cell r="E16">
            <v>4927.6405469494339</v>
          </cell>
          <cell r="F16">
            <v>1058.469131627151</v>
          </cell>
          <cell r="I16">
            <v>9461.6217532113642</v>
          </cell>
        </row>
        <row r="17">
          <cell r="D17">
            <v>282748.80990633881</v>
          </cell>
          <cell r="E17">
            <v>3915.1484748309913</v>
          </cell>
          <cell r="F17">
            <v>840.98338076043296</v>
          </cell>
          <cell r="I17">
            <v>7517.5235741263441</v>
          </cell>
        </row>
        <row r="19">
          <cell r="D19">
            <v>3389613.660006783</v>
          </cell>
          <cell r="E19">
            <v>46935.089684861443</v>
          </cell>
          <cell r="F19">
            <v>10081.771011550924</v>
          </cell>
          <cell r="I19">
            <v>90120.628994769169</v>
          </cell>
        </row>
        <row r="20">
          <cell r="D20">
            <v>2661835.3223473676</v>
          </cell>
          <cell r="E20">
            <v>36857.734276553441</v>
          </cell>
          <cell r="F20">
            <v>7917.1306473641889</v>
          </cell>
          <cell r="I20">
            <v>70770.977932027468</v>
          </cell>
        </row>
        <row r="21">
          <cell r="D21">
            <v>9809953.7241642475</v>
          </cell>
          <cell r="E21">
            <v>135835.85152505789</v>
          </cell>
          <cell r="F21">
            <v>29177.870105921516</v>
          </cell>
          <cell r="I21">
            <v>260820.0487454641</v>
          </cell>
        </row>
        <row r="22">
          <cell r="D22">
            <v>0</v>
          </cell>
          <cell r="E22">
            <v>0</v>
          </cell>
          <cell r="F22">
            <v>0</v>
          </cell>
          <cell r="I22">
            <v>0</v>
          </cell>
        </row>
      </sheetData>
      <sheetData sheetId="11" refreshError="1">
        <row r="6">
          <cell r="F6">
            <v>87885</v>
          </cell>
          <cell r="G6">
            <v>94365</v>
          </cell>
          <cell r="H6">
            <v>81265.27</v>
          </cell>
          <cell r="I6">
            <v>148376</v>
          </cell>
          <cell r="J6">
            <v>159504.20000000001</v>
          </cell>
        </row>
        <row r="7">
          <cell r="G7">
            <v>0</v>
          </cell>
          <cell r="H7">
            <v>0</v>
          </cell>
          <cell r="I7">
            <v>0</v>
          </cell>
          <cell r="J7">
            <v>0</v>
          </cell>
        </row>
        <row r="8">
          <cell r="F8">
            <v>22850</v>
          </cell>
          <cell r="G8">
            <v>25159</v>
          </cell>
          <cell r="H8">
            <v>21454.031280000003</v>
          </cell>
          <cell r="I8">
            <v>39171.300000000003</v>
          </cell>
          <cell r="J8">
            <v>42109.1</v>
          </cell>
        </row>
        <row r="12">
          <cell r="F12">
            <v>67525</v>
          </cell>
          <cell r="G12">
            <v>73467</v>
          </cell>
          <cell r="H12">
            <v>57999.730860000003</v>
          </cell>
          <cell r="I12">
            <v>68691.913679541845</v>
          </cell>
          <cell r="J12">
            <v>109183.68232349241</v>
          </cell>
        </row>
        <row r="13">
          <cell r="F13">
            <v>49275</v>
          </cell>
          <cell r="G13">
            <v>53611</v>
          </cell>
          <cell r="H13">
            <v>43103.625120000012</v>
          </cell>
          <cell r="I13">
            <v>50220.717489784387</v>
          </cell>
          <cell r="J13">
            <v>79824.28455906501</v>
          </cell>
        </row>
        <row r="14">
          <cell r="F14">
            <v>198195</v>
          </cell>
          <cell r="G14">
            <v>215635</v>
          </cell>
          <cell r="H14">
            <v>172731.43890000004</v>
          </cell>
          <cell r="I14">
            <v>204722.3222264121</v>
          </cell>
          <cell r="J14">
            <v>325399.82942931616</v>
          </cell>
        </row>
        <row r="15">
          <cell r="F15">
            <v>50005</v>
          </cell>
          <cell r="G15">
            <v>54405</v>
          </cell>
          <cell r="H15">
            <v>43103.625120000012</v>
          </cell>
          <cell r="I15">
            <v>51114.046604261726</v>
          </cell>
          <cell r="J15">
            <v>81244.203688126465</v>
          </cell>
        </row>
        <row r="16">
          <cell r="F16">
            <v>0</v>
          </cell>
          <cell r="G16">
            <v>0</v>
          </cell>
          <cell r="I16">
            <v>0</v>
          </cell>
          <cell r="J16">
            <v>0</v>
          </cell>
        </row>
        <row r="17">
          <cell r="F17">
            <v>1080138</v>
          </cell>
          <cell r="G17">
            <v>1510812.3</v>
          </cell>
          <cell r="H17">
            <v>1514875</v>
          </cell>
          <cell r="I17">
            <v>1127113</v>
          </cell>
          <cell r="J17">
            <v>1685133.4</v>
          </cell>
        </row>
        <row r="18">
          <cell r="F18">
            <v>0</v>
          </cell>
          <cell r="G18">
            <v>0</v>
          </cell>
          <cell r="I18">
            <v>0</v>
          </cell>
          <cell r="J18">
            <v>0</v>
          </cell>
        </row>
        <row r="19">
          <cell r="F19">
            <v>135668</v>
          </cell>
          <cell r="G19">
            <v>308842</v>
          </cell>
          <cell r="H19">
            <v>143395.516</v>
          </cell>
          <cell r="I19">
            <v>510394.4</v>
          </cell>
          <cell r="J19">
            <v>312021.7</v>
          </cell>
        </row>
        <row r="22">
          <cell r="F22">
            <v>4696</v>
          </cell>
          <cell r="G22">
            <v>0</v>
          </cell>
          <cell r="I22">
            <v>191.6</v>
          </cell>
          <cell r="J22">
            <v>392</v>
          </cell>
        </row>
        <row r="23">
          <cell r="F23">
            <v>19712</v>
          </cell>
          <cell r="G23">
            <v>69087</v>
          </cell>
          <cell r="H23">
            <v>22618</v>
          </cell>
          <cell r="I23">
            <v>59725.5</v>
          </cell>
          <cell r="J23">
            <v>55760</v>
          </cell>
        </row>
        <row r="24">
          <cell r="F24">
            <v>445</v>
          </cell>
          <cell r="G24">
            <v>512</v>
          </cell>
          <cell r="H24">
            <v>679</v>
          </cell>
          <cell r="I24">
            <v>884</v>
          </cell>
          <cell r="J24">
            <v>972</v>
          </cell>
        </row>
        <row r="25">
          <cell r="F25">
            <v>0</v>
          </cell>
          <cell r="G25">
            <v>0</v>
          </cell>
          <cell r="I25">
            <v>0</v>
          </cell>
          <cell r="J25">
            <v>0</v>
          </cell>
        </row>
        <row r="28">
          <cell r="B28" t="str">
            <v>налог на землю</v>
          </cell>
          <cell r="F28">
            <v>16433</v>
          </cell>
          <cell r="G28">
            <v>4800</v>
          </cell>
          <cell r="H28">
            <v>2464</v>
          </cell>
          <cell r="I28">
            <v>2882</v>
          </cell>
          <cell r="J28">
            <v>3170</v>
          </cell>
        </row>
        <row r="29">
          <cell r="B29" t="str">
            <v xml:space="preserve">налог на пользователей автодорог </v>
          </cell>
          <cell r="F29">
            <v>2374</v>
          </cell>
          <cell r="G29">
            <v>3258</v>
          </cell>
          <cell r="H29">
            <v>2447</v>
          </cell>
          <cell r="I29">
            <v>2447</v>
          </cell>
          <cell r="J29">
            <v>2631</v>
          </cell>
        </row>
        <row r="32">
          <cell r="F32">
            <v>361711</v>
          </cell>
          <cell r="G32">
            <v>328944.8</v>
          </cell>
          <cell r="H32">
            <v>539557</v>
          </cell>
          <cell r="I32">
            <v>656412.69999999995</v>
          </cell>
          <cell r="J32">
            <v>544491.5</v>
          </cell>
        </row>
        <row r="34">
          <cell r="B34" t="str">
            <v>арендная плата</v>
          </cell>
          <cell r="F34">
            <v>7374</v>
          </cell>
          <cell r="G34">
            <v>58359</v>
          </cell>
          <cell r="H34">
            <v>27422</v>
          </cell>
          <cell r="I34">
            <v>55269</v>
          </cell>
          <cell r="J34">
            <v>60015</v>
          </cell>
        </row>
        <row r="40">
          <cell r="F40">
            <v>0</v>
          </cell>
          <cell r="G40">
            <v>0</v>
          </cell>
          <cell r="H40">
            <v>112233.16799999999</v>
          </cell>
          <cell r="I40">
            <v>167563.5</v>
          </cell>
          <cell r="J40">
            <v>250964</v>
          </cell>
        </row>
        <row r="41">
          <cell r="H41">
            <v>83408.256000000008</v>
          </cell>
          <cell r="I41">
            <v>122505.5</v>
          </cell>
          <cell r="J41">
            <v>183480</v>
          </cell>
        </row>
        <row r="42">
          <cell r="H42">
            <v>334246.32</v>
          </cell>
          <cell r="I42">
            <v>499387</v>
          </cell>
          <cell r="J42">
            <v>747947</v>
          </cell>
        </row>
        <row r="43">
          <cell r="H43">
            <v>83408.256000000008</v>
          </cell>
          <cell r="I43">
            <v>124684</v>
          </cell>
          <cell r="J43">
            <v>186744</v>
          </cell>
        </row>
        <row r="44">
          <cell r="F44">
            <v>0</v>
          </cell>
          <cell r="G44">
            <v>0</v>
          </cell>
          <cell r="H44">
            <v>0</v>
          </cell>
          <cell r="I44">
            <v>0</v>
          </cell>
          <cell r="J44">
            <v>1275123.43</v>
          </cell>
        </row>
        <row r="45">
          <cell r="F45">
            <v>194040</v>
          </cell>
          <cell r="G45">
            <v>0</v>
          </cell>
          <cell r="H45">
            <v>0</v>
          </cell>
        </row>
        <row r="52">
          <cell r="F52">
            <v>10261</v>
          </cell>
          <cell r="G52">
            <v>9731</v>
          </cell>
          <cell r="H52">
            <v>8844.6</v>
          </cell>
          <cell r="I52">
            <v>8845</v>
          </cell>
          <cell r="J52">
            <v>9059.2800000000007</v>
          </cell>
        </row>
        <row r="56">
          <cell r="F56">
            <v>405371</v>
          </cell>
          <cell r="G56">
            <v>1592543.0185100001</v>
          </cell>
          <cell r="H56">
            <v>1895695</v>
          </cell>
        </row>
        <row r="57">
          <cell r="F57">
            <v>0</v>
          </cell>
          <cell r="G57">
            <v>0</v>
          </cell>
          <cell r="H57">
            <v>613296</v>
          </cell>
          <cell r="I57">
            <v>914140</v>
          </cell>
          <cell r="J57">
            <v>1369135</v>
          </cell>
        </row>
        <row r="60">
          <cell r="F60">
            <v>143752.95000000001</v>
          </cell>
          <cell r="G60">
            <v>148093.93</v>
          </cell>
          <cell r="H60">
            <v>148093.93</v>
          </cell>
          <cell r="I60">
            <v>149353.87</v>
          </cell>
          <cell r="J60">
            <v>150263.70000000001</v>
          </cell>
        </row>
        <row r="62">
          <cell r="F62">
            <v>32906.240000000005</v>
          </cell>
          <cell r="G62">
            <v>27324.83</v>
          </cell>
          <cell r="H62">
            <v>27324.83</v>
          </cell>
          <cell r="I62">
            <v>27334.080000000002</v>
          </cell>
          <cell r="J62">
            <v>27543.5</v>
          </cell>
        </row>
        <row r="63">
          <cell r="F63">
            <v>15708.18</v>
          </cell>
          <cell r="G63">
            <v>19968.490000000002</v>
          </cell>
          <cell r="H63">
            <v>19968.489999999998</v>
          </cell>
          <cell r="I63">
            <v>20231.379999999997</v>
          </cell>
          <cell r="J63">
            <v>20137.099999999999</v>
          </cell>
        </row>
        <row r="64">
          <cell r="F64">
            <v>74816.490000000005</v>
          </cell>
          <cell r="G64">
            <v>80477.929999999993</v>
          </cell>
          <cell r="H64">
            <v>80477.930000000008</v>
          </cell>
          <cell r="I64">
            <v>81386.64</v>
          </cell>
          <cell r="J64">
            <v>82087.8</v>
          </cell>
        </row>
        <row r="65">
          <cell r="F65">
            <v>20322.04</v>
          </cell>
          <cell r="G65">
            <v>20322.68</v>
          </cell>
          <cell r="H65">
            <v>20322.68</v>
          </cell>
          <cell r="I65">
            <v>20401.770000000004</v>
          </cell>
          <cell r="J65">
            <v>20495.3</v>
          </cell>
        </row>
      </sheetData>
      <sheetData sheetId="12" refreshError="1">
        <row r="4">
          <cell r="K4" t="str">
            <v>окно</v>
          </cell>
        </row>
        <row r="9">
          <cell r="E9">
            <v>654431</v>
          </cell>
          <cell r="F9">
            <v>363092</v>
          </cell>
          <cell r="G9">
            <v>340390</v>
          </cell>
          <cell r="H9">
            <v>420794</v>
          </cell>
          <cell r="I9">
            <v>640486</v>
          </cell>
        </row>
        <row r="10">
          <cell r="E10">
            <v>7578.0647129328099</v>
          </cell>
          <cell r="F10">
            <v>1627.7866657863301</v>
          </cell>
          <cell r="I10">
            <v>14550.733003347104</v>
          </cell>
        </row>
        <row r="13">
          <cell r="E13">
            <v>405619</v>
          </cell>
          <cell r="F13">
            <v>363092.15</v>
          </cell>
          <cell r="G13">
            <v>340390</v>
          </cell>
          <cell r="H13">
            <v>400696</v>
          </cell>
          <cell r="I13">
            <v>640486</v>
          </cell>
        </row>
        <row r="14">
          <cell r="E14">
            <v>0</v>
          </cell>
          <cell r="F14">
            <v>0</v>
          </cell>
          <cell r="I14">
            <v>0</v>
          </cell>
        </row>
        <row r="15">
          <cell r="E15">
            <v>266.0523054202385</v>
          </cell>
          <cell r="F15">
            <v>57.148679982328915</v>
          </cell>
          <cell r="G15">
            <v>4015</v>
          </cell>
          <cell r="H15">
            <v>771</v>
          </cell>
          <cell r="I15">
            <v>510.85022466067346</v>
          </cell>
        </row>
        <row r="16">
          <cell r="E16">
            <v>4927.6405469494339</v>
          </cell>
          <cell r="F16">
            <v>1058.469131627151</v>
          </cell>
          <cell r="G16">
            <v>5716</v>
          </cell>
          <cell r="H16">
            <v>34</v>
          </cell>
          <cell r="I16">
            <v>9461.6217532113642</v>
          </cell>
        </row>
        <row r="17">
          <cell r="E17">
            <v>3915.1484748309913</v>
          </cell>
          <cell r="F17">
            <v>840.98338076043296</v>
          </cell>
          <cell r="G17">
            <v>720</v>
          </cell>
          <cell r="H17">
            <v>0</v>
          </cell>
          <cell r="I17">
            <v>7517.5235741263441</v>
          </cell>
        </row>
        <row r="19">
          <cell r="E19">
            <v>46935.089684861443</v>
          </cell>
          <cell r="F19">
            <v>10081.771011550924</v>
          </cell>
          <cell r="I19">
            <v>90120.628994769169</v>
          </cell>
        </row>
        <row r="20">
          <cell r="E20">
            <v>36857.734276553441</v>
          </cell>
          <cell r="F20">
            <v>7917.1306473641889</v>
          </cell>
          <cell r="G20">
            <v>0</v>
          </cell>
          <cell r="H20">
            <v>20098</v>
          </cell>
          <cell r="I20">
            <v>70770.977932027468</v>
          </cell>
        </row>
      </sheetData>
      <sheetData sheetId="13" refreshError="1"/>
      <sheetData sheetId="14" refreshError="1"/>
      <sheetData sheetId="15" refreshError="1"/>
      <sheetData sheetId="16" refreshError="1"/>
      <sheetData sheetId="17" refreshError="1"/>
      <sheetData sheetId="18" refreshError="1">
        <row r="4">
          <cell r="K4" t="str">
            <v>БП №1</v>
          </cell>
          <cell r="Q4" t="str">
            <v>БП №2</v>
          </cell>
          <cell r="W4" t="str">
            <v>БП №3</v>
          </cell>
          <cell r="AC4" t="str">
            <v>БП №4</v>
          </cell>
        </row>
        <row r="12">
          <cell r="E12">
            <v>921716</v>
          </cell>
        </row>
        <row r="13">
          <cell r="E13">
            <v>145217</v>
          </cell>
        </row>
      </sheetData>
      <sheetData sheetId="19" refreshError="1">
        <row r="6">
          <cell r="F6">
            <v>87885</v>
          </cell>
        </row>
        <row r="7">
          <cell r="F7">
            <v>800</v>
          </cell>
          <cell r="G7">
            <v>0</v>
          </cell>
        </row>
        <row r="8">
          <cell r="F8">
            <v>600</v>
          </cell>
          <cell r="G8">
            <v>0</v>
          </cell>
        </row>
        <row r="9">
          <cell r="F9">
            <v>400</v>
          </cell>
          <cell r="G9">
            <v>0</v>
          </cell>
        </row>
        <row r="10">
          <cell r="F10">
            <v>300</v>
          </cell>
          <cell r="G10">
            <v>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row>
        <row r="25">
          <cell r="F25">
            <v>3000</v>
          </cell>
          <cell r="G25">
            <v>0</v>
          </cell>
        </row>
        <row r="26">
          <cell r="F26">
            <v>2300</v>
          </cell>
          <cell r="G26">
            <v>0</v>
          </cell>
        </row>
        <row r="28">
          <cell r="F28">
            <v>170</v>
          </cell>
          <cell r="G28">
            <v>4.5599999999999996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5">
          <cell r="F35">
            <v>110</v>
          </cell>
          <cell r="G35">
            <v>15233.17</v>
          </cell>
        </row>
        <row r="36">
          <cell r="F36">
            <v>470</v>
          </cell>
          <cell r="G36">
            <v>25.5</v>
          </cell>
        </row>
        <row r="37">
          <cell r="F37">
            <v>350</v>
          </cell>
          <cell r="G37">
            <v>634.22</v>
          </cell>
        </row>
        <row r="40">
          <cell r="F40">
            <v>260</v>
          </cell>
          <cell r="G40">
            <v>100.48</v>
          </cell>
        </row>
        <row r="41">
          <cell r="F41">
            <v>220</v>
          </cell>
          <cell r="G41">
            <v>2459.15</v>
          </cell>
        </row>
        <row r="42">
          <cell r="F42">
            <v>150</v>
          </cell>
          <cell r="G42">
            <v>8706.82</v>
          </cell>
        </row>
        <row r="43">
          <cell r="F43">
            <v>270</v>
          </cell>
          <cell r="G43">
            <v>653.21</v>
          </cell>
        </row>
      </sheetData>
      <sheetData sheetId="20" refreshError="1"/>
      <sheetData sheetId="21" refreshError="1">
        <row r="7">
          <cell r="F7">
            <v>800</v>
          </cell>
        </row>
        <row r="24">
          <cell r="H24">
            <v>400544</v>
          </cell>
          <cell r="I24">
            <v>31949.9</v>
          </cell>
          <cell r="J24">
            <v>15204</v>
          </cell>
          <cell r="K24">
            <v>16163</v>
          </cell>
        </row>
        <row r="25">
          <cell r="H25">
            <v>301008.8</v>
          </cell>
          <cell r="I25">
            <v>5856.5</v>
          </cell>
          <cell r="J25">
            <v>2786.9</v>
          </cell>
          <cell r="K25">
            <v>2962.7</v>
          </cell>
        </row>
        <row r="26">
          <cell r="H26">
            <v>16332.7</v>
          </cell>
          <cell r="I26">
            <v>4281.7</v>
          </cell>
          <cell r="J26">
            <v>2037.5</v>
          </cell>
          <cell r="K26">
            <v>2166</v>
          </cell>
        </row>
        <row r="27">
          <cell r="H27">
            <v>66579.3</v>
          </cell>
          <cell r="I27">
            <v>17454</v>
          </cell>
          <cell r="J27">
            <v>8305.7999999999993</v>
          </cell>
          <cell r="K27">
            <v>8829.7000000000007</v>
          </cell>
        </row>
        <row r="28">
          <cell r="H28">
            <v>16623.2</v>
          </cell>
          <cell r="I28">
            <v>4357.8</v>
          </cell>
          <cell r="J28">
            <v>2073.8000000000002</v>
          </cell>
          <cell r="K28">
            <v>2204.6</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sheetData>
      <sheetData sheetId="22" refreshError="1"/>
      <sheetData sheetId="23" refreshError="1">
        <row r="7">
          <cell r="F7">
            <v>800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cell r="H24">
            <v>400544</v>
          </cell>
          <cell r="J24">
            <v>15204</v>
          </cell>
          <cell r="K24">
            <v>16163</v>
          </cell>
        </row>
        <row r="25">
          <cell r="F25">
            <v>3000</v>
          </cell>
          <cell r="G25">
            <v>0</v>
          </cell>
          <cell r="H25">
            <v>301008.8</v>
          </cell>
          <cell r="J25">
            <v>2786.9</v>
          </cell>
          <cell r="K25">
            <v>2962.7</v>
          </cell>
        </row>
        <row r="26">
          <cell r="F26">
            <v>2300</v>
          </cell>
          <cell r="G26">
            <v>0</v>
          </cell>
          <cell r="H26">
            <v>16332.7</v>
          </cell>
          <cell r="J26">
            <v>2037.5</v>
          </cell>
          <cell r="K26">
            <v>2166</v>
          </cell>
        </row>
        <row r="27">
          <cell r="H27">
            <v>66579.3</v>
          </cell>
          <cell r="J27">
            <v>8305.7999999999993</v>
          </cell>
          <cell r="K27">
            <v>8829.7000000000007</v>
          </cell>
        </row>
        <row r="28">
          <cell r="F28">
            <v>170</v>
          </cell>
          <cell r="G28">
            <v>4.5599999999999996</v>
          </cell>
          <cell r="H28">
            <v>16623.2</v>
          </cell>
          <cell r="J28">
            <v>2073.8000000000002</v>
          </cell>
          <cell r="K28">
            <v>2204.6</v>
          </cell>
        </row>
        <row r="29">
          <cell r="F29">
            <v>140</v>
          </cell>
          <cell r="G29">
            <v>149.85</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row r="36">
          <cell r="F36">
            <v>470</v>
          </cell>
          <cell r="G36">
            <v>25.5</v>
          </cell>
        </row>
        <row r="37">
          <cell r="F37">
            <v>350</v>
          </cell>
          <cell r="G37">
            <v>634.22</v>
          </cell>
        </row>
        <row r="40">
          <cell r="F40">
            <v>260</v>
          </cell>
          <cell r="G40">
            <v>100.48</v>
          </cell>
        </row>
        <row r="42">
          <cell r="F42">
            <v>150</v>
          </cell>
          <cell r="G42">
            <v>8706.82</v>
          </cell>
        </row>
        <row r="43">
          <cell r="F43">
            <v>270</v>
          </cell>
          <cell r="G43">
            <v>653.21</v>
          </cell>
        </row>
      </sheetData>
      <sheetData sheetId="24">
        <row r="4">
          <cell r="K4">
            <v>0</v>
          </cell>
        </row>
      </sheetData>
      <sheetData sheetId="25">
        <row r="4">
          <cell r="K4">
            <v>0</v>
          </cell>
        </row>
      </sheetData>
      <sheetData sheetId="26">
        <row r="4">
          <cell r="K4">
            <v>0</v>
          </cell>
        </row>
      </sheetData>
      <sheetData sheetId="27">
        <row r="4">
          <cell r="K4">
            <v>0</v>
          </cell>
        </row>
      </sheetData>
      <sheetData sheetId="28">
        <row r="4">
          <cell r="K4">
            <v>0</v>
          </cell>
        </row>
      </sheetData>
      <sheetData sheetId="29">
        <row r="4">
          <cell r="K4">
            <v>0</v>
          </cell>
        </row>
      </sheetData>
      <sheetData sheetId="30">
        <row r="4">
          <cell r="K4">
            <v>0</v>
          </cell>
        </row>
      </sheetData>
      <sheetData sheetId="31">
        <row r="4">
          <cell r="K4">
            <v>0</v>
          </cell>
        </row>
      </sheetData>
      <sheetData sheetId="32">
        <row r="4">
          <cell r="K4">
            <v>0</v>
          </cell>
        </row>
      </sheetData>
      <sheetData sheetId="33">
        <row r="4">
          <cell r="K4">
            <v>0</v>
          </cell>
        </row>
      </sheetData>
      <sheetData sheetId="34">
        <row r="4">
          <cell r="K4">
            <v>0</v>
          </cell>
        </row>
      </sheetData>
      <sheetData sheetId="35">
        <row r="4">
          <cell r="K4">
            <v>0</v>
          </cell>
        </row>
      </sheetData>
      <sheetData sheetId="36">
        <row r="4">
          <cell r="K4">
            <v>0</v>
          </cell>
        </row>
      </sheetData>
      <sheetData sheetId="37">
        <row r="4">
          <cell r="K4">
            <v>0</v>
          </cell>
        </row>
      </sheetData>
      <sheetData sheetId="38">
        <row r="4">
          <cell r="K4">
            <v>0</v>
          </cell>
        </row>
      </sheetData>
      <sheetData sheetId="39">
        <row r="4">
          <cell r="K4">
            <v>0</v>
          </cell>
        </row>
      </sheetData>
      <sheetData sheetId="40">
        <row r="4">
          <cell r="K4">
            <v>0</v>
          </cell>
        </row>
      </sheetData>
      <sheetData sheetId="41">
        <row r="7">
          <cell r="G7">
            <v>2769</v>
          </cell>
        </row>
      </sheetData>
      <sheetData sheetId="42">
        <row r="7">
          <cell r="G7">
            <v>2769</v>
          </cell>
        </row>
      </sheetData>
      <sheetData sheetId="43">
        <row r="24">
          <cell r="H24">
            <v>400544</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4">
          <cell r="K4">
            <v>0</v>
          </cell>
        </row>
      </sheetData>
      <sheetData sheetId="54">
        <row r="4">
          <cell r="K4">
            <v>0</v>
          </cell>
        </row>
      </sheetData>
      <sheetData sheetId="55">
        <row r="4">
          <cell r="K4" t="str">
            <v>окно</v>
          </cell>
        </row>
      </sheetData>
      <sheetData sheetId="56">
        <row r="4">
          <cell r="K4">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4">
          <cell r="K4">
            <v>0</v>
          </cell>
        </row>
      </sheetData>
      <sheetData sheetId="76">
        <row r="4">
          <cell r="K4">
            <v>0</v>
          </cell>
        </row>
      </sheetData>
      <sheetData sheetId="77">
        <row r="4">
          <cell r="K4">
            <v>0</v>
          </cell>
        </row>
      </sheetData>
      <sheetData sheetId="78">
        <row r="4">
          <cell r="K4">
            <v>0</v>
          </cell>
        </row>
      </sheetData>
      <sheetData sheetId="79">
        <row r="4">
          <cell r="K4">
            <v>0</v>
          </cell>
        </row>
      </sheetData>
      <sheetData sheetId="80">
        <row r="4">
          <cell r="K4">
            <v>0</v>
          </cell>
        </row>
      </sheetData>
      <sheetData sheetId="81">
        <row r="4">
          <cell r="K4">
            <v>0</v>
          </cell>
        </row>
      </sheetData>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4">
          <cell r="K4">
            <v>0</v>
          </cell>
        </row>
      </sheetData>
      <sheetData sheetId="97">
        <row r="4">
          <cell r="K4">
            <v>0</v>
          </cell>
        </row>
      </sheetData>
      <sheetData sheetId="98">
        <row r="4">
          <cell r="K4">
            <v>0</v>
          </cell>
        </row>
      </sheetData>
      <sheetData sheetId="99">
        <row r="4">
          <cell r="K4">
            <v>0</v>
          </cell>
        </row>
      </sheetData>
      <sheetData sheetId="100" refreshError="1"/>
      <sheetData sheetId="101">
        <row r="4">
          <cell r="K4">
            <v>0</v>
          </cell>
        </row>
      </sheetData>
      <sheetData sheetId="102" refreshError="1"/>
      <sheetData sheetId="103" refreshError="1"/>
      <sheetData sheetId="104" refreshError="1"/>
      <sheetData sheetId="105">
        <row r="4">
          <cell r="K4">
            <v>0</v>
          </cell>
        </row>
      </sheetData>
      <sheetData sheetId="106" refreshError="1"/>
      <sheetData sheetId="107" refreshError="1"/>
      <sheetData sheetId="108" refreshError="1"/>
      <sheetData sheetId="109">
        <row r="4">
          <cell r="K4">
            <v>0</v>
          </cell>
        </row>
      </sheetData>
      <sheetData sheetId="110">
        <row r="4">
          <cell r="K4">
            <v>0</v>
          </cell>
        </row>
      </sheetData>
      <sheetData sheetId="111">
        <row r="4">
          <cell r="K4">
            <v>0</v>
          </cell>
        </row>
      </sheetData>
      <sheetData sheetId="112">
        <row r="4">
          <cell r="K4">
            <v>0</v>
          </cell>
        </row>
      </sheetData>
      <sheetData sheetId="113">
        <row r="4">
          <cell r="K4">
            <v>0</v>
          </cell>
        </row>
      </sheetData>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ow r="4">
          <cell r="K4">
            <v>0</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row r="10">
          <cell r="B10" t="str">
            <v>БП №1</v>
          </cell>
        </row>
      </sheetData>
      <sheetData sheetId="153"/>
      <sheetData sheetId="154">
        <row r="7">
          <cell r="G7">
            <v>2769</v>
          </cell>
        </row>
      </sheetData>
      <sheetData sheetId="155"/>
      <sheetData sheetId="156">
        <row r="7">
          <cell r="G7">
            <v>2769</v>
          </cell>
        </row>
      </sheetData>
      <sheetData sheetId="157"/>
      <sheetData sheetId="158">
        <row r="7">
          <cell r="G7">
            <v>2769</v>
          </cell>
        </row>
      </sheetData>
      <sheetData sheetId="159"/>
      <sheetData sheetId="160">
        <row r="7">
          <cell r="G7">
            <v>2769</v>
          </cell>
        </row>
      </sheetData>
      <sheetData sheetId="161"/>
      <sheetData sheetId="162">
        <row r="7">
          <cell r="G7">
            <v>2769</v>
          </cell>
        </row>
      </sheetData>
      <sheetData sheetId="163"/>
      <sheetData sheetId="164">
        <row r="7">
          <cell r="G7">
            <v>2769</v>
          </cell>
        </row>
      </sheetData>
      <sheetData sheetId="165"/>
      <sheetData sheetId="166">
        <row r="7">
          <cell r="G7">
            <v>2769</v>
          </cell>
        </row>
      </sheetData>
      <sheetData sheetId="167"/>
      <sheetData sheetId="168">
        <row r="7">
          <cell r="G7">
            <v>2769</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ow r="7">
          <cell r="G7">
            <v>2769</v>
          </cell>
        </row>
      </sheetData>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ow r="4">
          <cell r="K4">
            <v>0</v>
          </cell>
        </row>
      </sheetData>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row r="10">
          <cell r="B10" t="str">
            <v>Доходы от сдачи имущества в аренду</v>
          </cell>
        </row>
      </sheetData>
      <sheetData sheetId="213"/>
      <sheetData sheetId="214"/>
      <sheetData sheetId="215">
        <row r="10">
          <cell r="B10">
            <v>0</v>
          </cell>
        </row>
      </sheetData>
      <sheetData sheetId="216" refreshError="1"/>
      <sheetData sheetId="217">
        <row r="4">
          <cell r="K4">
            <v>0</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FST5"/>
    </sheetNames>
    <sheetDataSet>
      <sheetData sheetId="0" refreshError="1"/>
      <sheetData sheetId="1">
        <row r="6">
          <cell r="D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D6">
            <v>0</v>
          </cell>
        </row>
      </sheetData>
      <sheetData sheetId="11">
        <row r="6">
          <cell r="D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efreshError="1">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efreshError="1">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 val=""/>
      <sheetName val="Астраханская область"/>
    </sheetNames>
    <sheetDataSet>
      <sheetData sheetId="0"/>
      <sheetData sheetId="1"/>
      <sheetData sheetId="2"/>
      <sheetData sheetId="3" refreshError="1">
        <row r="8">
          <cell r="F8">
            <v>508</v>
          </cell>
          <cell r="G8">
            <v>481.9</v>
          </cell>
          <cell r="H8">
            <v>130.79939999999999</v>
          </cell>
          <cell r="I8">
            <v>364.3</v>
          </cell>
          <cell r="J8">
            <v>100.3</v>
          </cell>
          <cell r="K8">
            <v>508</v>
          </cell>
          <cell r="L8">
            <v>481.9</v>
          </cell>
          <cell r="M8">
            <v>130.79939999999999</v>
          </cell>
          <cell r="N8">
            <v>364.3</v>
          </cell>
          <cell r="O8">
            <v>100.3</v>
          </cell>
          <cell r="P8">
            <v>507.38</v>
          </cell>
          <cell r="Q8">
            <v>495.02</v>
          </cell>
          <cell r="R8">
            <v>102.62</v>
          </cell>
          <cell r="S8">
            <v>350.72</v>
          </cell>
          <cell r="T8">
            <v>83.23</v>
          </cell>
          <cell r="U8">
            <v>507.38</v>
          </cell>
          <cell r="V8">
            <v>495.02</v>
          </cell>
          <cell r="W8">
            <v>102.62</v>
          </cell>
          <cell r="X8">
            <v>350.72</v>
          </cell>
          <cell r="Y8">
            <v>83.23</v>
          </cell>
          <cell r="Z8">
            <v>523.11120000000005</v>
          </cell>
          <cell r="AA8">
            <v>510.3297</v>
          </cell>
          <cell r="AB8">
            <v>105.6935</v>
          </cell>
          <cell r="AC8">
            <v>359.73250000000002</v>
          </cell>
          <cell r="AD8">
            <v>85.315899999999999</v>
          </cell>
          <cell r="AE8">
            <v>478.8</v>
          </cell>
          <cell r="AF8">
            <v>372.5</v>
          </cell>
          <cell r="AG8">
            <v>80.7</v>
          </cell>
          <cell r="AH8">
            <v>86.5</v>
          </cell>
          <cell r="AI8">
            <v>67.5</v>
          </cell>
          <cell r="AJ8">
            <v>513.38289999999995</v>
          </cell>
          <cell r="AK8">
            <v>501.38290000000001</v>
          </cell>
          <cell r="AL8">
            <v>103.3847</v>
          </cell>
          <cell r="AM8">
            <v>353.63220000000001</v>
          </cell>
          <cell r="AN8">
            <v>87.894599999999997</v>
          </cell>
        </row>
        <row r="9">
          <cell r="F9">
            <v>0</v>
          </cell>
          <cell r="G9">
            <v>0</v>
          </cell>
          <cell r="H9">
            <v>109.5994</v>
          </cell>
          <cell r="I9">
            <v>359.4</v>
          </cell>
          <cell r="J9">
            <v>100.3</v>
          </cell>
          <cell r="K9">
            <v>0</v>
          </cell>
          <cell r="L9">
            <v>0</v>
          </cell>
          <cell r="M9">
            <v>109.5994</v>
          </cell>
          <cell r="N9">
            <v>359.4</v>
          </cell>
          <cell r="O9">
            <v>100.3</v>
          </cell>
          <cell r="P9">
            <v>0</v>
          </cell>
          <cell r="Q9">
            <v>0</v>
          </cell>
          <cell r="R9">
            <v>90.26</v>
          </cell>
          <cell r="S9">
            <v>350.72</v>
          </cell>
          <cell r="T9">
            <v>83.23</v>
          </cell>
          <cell r="U9">
            <v>0</v>
          </cell>
          <cell r="V9">
            <v>0</v>
          </cell>
          <cell r="W9">
            <v>90.26</v>
          </cell>
          <cell r="X9">
            <v>350.72</v>
          </cell>
          <cell r="Y9">
            <v>83.23</v>
          </cell>
          <cell r="Z9">
            <v>0</v>
          </cell>
          <cell r="AA9">
            <v>0</v>
          </cell>
          <cell r="AB9">
            <v>92.912000000000006</v>
          </cell>
          <cell r="AC9">
            <v>359.73250000000002</v>
          </cell>
          <cell r="AD9">
            <v>85.315899999999999</v>
          </cell>
          <cell r="AE9">
            <v>0</v>
          </cell>
          <cell r="AF9">
            <v>0</v>
          </cell>
          <cell r="AG9">
            <v>18.3</v>
          </cell>
          <cell r="AH9">
            <v>42.6</v>
          </cell>
          <cell r="AI9">
            <v>67.5</v>
          </cell>
          <cell r="AJ9">
            <v>0</v>
          </cell>
          <cell r="AK9">
            <v>0</v>
          </cell>
          <cell r="AL9">
            <v>91.384699999999995</v>
          </cell>
          <cell r="AM9">
            <v>353.63220000000001</v>
          </cell>
          <cell r="AN9">
            <v>87.894599999999997</v>
          </cell>
        </row>
        <row r="12">
          <cell r="H12">
            <v>109.5994</v>
          </cell>
          <cell r="I12">
            <v>244.50059999999999</v>
          </cell>
          <cell r="M12">
            <v>109.5994</v>
          </cell>
          <cell r="N12">
            <v>244.50059999999999</v>
          </cell>
          <cell r="R12">
            <v>90.26</v>
          </cell>
          <cell r="S12">
            <v>257.82</v>
          </cell>
          <cell r="W12">
            <v>90.26</v>
          </cell>
          <cell r="X12">
            <v>257.82</v>
          </cell>
          <cell r="AB12">
            <v>92.912000000000006</v>
          </cell>
          <cell r="AC12">
            <v>264.62990000000002</v>
          </cell>
          <cell r="AG12">
            <v>18.3</v>
          </cell>
          <cell r="AH12">
            <v>32</v>
          </cell>
          <cell r="AL12">
            <v>91.384699999999995</v>
          </cell>
          <cell r="AM12">
            <v>260.28550000000001</v>
          </cell>
          <cell r="AQ12">
            <v>17.946200000000001</v>
          </cell>
          <cell r="AR12">
            <v>42.953800000000001</v>
          </cell>
        </row>
        <row r="13">
          <cell r="I13">
            <v>114.8994</v>
          </cell>
          <cell r="N13">
            <v>114.8994</v>
          </cell>
          <cell r="S13">
            <v>92.9</v>
          </cell>
          <cell r="X13">
            <v>92.9</v>
          </cell>
          <cell r="AC13">
            <v>95.102599999999995</v>
          </cell>
          <cell r="AH13">
            <v>10.6</v>
          </cell>
          <cell r="AM13">
            <v>93.346699999999998</v>
          </cell>
          <cell r="AR13">
            <v>14.3462</v>
          </cell>
        </row>
        <row r="14">
          <cell r="J14">
            <v>100.3</v>
          </cell>
          <cell r="O14">
            <v>100.3</v>
          </cell>
          <cell r="T14">
            <v>83.23</v>
          </cell>
          <cell r="Y14">
            <v>83.23</v>
          </cell>
          <cell r="AD14">
            <v>85.315899999999999</v>
          </cell>
          <cell r="AI14">
            <v>67.5</v>
          </cell>
          <cell r="AN14">
            <v>87.894599999999997</v>
          </cell>
          <cell r="AP14">
            <v>67.5</v>
          </cell>
          <cell r="AS14">
            <v>67.5</v>
          </cell>
        </row>
        <row r="15">
          <cell r="F15">
            <v>366</v>
          </cell>
          <cell r="G15">
            <v>351.9</v>
          </cell>
          <cell r="H15">
            <v>9.1999999999999993</v>
          </cell>
          <cell r="I15">
            <v>4.9000000000000004</v>
          </cell>
          <cell r="K15">
            <v>366</v>
          </cell>
          <cell r="L15">
            <v>351.9</v>
          </cell>
          <cell r="M15">
            <v>9.1999999999999993</v>
          </cell>
          <cell r="N15">
            <v>4.9000000000000004</v>
          </cell>
          <cell r="P15">
            <v>0</v>
          </cell>
          <cell r="U15">
            <v>0</v>
          </cell>
          <cell r="Z15">
            <v>0</v>
          </cell>
          <cell r="AE15">
            <v>0</v>
          </cell>
          <cell r="AJ15">
            <v>0</v>
          </cell>
        </row>
        <row r="16">
          <cell r="F16">
            <v>142</v>
          </cell>
          <cell r="G16">
            <v>130</v>
          </cell>
          <cell r="H16">
            <v>12</v>
          </cell>
          <cell r="K16">
            <v>142</v>
          </cell>
          <cell r="L16">
            <v>130</v>
          </cell>
          <cell r="M16">
            <v>12</v>
          </cell>
          <cell r="P16">
            <v>495.02</v>
          </cell>
          <cell r="Q16">
            <v>495.02</v>
          </cell>
          <cell r="U16">
            <v>495.02</v>
          </cell>
          <cell r="V16">
            <v>495.02</v>
          </cell>
          <cell r="Z16">
            <v>510.3297</v>
          </cell>
          <cell r="AA16">
            <v>510.3297</v>
          </cell>
          <cell r="AE16">
            <v>466.8</v>
          </cell>
          <cell r="AF16">
            <v>372.5</v>
          </cell>
          <cell r="AG16">
            <v>50.4</v>
          </cell>
          <cell r="AH16">
            <v>43.9</v>
          </cell>
          <cell r="AJ16">
            <v>501.38290000000001</v>
          </cell>
          <cell r="AK16">
            <v>501.38290000000001</v>
          </cell>
          <cell r="AL16">
            <v>50.4</v>
          </cell>
          <cell r="AM16">
            <v>43.9</v>
          </cell>
          <cell r="AP16">
            <v>372.5</v>
          </cell>
          <cell r="AQ16">
            <v>50.4</v>
          </cell>
          <cell r="AR16">
            <v>43.9</v>
          </cell>
          <cell r="AS16">
            <v>372.5</v>
          </cell>
        </row>
        <row r="17">
          <cell r="F17">
            <v>0</v>
          </cell>
          <cell r="K17">
            <v>0</v>
          </cell>
          <cell r="P17">
            <v>12.36</v>
          </cell>
          <cell r="R17">
            <v>12.36</v>
          </cell>
          <cell r="U17">
            <v>12.36</v>
          </cell>
          <cell r="W17">
            <v>12.36</v>
          </cell>
          <cell r="Z17">
            <v>12.781499999999999</v>
          </cell>
          <cell r="AB17">
            <v>12.781499999999999</v>
          </cell>
          <cell r="AE17">
            <v>12</v>
          </cell>
          <cell r="AG17">
            <v>12</v>
          </cell>
          <cell r="AJ17">
            <v>12</v>
          </cell>
          <cell r="AL17">
            <v>12</v>
          </cell>
          <cell r="AQ17">
            <v>12</v>
          </cell>
        </row>
        <row r="18">
          <cell r="F18">
            <v>62.5</v>
          </cell>
          <cell r="G18">
            <v>24.6</v>
          </cell>
          <cell r="H18">
            <v>9</v>
          </cell>
          <cell r="I18">
            <v>24.6</v>
          </cell>
          <cell r="J18">
            <v>4.3</v>
          </cell>
          <cell r="K18">
            <v>62.5</v>
          </cell>
          <cell r="L18">
            <v>24.6</v>
          </cell>
          <cell r="M18">
            <v>9</v>
          </cell>
          <cell r="N18">
            <v>24.6</v>
          </cell>
          <cell r="O18">
            <v>4.3</v>
          </cell>
          <cell r="P18">
            <v>53.57</v>
          </cell>
          <cell r="Q18">
            <v>13.46</v>
          </cell>
          <cell r="R18">
            <v>8.65</v>
          </cell>
          <cell r="S18">
            <v>26.59</v>
          </cell>
          <cell r="T18">
            <v>4.87</v>
          </cell>
          <cell r="U18">
            <v>53.57</v>
          </cell>
          <cell r="V18">
            <v>13.46</v>
          </cell>
          <cell r="W18">
            <v>8.65</v>
          </cell>
          <cell r="X18">
            <v>26.59</v>
          </cell>
          <cell r="Y18">
            <v>4.87</v>
          </cell>
          <cell r="Z18">
            <v>66.226500000000001</v>
          </cell>
          <cell r="AA18">
            <v>17.47</v>
          </cell>
          <cell r="AB18">
            <v>9.5150000000000006</v>
          </cell>
          <cell r="AC18">
            <v>33.079500000000003</v>
          </cell>
          <cell r="AD18">
            <v>6.1619999999999999</v>
          </cell>
          <cell r="AE18">
            <v>60</v>
          </cell>
          <cell r="AF18">
            <v>17.5</v>
          </cell>
          <cell r="AG18">
            <v>6.2</v>
          </cell>
          <cell r="AH18">
            <v>15.6</v>
          </cell>
          <cell r="AI18">
            <v>20.7</v>
          </cell>
          <cell r="AJ18">
            <v>56.506799999999998</v>
          </cell>
          <cell r="AK18">
            <v>14.403499999999999</v>
          </cell>
          <cell r="AL18">
            <v>8.9619999999999997</v>
          </cell>
          <cell r="AM18">
            <v>24.400600000000001</v>
          </cell>
          <cell r="AN18">
            <v>8.7407000000000004</v>
          </cell>
          <cell r="AP18">
            <v>17.5</v>
          </cell>
          <cell r="AQ18">
            <v>6.2</v>
          </cell>
          <cell r="AR18">
            <v>15.6</v>
          </cell>
          <cell r="AS18">
            <v>20.7</v>
          </cell>
        </row>
        <row r="19">
          <cell r="G19">
            <v>5.1048</v>
          </cell>
          <cell r="H19">
            <v>6.8807999999999998</v>
          </cell>
          <cell r="I19">
            <v>6.7526999999999999</v>
          </cell>
          <cell r="J19">
            <v>4.2870999999999997</v>
          </cell>
          <cell r="L19">
            <v>5.1048</v>
          </cell>
          <cell r="M19">
            <v>6.8807999999999998</v>
          </cell>
          <cell r="N19">
            <v>6.7526999999999999</v>
          </cell>
          <cell r="O19">
            <v>4.2870999999999997</v>
          </cell>
          <cell r="Q19">
            <v>2.7191000000000001</v>
          </cell>
          <cell r="R19">
            <v>8.4291999999999998</v>
          </cell>
          <cell r="S19">
            <v>7.5815000000000001</v>
          </cell>
          <cell r="T19">
            <v>5.8513000000000002</v>
          </cell>
          <cell r="V19">
            <v>2.7191000000000001</v>
          </cell>
          <cell r="W19">
            <v>8.4291999999999998</v>
          </cell>
          <cell r="X19">
            <v>7.5815000000000001</v>
          </cell>
          <cell r="Y19">
            <v>5.8513000000000002</v>
          </cell>
          <cell r="AA19">
            <v>3.4232999999999998</v>
          </cell>
          <cell r="AB19">
            <v>9.0023999999999997</v>
          </cell>
          <cell r="AC19">
            <v>9.1956000000000007</v>
          </cell>
          <cell r="AD19">
            <v>7.2225999999999999</v>
          </cell>
          <cell r="AF19">
            <v>4.6980000000000004</v>
          </cell>
          <cell r="AG19">
            <v>7.6828000000000003</v>
          </cell>
          <cell r="AH19">
            <v>18.034700000000001</v>
          </cell>
          <cell r="AI19">
            <v>30.666699999999999</v>
          </cell>
          <cell r="AK19">
            <v>2.8727999999999998</v>
          </cell>
          <cell r="AL19">
            <v>8.6685999999999996</v>
          </cell>
          <cell r="AM19">
            <v>6.9</v>
          </cell>
          <cell r="AN19">
            <v>9.9444999999999997</v>
          </cell>
        </row>
        <row r="20">
          <cell r="F20">
            <v>0</v>
          </cell>
          <cell r="K20">
            <v>0</v>
          </cell>
          <cell r="P20">
            <v>0</v>
          </cell>
          <cell r="U20">
            <v>0</v>
          </cell>
          <cell r="Z20">
            <v>0</v>
          </cell>
          <cell r="AE20">
            <v>0</v>
          </cell>
          <cell r="AJ20">
            <v>0</v>
          </cell>
        </row>
        <row r="21">
          <cell r="F21">
            <v>1014.7994</v>
          </cell>
          <cell r="G21">
            <v>457.3</v>
          </cell>
          <cell r="H21">
            <v>121.79940000000001</v>
          </cell>
          <cell r="I21">
            <v>339.7</v>
          </cell>
          <cell r="J21">
            <v>96</v>
          </cell>
          <cell r="K21">
            <v>1014.7994</v>
          </cell>
          <cell r="L21">
            <v>457.3</v>
          </cell>
          <cell r="M21">
            <v>121.79940000000001</v>
          </cell>
          <cell r="N21">
            <v>339.7</v>
          </cell>
          <cell r="O21">
            <v>96</v>
          </cell>
          <cell r="P21">
            <v>978.02</v>
          </cell>
          <cell r="Q21">
            <v>481.56</v>
          </cell>
          <cell r="R21">
            <v>93.97</v>
          </cell>
          <cell r="S21">
            <v>324.13</v>
          </cell>
          <cell r="T21">
            <v>78.36</v>
          </cell>
          <cell r="U21">
            <v>978.02</v>
          </cell>
          <cell r="V21">
            <v>481.56</v>
          </cell>
          <cell r="W21">
            <v>93.97</v>
          </cell>
          <cell r="X21">
            <v>324.13</v>
          </cell>
          <cell r="Y21">
            <v>78.36</v>
          </cell>
          <cell r="Z21">
            <v>994.8451</v>
          </cell>
          <cell r="AA21">
            <v>492.85969999999998</v>
          </cell>
          <cell r="AB21">
            <v>96.1785</v>
          </cell>
          <cell r="AC21">
            <v>326.65300000000002</v>
          </cell>
          <cell r="AD21">
            <v>79.153899999999993</v>
          </cell>
          <cell r="AE21">
            <v>547.20000000000005</v>
          </cell>
          <cell r="AF21">
            <v>355</v>
          </cell>
          <cell r="AG21">
            <v>74.5</v>
          </cell>
          <cell r="AH21">
            <v>70.900000000000006</v>
          </cell>
          <cell r="AI21">
            <v>46.8</v>
          </cell>
          <cell r="AJ21">
            <v>989.7876</v>
          </cell>
          <cell r="AK21">
            <v>486.9794</v>
          </cell>
          <cell r="AL21">
            <v>94.422700000000006</v>
          </cell>
          <cell r="AM21">
            <v>329.23160000000001</v>
          </cell>
          <cell r="AN21">
            <v>79.153899999999993</v>
          </cell>
        </row>
        <row r="22">
          <cell r="F22">
            <v>337.2</v>
          </cell>
          <cell r="G22">
            <v>0.2</v>
          </cell>
          <cell r="H22">
            <v>1.6</v>
          </cell>
          <cell r="I22">
            <v>239.4</v>
          </cell>
          <cell r="J22">
            <v>96</v>
          </cell>
          <cell r="K22">
            <v>337.2</v>
          </cell>
          <cell r="L22">
            <v>0.2</v>
          </cell>
          <cell r="M22">
            <v>1.6</v>
          </cell>
          <cell r="N22">
            <v>239.4</v>
          </cell>
          <cell r="O22">
            <v>96</v>
          </cell>
          <cell r="P22">
            <v>331.75</v>
          </cell>
          <cell r="Q22">
            <v>11.42</v>
          </cell>
          <cell r="R22">
            <v>1.07</v>
          </cell>
          <cell r="S22">
            <v>240.9</v>
          </cell>
          <cell r="T22">
            <v>78.36</v>
          </cell>
          <cell r="U22">
            <v>331.75</v>
          </cell>
          <cell r="V22">
            <v>11.42</v>
          </cell>
          <cell r="W22">
            <v>1.07</v>
          </cell>
          <cell r="X22">
            <v>240.9</v>
          </cell>
          <cell r="Y22">
            <v>78.36</v>
          </cell>
          <cell r="Z22">
            <v>333.0607</v>
          </cell>
          <cell r="AA22">
            <v>11.4938</v>
          </cell>
          <cell r="AB22">
            <v>1.0760000000000001</v>
          </cell>
          <cell r="AC22">
            <v>241.33699999999999</v>
          </cell>
          <cell r="AD22">
            <v>79.153899999999993</v>
          </cell>
          <cell r="AE22">
            <v>418.8</v>
          </cell>
          <cell r="AF22">
            <v>294.10000000000002</v>
          </cell>
          <cell r="AG22">
            <v>59.8</v>
          </cell>
          <cell r="AH22">
            <v>18.100000000000001</v>
          </cell>
          <cell r="AI22">
            <v>46.8</v>
          </cell>
          <cell r="AJ22">
            <v>333.0607</v>
          </cell>
          <cell r="AK22">
            <v>11.4938</v>
          </cell>
          <cell r="AL22">
            <v>1.0760000000000001</v>
          </cell>
          <cell r="AM22">
            <v>241.33699999999999</v>
          </cell>
          <cell r="AN22">
            <v>79.153899999999993</v>
          </cell>
          <cell r="AP22">
            <v>294.10000000000002</v>
          </cell>
          <cell r="AQ22">
            <v>59.8</v>
          </cell>
          <cell r="AR22">
            <v>18.100000000000001</v>
          </cell>
          <cell r="AS22">
            <v>46.8</v>
          </cell>
        </row>
        <row r="24">
          <cell r="F24">
            <v>0</v>
          </cell>
          <cell r="K24">
            <v>0</v>
          </cell>
          <cell r="P24">
            <v>0</v>
          </cell>
          <cell r="U24">
            <v>0</v>
          </cell>
          <cell r="Z24">
            <v>0</v>
          </cell>
          <cell r="AE24">
            <v>0</v>
          </cell>
          <cell r="AJ24">
            <v>0</v>
          </cell>
        </row>
        <row r="25">
          <cell r="F25">
            <v>0</v>
          </cell>
        </row>
        <row r="26">
          <cell r="F26">
            <v>108.3</v>
          </cell>
          <cell r="G26">
            <v>103</v>
          </cell>
          <cell r="H26">
            <v>5.3</v>
          </cell>
          <cell r="K26">
            <v>108.3</v>
          </cell>
          <cell r="L26">
            <v>103</v>
          </cell>
          <cell r="M26">
            <v>5.3</v>
          </cell>
          <cell r="P26">
            <v>122.06</v>
          </cell>
          <cell r="Q26">
            <v>122.06</v>
          </cell>
          <cell r="U26">
            <v>122.06</v>
          </cell>
          <cell r="V26">
            <v>122.06</v>
          </cell>
          <cell r="Z26">
            <v>123.8154</v>
          </cell>
          <cell r="AA26">
            <v>123.8154</v>
          </cell>
          <cell r="AE26">
            <v>0</v>
          </cell>
          <cell r="AJ26">
            <v>123.8154</v>
          </cell>
          <cell r="AK26">
            <v>123.8154</v>
          </cell>
        </row>
        <row r="27">
          <cell r="F27">
            <v>0</v>
          </cell>
          <cell r="K27">
            <v>0</v>
          </cell>
          <cell r="P27">
            <v>0</v>
          </cell>
          <cell r="U27">
            <v>0</v>
          </cell>
          <cell r="Z27">
            <v>0</v>
          </cell>
          <cell r="AE27">
            <v>0</v>
          </cell>
          <cell r="AJ27">
            <v>0</v>
          </cell>
        </row>
        <row r="28">
          <cell r="F28">
            <v>0</v>
          </cell>
          <cell r="K28">
            <v>0</v>
          </cell>
          <cell r="P28">
            <v>0</v>
          </cell>
          <cell r="U28">
            <v>0</v>
          </cell>
          <cell r="Z28">
            <v>0</v>
          </cell>
          <cell r="AE28">
            <v>0</v>
          </cell>
          <cell r="AJ28">
            <v>0</v>
          </cell>
        </row>
      </sheetData>
      <sheetData sheetId="4" refreshError="1">
        <row r="8">
          <cell r="F8">
            <v>3416</v>
          </cell>
          <cell r="G8">
            <v>3240.2</v>
          </cell>
          <cell r="H8">
            <v>832.1</v>
          </cell>
          <cell r="I8">
            <v>2364.8000000000002</v>
          </cell>
          <cell r="J8">
            <v>704.9</v>
          </cell>
          <cell r="K8">
            <v>3485.1</v>
          </cell>
          <cell r="L8">
            <v>3316</v>
          </cell>
          <cell r="M8">
            <v>894.5</v>
          </cell>
          <cell r="N8">
            <v>2416.6999999999998</v>
          </cell>
          <cell r="O8">
            <v>640.4</v>
          </cell>
          <cell r="P8">
            <v>3367.21</v>
          </cell>
          <cell r="Q8">
            <v>3285.11</v>
          </cell>
          <cell r="R8">
            <v>681.1</v>
          </cell>
          <cell r="S8">
            <v>2327.52</v>
          </cell>
          <cell r="T8">
            <v>552.35</v>
          </cell>
          <cell r="U8">
            <v>3472.16</v>
          </cell>
          <cell r="V8">
            <v>2898.8</v>
          </cell>
          <cell r="W8">
            <v>857.44</v>
          </cell>
          <cell r="X8">
            <v>2422.94</v>
          </cell>
          <cell r="Y8">
            <v>696.72</v>
          </cell>
          <cell r="Z8">
            <v>3473.4070000000002</v>
          </cell>
          <cell r="AA8">
            <v>3388.5070000000001</v>
          </cell>
          <cell r="AB8">
            <v>701.5</v>
          </cell>
          <cell r="AC8">
            <v>2389.13</v>
          </cell>
          <cell r="AD8">
            <v>566.62699999999995</v>
          </cell>
          <cell r="AE8">
            <v>3466.5</v>
          </cell>
          <cell r="AF8">
            <v>2700.18</v>
          </cell>
          <cell r="AG8">
            <v>581.29999999999995</v>
          </cell>
          <cell r="AH8">
            <v>732.84</v>
          </cell>
          <cell r="AI8">
            <v>488.54</v>
          </cell>
          <cell r="AJ8">
            <v>3407</v>
          </cell>
          <cell r="AK8">
            <v>3322.1</v>
          </cell>
          <cell r="AL8">
            <v>683.32129999999995</v>
          </cell>
          <cell r="AM8">
            <v>2343.3150999999998</v>
          </cell>
          <cell r="AN8">
            <v>580.02629999999999</v>
          </cell>
          <cell r="AO8">
            <v>3407.0049999999997</v>
          </cell>
          <cell r="AP8">
            <v>2640.6849999999999</v>
          </cell>
          <cell r="AQ8">
            <v>566.16</v>
          </cell>
          <cell r="AR8">
            <v>696.91980000000001</v>
          </cell>
          <cell r="AS8">
            <v>468.0813</v>
          </cell>
        </row>
        <row r="9">
          <cell r="F9">
            <v>0</v>
          </cell>
          <cell r="G9">
            <v>0</v>
          </cell>
          <cell r="H9">
            <v>689.1</v>
          </cell>
          <cell r="I9">
            <v>2332</v>
          </cell>
          <cell r="J9">
            <v>704.9</v>
          </cell>
          <cell r="K9">
            <v>0</v>
          </cell>
          <cell r="L9">
            <v>0</v>
          </cell>
          <cell r="M9">
            <v>760.4</v>
          </cell>
          <cell r="N9">
            <v>2381.6999999999998</v>
          </cell>
          <cell r="O9">
            <v>640.4</v>
          </cell>
          <cell r="P9">
            <v>0</v>
          </cell>
          <cell r="Q9">
            <v>0</v>
          </cell>
          <cell r="R9">
            <v>599</v>
          </cell>
          <cell r="S9">
            <v>2327.52</v>
          </cell>
          <cell r="T9">
            <v>552.35</v>
          </cell>
          <cell r="U9">
            <v>0</v>
          </cell>
          <cell r="V9">
            <v>0</v>
          </cell>
          <cell r="W9">
            <v>561.70000000000005</v>
          </cell>
          <cell r="X9">
            <v>2145.3200000000002</v>
          </cell>
          <cell r="Y9">
            <v>696.72</v>
          </cell>
          <cell r="Z9">
            <v>0</v>
          </cell>
          <cell r="AA9">
            <v>0</v>
          </cell>
          <cell r="AB9">
            <v>616.6</v>
          </cell>
          <cell r="AC9">
            <v>2389.13</v>
          </cell>
          <cell r="AD9">
            <v>566.62699999999995</v>
          </cell>
          <cell r="AE9">
            <v>0</v>
          </cell>
          <cell r="AF9">
            <v>0</v>
          </cell>
          <cell r="AG9">
            <v>133.44999999999999</v>
          </cell>
          <cell r="AH9">
            <v>414.37</v>
          </cell>
          <cell r="AI9">
            <v>488.54</v>
          </cell>
          <cell r="AJ9">
            <v>0</v>
          </cell>
          <cell r="AK9">
            <v>0</v>
          </cell>
          <cell r="AL9">
            <v>598.42129999999997</v>
          </cell>
          <cell r="AM9">
            <v>2343.3150999999998</v>
          </cell>
          <cell r="AN9">
            <v>580.02629999999999</v>
          </cell>
          <cell r="AO9">
            <v>0</v>
          </cell>
          <cell r="AP9">
            <v>0</v>
          </cell>
          <cell r="AQ9">
            <v>118.31</v>
          </cell>
          <cell r="AR9">
            <v>378.44979999999998</v>
          </cell>
          <cell r="AS9">
            <v>468.0813</v>
          </cell>
        </row>
        <row r="12">
          <cell r="H12">
            <v>689.1</v>
          </cell>
          <cell r="I12">
            <v>1607.9</v>
          </cell>
          <cell r="M12">
            <v>760.4</v>
          </cell>
          <cell r="N12">
            <v>1607.9</v>
          </cell>
          <cell r="R12">
            <v>599</v>
          </cell>
          <cell r="S12">
            <v>1710.92</v>
          </cell>
          <cell r="W12">
            <v>561.70000000000005</v>
          </cell>
          <cell r="X12">
            <v>1344.05</v>
          </cell>
          <cell r="AB12">
            <v>616.6</v>
          </cell>
          <cell r="AC12">
            <v>1757.91</v>
          </cell>
          <cell r="AG12">
            <v>133.44999999999999</v>
          </cell>
          <cell r="AH12">
            <v>311.37</v>
          </cell>
          <cell r="AL12">
            <v>598.42129999999997</v>
          </cell>
          <cell r="AM12">
            <v>1706.0831000000001</v>
          </cell>
          <cell r="AQ12">
            <v>118.31</v>
          </cell>
          <cell r="AR12">
            <v>284.37849999999997</v>
          </cell>
        </row>
        <row r="13">
          <cell r="I13">
            <v>724.1</v>
          </cell>
          <cell r="N13">
            <v>773.8</v>
          </cell>
          <cell r="S13">
            <v>616.6</v>
          </cell>
          <cell r="X13">
            <v>801.27</v>
          </cell>
          <cell r="AC13">
            <v>631.22</v>
          </cell>
          <cell r="AH13">
            <v>103</v>
          </cell>
          <cell r="AM13">
            <v>637.23199999999997</v>
          </cell>
          <cell r="AR13">
            <v>94.071299999999994</v>
          </cell>
        </row>
        <row r="14">
          <cell r="J14">
            <v>704.9</v>
          </cell>
          <cell r="O14">
            <v>640.4</v>
          </cell>
          <cell r="T14">
            <v>552.35</v>
          </cell>
          <cell r="Y14">
            <v>696.72</v>
          </cell>
          <cell r="AD14">
            <v>566.62699999999995</v>
          </cell>
          <cell r="AI14">
            <v>488.54</v>
          </cell>
          <cell r="AN14">
            <v>580.02629999999999</v>
          </cell>
          <cell r="AS14">
            <v>468.0813</v>
          </cell>
        </row>
        <row r="15">
          <cell r="F15">
            <v>2517.1999999999998</v>
          </cell>
          <cell r="G15">
            <v>2422.5</v>
          </cell>
          <cell r="H15">
            <v>61.9</v>
          </cell>
          <cell r="I15">
            <v>32.799999999999997</v>
          </cell>
          <cell r="K15">
            <v>2682.1</v>
          </cell>
          <cell r="L15">
            <v>2581.1</v>
          </cell>
          <cell r="M15">
            <v>66</v>
          </cell>
          <cell r="N15">
            <v>35</v>
          </cell>
          <cell r="P15">
            <v>3285.11</v>
          </cell>
          <cell r="Q15">
            <v>3285.11</v>
          </cell>
          <cell r="U15">
            <v>0</v>
          </cell>
          <cell r="Z15">
            <v>0</v>
          </cell>
          <cell r="AE15">
            <v>0</v>
          </cell>
          <cell r="AJ15">
            <v>0</v>
          </cell>
          <cell r="AO15">
            <v>0</v>
          </cell>
        </row>
        <row r="16">
          <cell r="F16">
            <v>898.8</v>
          </cell>
          <cell r="G16">
            <v>817.7</v>
          </cell>
          <cell r="H16">
            <v>81.099999999999994</v>
          </cell>
          <cell r="K16">
            <v>803</v>
          </cell>
          <cell r="L16">
            <v>734.9</v>
          </cell>
          <cell r="M16">
            <v>68.099999999999994</v>
          </cell>
          <cell r="P16">
            <v>0</v>
          </cell>
          <cell r="U16">
            <v>3389.96</v>
          </cell>
          <cell r="V16">
            <v>2898.8</v>
          </cell>
          <cell r="W16">
            <v>213.54</v>
          </cell>
          <cell r="X16">
            <v>277.62</v>
          </cell>
          <cell r="Z16">
            <v>3388.5070000000001</v>
          </cell>
          <cell r="AA16">
            <v>3388.5070000000001</v>
          </cell>
          <cell r="AE16">
            <v>3381.6</v>
          </cell>
          <cell r="AF16">
            <v>2700.18</v>
          </cell>
          <cell r="AG16">
            <v>362.95</v>
          </cell>
          <cell r="AH16">
            <v>318.47000000000003</v>
          </cell>
          <cell r="AJ16">
            <v>3322.1</v>
          </cell>
          <cell r="AK16">
            <v>3322.1</v>
          </cell>
          <cell r="AL16">
            <v>362.95</v>
          </cell>
          <cell r="AM16">
            <v>318.47000000000003</v>
          </cell>
          <cell r="AO16">
            <v>3322.1049999999996</v>
          </cell>
          <cell r="AP16">
            <v>2640.6849999999999</v>
          </cell>
          <cell r="AQ16">
            <v>362.95</v>
          </cell>
          <cell r="AR16">
            <v>318.47000000000003</v>
          </cell>
        </row>
        <row r="17">
          <cell r="F17">
            <v>0</v>
          </cell>
          <cell r="K17">
            <v>0</v>
          </cell>
          <cell r="P17">
            <v>82.1</v>
          </cell>
          <cell r="R17">
            <v>82.1</v>
          </cell>
          <cell r="U17">
            <v>82.2</v>
          </cell>
          <cell r="W17">
            <v>82.2</v>
          </cell>
          <cell r="Z17">
            <v>84.9</v>
          </cell>
          <cell r="AB17">
            <v>84.9</v>
          </cell>
          <cell r="AE17">
            <v>84.9</v>
          </cell>
          <cell r="AG17">
            <v>84.9</v>
          </cell>
          <cell r="AJ17">
            <v>84.9</v>
          </cell>
          <cell r="AL17">
            <v>84.9</v>
          </cell>
          <cell r="AO17">
            <v>84.9</v>
          </cell>
          <cell r="AQ17">
            <v>84.9</v>
          </cell>
        </row>
        <row r="18">
          <cell r="F18">
            <v>420.05</v>
          </cell>
          <cell r="G18">
            <v>166.3</v>
          </cell>
          <cell r="H18">
            <v>60.2</v>
          </cell>
          <cell r="I18">
            <v>163.30000000000001</v>
          </cell>
          <cell r="J18">
            <v>30.25</v>
          </cell>
          <cell r="K18">
            <v>481.8</v>
          </cell>
          <cell r="L18">
            <v>127.3</v>
          </cell>
          <cell r="M18">
            <v>63.7</v>
          </cell>
          <cell r="N18">
            <v>168.9</v>
          </cell>
          <cell r="O18">
            <v>121.9</v>
          </cell>
          <cell r="P18">
            <v>355.53949999999998</v>
          </cell>
          <cell r="Q18">
            <v>89.33</v>
          </cell>
          <cell r="R18">
            <v>57.392499999999998</v>
          </cell>
          <cell r="S18">
            <v>176.45699999999999</v>
          </cell>
          <cell r="T18">
            <v>32.36</v>
          </cell>
          <cell r="U18">
            <v>436.7</v>
          </cell>
          <cell r="V18">
            <v>107.14</v>
          </cell>
          <cell r="W18">
            <v>49.03</v>
          </cell>
          <cell r="X18">
            <v>127.51</v>
          </cell>
          <cell r="Y18">
            <v>153.02000000000001</v>
          </cell>
          <cell r="Z18">
            <v>441.40699999999998</v>
          </cell>
          <cell r="AA18">
            <v>116</v>
          </cell>
          <cell r="AB18">
            <v>63.14</v>
          </cell>
          <cell r="AC18">
            <v>220.9</v>
          </cell>
          <cell r="AD18">
            <v>41.366999999999997</v>
          </cell>
          <cell r="AE18">
            <v>434.5</v>
          </cell>
          <cell r="AF18">
            <v>126.8</v>
          </cell>
          <cell r="AG18">
            <v>45.1</v>
          </cell>
          <cell r="AH18">
            <v>113.2</v>
          </cell>
          <cell r="AI18">
            <v>149.4</v>
          </cell>
          <cell r="AJ18">
            <v>375</v>
          </cell>
          <cell r="AK18">
            <v>119.5956</v>
          </cell>
          <cell r="AL18">
            <v>38.949300000000001</v>
          </cell>
          <cell r="AM18">
            <v>161.68870000000001</v>
          </cell>
          <cell r="AN18">
            <v>54.766300000000001</v>
          </cell>
          <cell r="AO18">
            <v>375</v>
          </cell>
          <cell r="AP18">
            <v>109.4361</v>
          </cell>
          <cell r="AQ18">
            <v>38.924100000000003</v>
          </cell>
          <cell r="AR18">
            <v>97.698499999999996</v>
          </cell>
          <cell r="AS18">
            <v>128.94130000000001</v>
          </cell>
        </row>
        <row r="19">
          <cell r="F19">
            <v>12.2965</v>
          </cell>
          <cell r="G19">
            <v>5.1323999999999996</v>
          </cell>
          <cell r="H19">
            <v>7.2347000000000001</v>
          </cell>
          <cell r="I19">
            <v>6.9054000000000002</v>
          </cell>
          <cell r="J19">
            <v>4.2914000000000003</v>
          </cell>
          <cell r="K19">
            <v>13.8246</v>
          </cell>
          <cell r="L19">
            <v>3.839</v>
          </cell>
          <cell r="M19">
            <v>7.1212999999999997</v>
          </cell>
          <cell r="N19">
            <v>6.9889000000000001</v>
          </cell>
          <cell r="O19">
            <v>19.035</v>
          </cell>
          <cell r="P19">
            <v>10.5589</v>
          </cell>
          <cell r="Q19">
            <v>2.7191999999999998</v>
          </cell>
          <cell r="R19">
            <v>8.4263999999999992</v>
          </cell>
          <cell r="S19">
            <v>7.5812999999999997</v>
          </cell>
          <cell r="T19">
            <v>5.8586</v>
          </cell>
          <cell r="U19">
            <v>12.577199999999999</v>
          </cell>
          <cell r="V19">
            <v>3.6960000000000002</v>
          </cell>
          <cell r="W19">
            <v>5.7182000000000004</v>
          </cell>
          <cell r="X19">
            <v>5.2625999999999999</v>
          </cell>
          <cell r="Y19">
            <v>21.962900000000001</v>
          </cell>
          <cell r="Z19">
            <v>12.7082</v>
          </cell>
          <cell r="AA19">
            <v>3.4232999999999998</v>
          </cell>
          <cell r="AB19">
            <v>9.0007000000000001</v>
          </cell>
          <cell r="AC19">
            <v>9.2460000000000004</v>
          </cell>
          <cell r="AD19">
            <v>7.3006000000000002</v>
          </cell>
          <cell r="AE19">
            <v>12.5343</v>
          </cell>
          <cell r="AF19">
            <v>4.6959999999999997</v>
          </cell>
          <cell r="AG19">
            <v>7.7584999999999997</v>
          </cell>
          <cell r="AH19">
            <v>15.4468</v>
          </cell>
          <cell r="AI19">
            <v>30.5809</v>
          </cell>
          <cell r="AJ19">
            <v>11.0068</v>
          </cell>
          <cell r="AK19">
            <v>3.6</v>
          </cell>
          <cell r="AL19">
            <v>5.7</v>
          </cell>
          <cell r="AM19">
            <v>6.9</v>
          </cell>
          <cell r="AN19">
            <v>9.4420000000000002</v>
          </cell>
          <cell r="AO19">
            <v>11.006734654043655</v>
          </cell>
          <cell r="AP19">
            <v>4.144231515686271</v>
          </cell>
          <cell r="AQ19">
            <v>6.8751059771089462</v>
          </cell>
          <cell r="AR19">
            <v>14.018614480461022</v>
          </cell>
          <cell r="AS19">
            <v>27.54677445990686</v>
          </cell>
        </row>
        <row r="20">
          <cell r="F20">
            <v>6</v>
          </cell>
          <cell r="G20">
            <v>6</v>
          </cell>
          <cell r="K20">
            <v>0</v>
          </cell>
          <cell r="P20">
            <v>0</v>
          </cell>
          <cell r="U20">
            <v>0</v>
          </cell>
          <cell r="Z20">
            <v>0</v>
          </cell>
          <cell r="AE20">
            <v>0</v>
          </cell>
          <cell r="AJ20">
            <v>0</v>
          </cell>
          <cell r="AO20">
            <v>0</v>
          </cell>
        </row>
        <row r="21">
          <cell r="G21">
            <v>3067.9</v>
          </cell>
          <cell r="H21">
            <v>771.9</v>
          </cell>
          <cell r="I21">
            <v>2201.5</v>
          </cell>
          <cell r="J21">
            <v>674.65</v>
          </cell>
          <cell r="L21">
            <v>3188.7</v>
          </cell>
          <cell r="M21">
            <v>830.8</v>
          </cell>
          <cell r="N21">
            <v>2247.8000000000002</v>
          </cell>
          <cell r="O21">
            <v>518.5</v>
          </cell>
          <cell r="Q21">
            <v>3195.78</v>
          </cell>
          <cell r="R21">
            <v>623.70749999999998</v>
          </cell>
          <cell r="S21">
            <v>2151.0630000000001</v>
          </cell>
          <cell r="T21">
            <v>519.99</v>
          </cell>
          <cell r="V21">
            <v>2791.66</v>
          </cell>
          <cell r="W21">
            <v>808.41</v>
          </cell>
          <cell r="X21">
            <v>2295.4299999999998</v>
          </cell>
          <cell r="Y21">
            <v>543.70000000000005</v>
          </cell>
          <cell r="AA21">
            <v>3272.5070000000001</v>
          </cell>
          <cell r="AB21">
            <v>638.36</v>
          </cell>
          <cell r="AC21">
            <v>2168.23</v>
          </cell>
          <cell r="AD21">
            <v>525.26</v>
          </cell>
          <cell r="AF21">
            <v>2573.38</v>
          </cell>
          <cell r="AG21">
            <v>536.20000000000005</v>
          </cell>
          <cell r="AH21">
            <v>619.64</v>
          </cell>
          <cell r="AI21">
            <v>339.14</v>
          </cell>
          <cell r="AK21">
            <v>3202.5043999999998</v>
          </cell>
          <cell r="AL21">
            <v>644.37199999999996</v>
          </cell>
          <cell r="AM21">
            <v>2181.6262999999999</v>
          </cell>
          <cell r="AN21">
            <v>525.26</v>
          </cell>
          <cell r="AP21">
            <v>2531.2489</v>
          </cell>
          <cell r="AQ21">
            <v>527.23590000000002</v>
          </cell>
          <cell r="AR21">
            <v>599.22130000000004</v>
          </cell>
          <cell r="AS21">
            <v>339.14</v>
          </cell>
        </row>
        <row r="22">
          <cell r="F22">
            <v>2179.89</v>
          </cell>
          <cell r="G22">
            <v>1.54</v>
          </cell>
          <cell r="H22">
            <v>7.1</v>
          </cell>
          <cell r="I22">
            <v>1496.6</v>
          </cell>
          <cell r="J22">
            <v>674.65</v>
          </cell>
          <cell r="K22">
            <v>2250.8000000000002</v>
          </cell>
          <cell r="L22">
            <v>67.900000000000006</v>
          </cell>
          <cell r="M22">
            <v>57</v>
          </cell>
          <cell r="N22">
            <v>1607.4</v>
          </cell>
          <cell r="O22">
            <v>518.5</v>
          </cell>
          <cell r="P22">
            <v>2201.6</v>
          </cell>
          <cell r="Q22">
            <v>75.8</v>
          </cell>
          <cell r="R22">
            <v>7.1</v>
          </cell>
          <cell r="S22">
            <v>1598.7</v>
          </cell>
          <cell r="T22">
            <v>520</v>
          </cell>
          <cell r="U22">
            <v>2225.3000000000002</v>
          </cell>
          <cell r="V22">
            <v>75.8</v>
          </cell>
          <cell r="W22">
            <v>7.1</v>
          </cell>
          <cell r="X22">
            <v>1598.7</v>
          </cell>
          <cell r="Y22">
            <v>543.70000000000005</v>
          </cell>
          <cell r="Z22">
            <v>2221.94</v>
          </cell>
          <cell r="AA22">
            <v>87.94</v>
          </cell>
          <cell r="AB22">
            <v>7.14</v>
          </cell>
          <cell r="AC22">
            <v>1601.6</v>
          </cell>
          <cell r="AD22">
            <v>525.26</v>
          </cell>
          <cell r="AE22">
            <v>3032</v>
          </cell>
          <cell r="AF22">
            <v>2128.56</v>
          </cell>
          <cell r="AG22">
            <v>433.16</v>
          </cell>
          <cell r="AH22">
            <v>131.13999999999999</v>
          </cell>
          <cell r="AI22">
            <v>339.14</v>
          </cell>
          <cell r="AJ22">
            <v>2221.94</v>
          </cell>
          <cell r="AK22">
            <v>87.94</v>
          </cell>
          <cell r="AL22">
            <v>7.14</v>
          </cell>
          <cell r="AM22">
            <v>1601.6</v>
          </cell>
          <cell r="AN22">
            <v>525.26</v>
          </cell>
          <cell r="AO22">
            <v>3031.9999999999995</v>
          </cell>
          <cell r="AP22">
            <v>2128.56</v>
          </cell>
          <cell r="AQ22">
            <v>433.16</v>
          </cell>
          <cell r="AR22">
            <v>131.13999999999999</v>
          </cell>
          <cell r="AS22">
            <v>339.14</v>
          </cell>
        </row>
        <row r="24">
          <cell r="F24">
            <v>0</v>
          </cell>
          <cell r="K24">
            <v>0</v>
          </cell>
          <cell r="P24">
            <v>0</v>
          </cell>
          <cell r="U24">
            <v>0</v>
          </cell>
          <cell r="Z24">
            <v>0</v>
          </cell>
          <cell r="AE24">
            <v>0</v>
          </cell>
          <cell r="AJ24">
            <v>0</v>
          </cell>
          <cell r="AO24">
            <v>0</v>
          </cell>
        </row>
        <row r="25">
          <cell r="F25">
            <v>0</v>
          </cell>
        </row>
        <row r="26">
          <cell r="F26">
            <v>810.06</v>
          </cell>
          <cell r="G26">
            <v>769.36</v>
          </cell>
          <cell r="H26">
            <v>40.700000000000003</v>
          </cell>
          <cell r="K26">
            <v>752.5</v>
          </cell>
          <cell r="L26">
            <v>752.5</v>
          </cell>
          <cell r="P26">
            <v>810.06</v>
          </cell>
          <cell r="Q26">
            <v>810.06</v>
          </cell>
          <cell r="U26">
            <v>810.1</v>
          </cell>
          <cell r="V26">
            <v>810.1</v>
          </cell>
          <cell r="Z26">
            <v>810.06</v>
          </cell>
          <cell r="AA26">
            <v>810.06</v>
          </cell>
          <cell r="AE26">
            <v>0</v>
          </cell>
          <cell r="AJ26">
            <v>810.06</v>
          </cell>
          <cell r="AK26">
            <v>810.06</v>
          </cell>
          <cell r="AO26">
            <v>0</v>
          </cell>
        </row>
        <row r="27">
          <cell r="F27">
            <v>0</v>
          </cell>
          <cell r="K27">
            <v>0</v>
          </cell>
          <cell r="P27">
            <v>0</v>
          </cell>
          <cell r="U27">
            <v>0</v>
          </cell>
          <cell r="Z27">
            <v>0</v>
          </cell>
          <cell r="AE27">
            <v>0</v>
          </cell>
          <cell r="AJ27">
            <v>0</v>
          </cell>
          <cell r="AO27">
            <v>0</v>
          </cell>
        </row>
        <row r="28">
          <cell r="F28">
            <v>0</v>
          </cell>
          <cell r="K28">
            <v>0</v>
          </cell>
          <cell r="P28">
            <v>0</v>
          </cell>
          <cell r="U28">
            <v>0</v>
          </cell>
          <cell r="Z28">
            <v>0</v>
          </cell>
          <cell r="AE28">
            <v>0</v>
          </cell>
          <cell r="AJ28">
            <v>0</v>
          </cell>
          <cell r="AO28">
            <v>0</v>
          </cell>
        </row>
      </sheetData>
      <sheetData sheetId="5" refreshError="1"/>
      <sheetData sheetId="6"/>
      <sheetData sheetId="7" refreshError="1">
        <row r="9">
          <cell r="L9">
            <v>0</v>
          </cell>
        </row>
        <row r="10">
          <cell r="E10">
            <v>62570.3</v>
          </cell>
          <cell r="F10">
            <v>49500</v>
          </cell>
          <cell r="G10">
            <v>70753</v>
          </cell>
          <cell r="H10">
            <v>46795</v>
          </cell>
          <cell r="I10">
            <v>75421</v>
          </cell>
          <cell r="J10">
            <v>129595</v>
          </cell>
          <cell r="K10">
            <v>77626</v>
          </cell>
          <cell r="L10">
            <v>75879.729600000006</v>
          </cell>
        </row>
        <row r="11">
          <cell r="E11">
            <v>18752</v>
          </cell>
          <cell r="F11">
            <v>20450</v>
          </cell>
          <cell r="G11">
            <v>47848</v>
          </cell>
          <cell r="I11">
            <v>50432</v>
          </cell>
          <cell r="J11">
            <v>82098</v>
          </cell>
          <cell r="K11">
            <v>49122</v>
          </cell>
          <cell r="L11">
            <v>49122</v>
          </cell>
        </row>
        <row r="12">
          <cell r="E12">
            <v>29438</v>
          </cell>
          <cell r="F12">
            <v>64376</v>
          </cell>
          <cell r="G12">
            <v>24091</v>
          </cell>
          <cell r="H12">
            <v>74345</v>
          </cell>
          <cell r="I12">
            <v>25392</v>
          </cell>
          <cell r="J12">
            <v>134442</v>
          </cell>
          <cell r="K12">
            <v>91118</v>
          </cell>
          <cell r="L12">
            <v>36972.913999999997</v>
          </cell>
        </row>
        <row r="13">
          <cell r="E13">
            <v>27380</v>
          </cell>
          <cell r="F13">
            <v>34681</v>
          </cell>
          <cell r="G13">
            <v>21550</v>
          </cell>
          <cell r="I13">
            <v>22714</v>
          </cell>
          <cell r="J13">
            <v>46826</v>
          </cell>
          <cell r="K13">
            <v>32798</v>
          </cell>
          <cell r="L13">
            <v>32798</v>
          </cell>
        </row>
        <row r="14">
          <cell r="L14">
            <v>0</v>
          </cell>
        </row>
        <row r="15">
          <cell r="E15">
            <v>196665</v>
          </cell>
          <cell r="F15">
            <v>220216</v>
          </cell>
          <cell r="G15">
            <v>203521</v>
          </cell>
          <cell r="H15">
            <v>247634</v>
          </cell>
          <cell r="I15">
            <v>288854</v>
          </cell>
          <cell r="J15">
            <v>348456</v>
          </cell>
          <cell r="K15">
            <v>253657.6281</v>
          </cell>
          <cell r="L15">
            <v>9784</v>
          </cell>
        </row>
        <row r="16">
          <cell r="E16">
            <v>190193</v>
          </cell>
          <cell r="F16">
            <v>211145</v>
          </cell>
          <cell r="G16">
            <v>193323</v>
          </cell>
          <cell r="H16">
            <v>237436</v>
          </cell>
          <cell r="I16">
            <v>277636</v>
          </cell>
          <cell r="J16">
            <v>338672</v>
          </cell>
          <cell r="K16">
            <v>243873.6281</v>
          </cell>
          <cell r="L16">
            <v>0</v>
          </cell>
        </row>
        <row r="17">
          <cell r="E17">
            <v>6472</v>
          </cell>
          <cell r="F17">
            <v>9071</v>
          </cell>
          <cell r="G17">
            <v>10198</v>
          </cell>
          <cell r="H17">
            <v>10198</v>
          </cell>
          <cell r="I17">
            <v>11218</v>
          </cell>
          <cell r="J17">
            <v>9784</v>
          </cell>
          <cell r="K17">
            <v>9784</v>
          </cell>
          <cell r="L17">
            <v>9784</v>
          </cell>
        </row>
        <row r="18">
          <cell r="E18">
            <v>193804</v>
          </cell>
          <cell r="F18">
            <v>199545.5491</v>
          </cell>
          <cell r="G18">
            <v>184696.71350000001</v>
          </cell>
          <cell r="H18">
            <v>171500.36129999999</v>
          </cell>
          <cell r="I18">
            <v>208655.65729999999</v>
          </cell>
          <cell r="J18">
            <v>198825.75599999999</v>
          </cell>
          <cell r="K18">
            <v>191155.5736</v>
          </cell>
          <cell r="L18">
            <v>197702.99814111483</v>
          </cell>
        </row>
        <row r="19">
          <cell r="E19">
            <v>13681</v>
          </cell>
          <cell r="F19">
            <v>11381</v>
          </cell>
          <cell r="G19">
            <v>15063</v>
          </cell>
          <cell r="J19">
            <v>16193</v>
          </cell>
          <cell r="K19">
            <v>15590.016600000001</v>
          </cell>
          <cell r="L19">
            <v>15590.016600000001</v>
          </cell>
        </row>
        <row r="20">
          <cell r="E20">
            <v>51164</v>
          </cell>
          <cell r="F20">
            <v>44535</v>
          </cell>
          <cell r="G20">
            <v>48023</v>
          </cell>
          <cell r="H20">
            <v>37551</v>
          </cell>
          <cell r="I20">
            <v>54261</v>
          </cell>
          <cell r="J20">
            <v>51694</v>
          </cell>
          <cell r="K20">
            <v>49700.449099999998</v>
          </cell>
          <cell r="L20">
            <v>44497.3986</v>
          </cell>
        </row>
        <row r="21">
          <cell r="E21">
            <v>3557</v>
          </cell>
          <cell r="F21">
            <v>2993</v>
          </cell>
          <cell r="G21">
            <v>3916</v>
          </cell>
          <cell r="J21">
            <v>4210</v>
          </cell>
          <cell r="K21">
            <v>4053.4043000000001</v>
          </cell>
          <cell r="L21">
            <v>4053.4043000000001</v>
          </cell>
        </row>
        <row r="22">
          <cell r="E22">
            <v>154118</v>
          </cell>
          <cell r="F22">
            <v>147668</v>
          </cell>
          <cell r="G22">
            <v>125191</v>
          </cell>
          <cell r="H22">
            <v>125191</v>
          </cell>
          <cell r="I22">
            <v>128397</v>
          </cell>
          <cell r="J22">
            <v>220086</v>
          </cell>
          <cell r="K22">
            <v>127694.8</v>
          </cell>
          <cell r="L22">
            <v>127694.8</v>
          </cell>
        </row>
        <row r="23">
          <cell r="E23">
            <v>82252.7</v>
          </cell>
          <cell r="F23">
            <v>78784.5</v>
          </cell>
          <cell r="G23">
            <v>228252</v>
          </cell>
          <cell r="H23">
            <v>238827</v>
          </cell>
          <cell r="I23">
            <v>248845.6</v>
          </cell>
          <cell r="J23">
            <v>748569</v>
          </cell>
          <cell r="K23">
            <v>436274.44000000006</v>
          </cell>
          <cell r="L23">
            <v>263131.5785</v>
          </cell>
        </row>
        <row r="25">
          <cell r="H25">
            <v>782</v>
          </cell>
          <cell r="J25">
            <v>1500</v>
          </cell>
          <cell r="L25">
            <v>0</v>
          </cell>
        </row>
        <row r="26">
          <cell r="E26">
            <v>654.27</v>
          </cell>
          <cell r="F26">
            <v>24080</v>
          </cell>
          <cell r="H26">
            <v>24259</v>
          </cell>
          <cell r="J26">
            <v>18013</v>
          </cell>
          <cell r="K26">
            <v>18012.79</v>
          </cell>
          <cell r="L26">
            <v>18012.79</v>
          </cell>
        </row>
        <row r="27">
          <cell r="E27">
            <v>102</v>
          </cell>
          <cell r="G27">
            <v>65</v>
          </cell>
          <cell r="I27">
            <v>69</v>
          </cell>
          <cell r="J27">
            <v>116</v>
          </cell>
          <cell r="K27">
            <v>92.5</v>
          </cell>
          <cell r="L27">
            <v>68.510000000000005</v>
          </cell>
        </row>
        <row r="28">
          <cell r="G28">
            <v>207000</v>
          </cell>
          <cell r="H28">
            <v>164266</v>
          </cell>
          <cell r="I28">
            <v>225713.6</v>
          </cell>
          <cell r="J28">
            <v>407045</v>
          </cell>
          <cell r="K28">
            <v>214850.39850000001</v>
          </cell>
          <cell r="L28">
            <v>214850.39850000001</v>
          </cell>
        </row>
        <row r="29">
          <cell r="L29">
            <v>0</v>
          </cell>
        </row>
        <row r="31">
          <cell r="E31">
            <v>6110</v>
          </cell>
          <cell r="F31">
            <v>6314</v>
          </cell>
          <cell r="G31">
            <v>6467</v>
          </cell>
          <cell r="H31">
            <v>6221</v>
          </cell>
          <cell r="I31">
            <v>636</v>
          </cell>
          <cell r="J31">
            <v>8497</v>
          </cell>
          <cell r="K31">
            <v>6952</v>
          </cell>
          <cell r="L31">
            <v>6952</v>
          </cell>
        </row>
        <row r="32">
          <cell r="G32">
            <v>636</v>
          </cell>
          <cell r="I32">
            <v>314</v>
          </cell>
          <cell r="J32">
            <v>845</v>
          </cell>
          <cell r="K32">
            <v>684</v>
          </cell>
          <cell r="L32">
            <v>684</v>
          </cell>
        </row>
        <row r="33">
          <cell r="L33">
            <v>0</v>
          </cell>
        </row>
        <row r="34">
          <cell r="E34">
            <v>75386.429999999993</v>
          </cell>
          <cell r="F34">
            <v>48390.5</v>
          </cell>
          <cell r="G34">
            <v>14720</v>
          </cell>
          <cell r="H34">
            <v>43299</v>
          </cell>
          <cell r="I34">
            <v>22427</v>
          </cell>
          <cell r="J34">
            <v>313398</v>
          </cell>
          <cell r="K34">
            <v>196366.75150000001</v>
          </cell>
          <cell r="L34">
            <v>23247.879999999997</v>
          </cell>
        </row>
        <row r="36">
          <cell r="I36">
            <v>16281</v>
          </cell>
          <cell r="L36">
            <v>0</v>
          </cell>
        </row>
        <row r="37">
          <cell r="I37">
            <v>6146</v>
          </cell>
          <cell r="J37">
            <v>278</v>
          </cell>
          <cell r="K37">
            <v>272.25749999999999</v>
          </cell>
          <cell r="L37">
            <v>0</v>
          </cell>
        </row>
        <row r="38">
          <cell r="I38">
            <v>16281</v>
          </cell>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E75">
            <v>770012</v>
          </cell>
          <cell r="F75">
            <v>804625.04909999995</v>
          </cell>
          <cell r="G75">
            <v>884527.71349999995</v>
          </cell>
          <cell r="H75">
            <v>941843.36129999999</v>
          </cell>
          <cell r="I75">
            <v>1029826.2572999999</v>
          </cell>
          <cell r="J75">
            <v>1831667.7560000001</v>
          </cell>
          <cell r="K75">
            <v>1227226.8908000002</v>
          </cell>
          <cell r="L75">
            <v>755663.41884111485</v>
          </cell>
        </row>
        <row r="76">
          <cell r="E76">
            <v>63370</v>
          </cell>
          <cell r="F76">
            <v>69505</v>
          </cell>
          <cell r="G76">
            <v>88377</v>
          </cell>
          <cell r="I76">
            <v>73146</v>
          </cell>
          <cell r="J76">
            <v>149327</v>
          </cell>
          <cell r="K76">
            <v>101563.4209</v>
          </cell>
          <cell r="L76">
            <v>101563.4209</v>
          </cell>
        </row>
        <row r="77">
          <cell r="E77">
            <v>25208</v>
          </cell>
          <cell r="G77">
            <v>25208</v>
          </cell>
          <cell r="J77">
            <v>80148</v>
          </cell>
          <cell r="K77">
            <v>80148</v>
          </cell>
          <cell r="L77">
            <v>0</v>
          </cell>
        </row>
        <row r="78">
          <cell r="L78">
            <v>0</v>
          </cell>
        </row>
        <row r="79">
          <cell r="E79">
            <v>795220</v>
          </cell>
          <cell r="F79">
            <v>804625.04909999995</v>
          </cell>
          <cell r="G79">
            <v>909735.71349999995</v>
          </cell>
          <cell r="H79">
            <v>941843.36129999999</v>
          </cell>
          <cell r="I79">
            <v>1029826.2572999999</v>
          </cell>
          <cell r="J79">
            <v>1911815.7560000001</v>
          </cell>
          <cell r="K79">
            <v>1307374.8908000002</v>
          </cell>
          <cell r="L79">
            <v>755663.41884111485</v>
          </cell>
        </row>
        <row r="81">
          <cell r="E81" t="str">
            <v/>
          </cell>
          <cell r="F81" t="str">
            <v/>
          </cell>
          <cell r="G81" t="str">
            <v/>
          </cell>
          <cell r="H81" t="str">
            <v/>
          </cell>
          <cell r="J81" t="str">
            <v/>
          </cell>
          <cell r="K81" t="str">
            <v/>
          </cell>
        </row>
        <row r="82">
          <cell r="E82" t="str">
            <v/>
          </cell>
          <cell r="F82" t="str">
            <v/>
          </cell>
          <cell r="G82" t="str">
            <v/>
          </cell>
          <cell r="H82" t="str">
            <v/>
          </cell>
          <cell r="I82" t="str">
            <v/>
          </cell>
          <cell r="J82" t="str">
            <v/>
          </cell>
          <cell r="K82" t="str">
            <v/>
          </cell>
        </row>
        <row r="83">
          <cell r="E83" t="str">
            <v/>
          </cell>
          <cell r="F83" t="str">
            <v/>
          </cell>
          <cell r="G83" t="str">
            <v/>
          </cell>
          <cell r="H83" t="str">
            <v/>
          </cell>
          <cell r="I83" t="str">
            <v/>
          </cell>
          <cell r="J83" t="str">
            <v/>
          </cell>
          <cell r="K83" t="str">
            <v/>
          </cell>
        </row>
        <row r="84">
          <cell r="E84">
            <v>795220</v>
          </cell>
          <cell r="F84">
            <v>804625.04909999995</v>
          </cell>
          <cell r="G84">
            <v>909735.71349999995</v>
          </cell>
          <cell r="H84">
            <v>941843.36129999999</v>
          </cell>
          <cell r="I84">
            <v>1255232.2581424927</v>
          </cell>
          <cell r="J84">
            <v>1911815.7560000001</v>
          </cell>
          <cell r="K84">
            <v>1307374.8908000002</v>
          </cell>
          <cell r="L84">
            <v>755663.41884111485</v>
          </cell>
        </row>
        <row r="85">
          <cell r="E85" t="str">
            <v/>
          </cell>
          <cell r="F85" t="str">
            <v/>
          </cell>
          <cell r="G85" t="str">
            <v/>
          </cell>
          <cell r="H85" t="str">
            <v/>
          </cell>
          <cell r="I85" t="str">
            <v/>
          </cell>
          <cell r="J85" t="str">
            <v/>
          </cell>
          <cell r="K85" t="str">
            <v/>
          </cell>
        </row>
        <row r="86">
          <cell r="E86" t="str">
            <v/>
          </cell>
          <cell r="F86" t="str">
            <v/>
          </cell>
          <cell r="G86" t="str">
            <v/>
          </cell>
          <cell r="H86" t="str">
            <v/>
          </cell>
          <cell r="I86" t="str">
            <v/>
          </cell>
          <cell r="J86" t="str">
            <v/>
          </cell>
          <cell r="K86" t="str">
            <v/>
          </cell>
        </row>
        <row r="87">
          <cell r="E87" t="str">
            <v/>
          </cell>
          <cell r="F87" t="str">
            <v/>
          </cell>
          <cell r="G87" t="str">
            <v/>
          </cell>
          <cell r="H87" t="str">
            <v/>
          </cell>
          <cell r="I87" t="str">
            <v/>
          </cell>
          <cell r="J87" t="str">
            <v/>
          </cell>
          <cell r="K87" t="str">
            <v/>
          </cell>
        </row>
        <row r="88">
          <cell r="E88" t="str">
            <v/>
          </cell>
          <cell r="F88" t="str">
            <v/>
          </cell>
          <cell r="G88" t="str">
            <v/>
          </cell>
          <cell r="H88" t="str">
            <v/>
          </cell>
          <cell r="I88" t="str">
            <v/>
          </cell>
          <cell r="J88" t="str">
            <v/>
          </cell>
          <cell r="K88" t="str">
            <v/>
          </cell>
        </row>
      </sheetData>
      <sheetData sheetId="8" refreshError="1">
        <row r="7">
          <cell r="G7">
            <v>1693</v>
          </cell>
          <cell r="H7">
            <v>1575</v>
          </cell>
          <cell r="I7">
            <v>1382</v>
          </cell>
          <cell r="J7">
            <v>1264</v>
          </cell>
          <cell r="L7">
            <v>1382</v>
          </cell>
          <cell r="M7">
            <v>1227</v>
          </cell>
          <cell r="N7">
            <v>1382</v>
          </cell>
        </row>
        <row r="10">
          <cell r="K10">
            <v>2285.4499999999998</v>
          </cell>
          <cell r="M10">
            <v>2700</v>
          </cell>
          <cell r="N10">
            <v>2307.6999999999998</v>
          </cell>
        </row>
        <row r="11">
          <cell r="K11">
            <v>1.077</v>
          </cell>
          <cell r="M11">
            <v>1.0397000000000001</v>
          </cell>
          <cell r="N11">
            <v>1.099</v>
          </cell>
        </row>
        <row r="12">
          <cell r="G12">
            <v>1960</v>
          </cell>
          <cell r="H12">
            <v>2129.75</v>
          </cell>
          <cell r="I12">
            <v>2370.75</v>
          </cell>
          <cell r="J12">
            <v>2326</v>
          </cell>
          <cell r="K12">
            <v>2461.4297000000001</v>
          </cell>
          <cell r="L12">
            <v>2552.11</v>
          </cell>
          <cell r="M12">
            <v>2807.17</v>
          </cell>
        </row>
        <row r="13">
          <cell r="G13">
            <v>7.07</v>
          </cell>
          <cell r="I13">
            <v>6.3019999999999996</v>
          </cell>
          <cell r="K13">
            <v>7.07</v>
          </cell>
          <cell r="L13">
            <v>6.3019999999999996</v>
          </cell>
          <cell r="M13">
            <v>6.3019999999999996</v>
          </cell>
          <cell r="N13">
            <v>6.3019999999999996</v>
          </cell>
        </row>
        <row r="14">
          <cell r="G14">
            <v>1.9870000000000001</v>
          </cell>
          <cell r="H14">
            <v>1.9272</v>
          </cell>
          <cell r="I14">
            <v>1.8233999999999999</v>
          </cell>
          <cell r="J14">
            <v>1.8512</v>
          </cell>
          <cell r="K14">
            <v>2.0701999999999998</v>
          </cell>
          <cell r="L14">
            <v>1.8233999999999999</v>
          </cell>
          <cell r="M14">
            <v>1.8233999999999999</v>
          </cell>
          <cell r="N14">
            <v>1.8233999999999999</v>
          </cell>
        </row>
        <row r="15">
          <cell r="G15">
            <v>3894.52</v>
          </cell>
          <cell r="H15">
            <v>4104.4009999999998</v>
          </cell>
          <cell r="I15">
            <v>4322.9204</v>
          </cell>
          <cell r="J15">
            <v>4305.9610000000002</v>
          </cell>
          <cell r="K15">
            <v>5095.6394</v>
          </cell>
          <cell r="L15">
            <v>4653.6194999999998</v>
          </cell>
          <cell r="M15">
            <v>5118.7061000000003</v>
          </cell>
        </row>
        <row r="17">
          <cell r="G17">
            <v>14.861000000000001</v>
          </cell>
          <cell r="H17">
            <v>17.491</v>
          </cell>
          <cell r="I17">
            <v>17.77</v>
          </cell>
          <cell r="J17">
            <v>17.489999999999998</v>
          </cell>
          <cell r="K17">
            <v>14.861000000000001</v>
          </cell>
          <cell r="L17">
            <v>17.77</v>
          </cell>
          <cell r="M17">
            <v>17.491</v>
          </cell>
          <cell r="N17">
            <v>17.491</v>
          </cell>
        </row>
        <row r="18">
          <cell r="G18">
            <v>578.76459999999997</v>
          </cell>
          <cell r="H18">
            <v>717.9008</v>
          </cell>
          <cell r="I18">
            <v>768.18299999999999</v>
          </cell>
          <cell r="J18">
            <v>753.11260000000004</v>
          </cell>
          <cell r="K18">
            <v>757.26300000000003</v>
          </cell>
          <cell r="L18">
            <v>826.94820000000004</v>
          </cell>
          <cell r="M18">
            <v>895.31290000000001</v>
          </cell>
        </row>
        <row r="20">
          <cell r="G20">
            <v>75</v>
          </cell>
          <cell r="H20">
            <v>75</v>
          </cell>
          <cell r="I20">
            <v>75</v>
          </cell>
          <cell r="J20">
            <v>75</v>
          </cell>
          <cell r="K20">
            <v>75</v>
          </cell>
          <cell r="L20">
            <v>75</v>
          </cell>
          <cell r="M20">
            <v>75</v>
          </cell>
          <cell r="N20">
            <v>75</v>
          </cell>
        </row>
        <row r="21">
          <cell r="G21">
            <v>3354.9634999999998</v>
          </cell>
          <cell r="H21">
            <v>3616.7262999999998</v>
          </cell>
          <cell r="I21">
            <v>3818.3274999999999</v>
          </cell>
          <cell r="J21">
            <v>3794.3051999999998</v>
          </cell>
          <cell r="K21">
            <v>4389.6767</v>
          </cell>
          <cell r="L21">
            <v>4110.4256999999998</v>
          </cell>
          <cell r="M21">
            <v>4510.5141999999996</v>
          </cell>
        </row>
        <row r="23">
          <cell r="G23">
            <v>15.1</v>
          </cell>
          <cell r="H23">
            <v>15.1</v>
          </cell>
          <cell r="I23">
            <v>15</v>
          </cell>
          <cell r="J23">
            <v>15.8</v>
          </cell>
          <cell r="K23">
            <v>15.1</v>
          </cell>
          <cell r="L23">
            <v>15</v>
          </cell>
          <cell r="M23">
            <v>15</v>
          </cell>
          <cell r="N23">
            <v>15</v>
          </cell>
        </row>
        <row r="24">
          <cell r="G24">
            <v>588.07249999999999</v>
          </cell>
          <cell r="H24">
            <v>619.7645</v>
          </cell>
          <cell r="I24">
            <v>648.43809999999996</v>
          </cell>
          <cell r="J24">
            <v>680.34180000000003</v>
          </cell>
          <cell r="K24">
            <v>769.44150000000002</v>
          </cell>
          <cell r="L24">
            <v>698.04290000000003</v>
          </cell>
          <cell r="M24">
            <v>767.80589999999995</v>
          </cell>
        </row>
        <row r="26">
          <cell r="G26">
            <v>25.1</v>
          </cell>
          <cell r="H26">
            <v>34.72</v>
          </cell>
          <cell r="I26">
            <v>34.72</v>
          </cell>
          <cell r="J26">
            <v>39.329000000000001</v>
          </cell>
          <cell r="K26">
            <v>25</v>
          </cell>
          <cell r="L26">
            <v>34.72</v>
          </cell>
          <cell r="M26">
            <v>33</v>
          </cell>
          <cell r="N26">
            <v>33</v>
          </cell>
        </row>
        <row r="27">
          <cell r="G27">
            <v>977.52449999999999</v>
          </cell>
          <cell r="H27">
            <v>1425.048</v>
          </cell>
          <cell r="I27">
            <v>1500.9179999999999</v>
          </cell>
          <cell r="J27">
            <v>1693.4914000000001</v>
          </cell>
          <cell r="K27">
            <v>1273.9097999999999</v>
          </cell>
          <cell r="L27">
            <v>1615.7366999999999</v>
          </cell>
          <cell r="M27">
            <v>1689.173</v>
          </cell>
        </row>
        <row r="29">
          <cell r="G29">
            <v>1.5456000000000001</v>
          </cell>
          <cell r="H29">
            <v>0.7</v>
          </cell>
          <cell r="I29">
            <v>0.7</v>
          </cell>
          <cell r="J29">
            <v>0.7</v>
          </cell>
          <cell r="K29">
            <v>2.4</v>
          </cell>
          <cell r="L29">
            <v>0.7</v>
          </cell>
          <cell r="M29">
            <v>0.7</v>
          </cell>
          <cell r="N29">
            <v>0</v>
          </cell>
        </row>
        <row r="30">
          <cell r="G30">
            <v>145.18819999999999</v>
          </cell>
          <cell r="H30">
            <v>73.386899999999997</v>
          </cell>
          <cell r="I30">
            <v>77.411500000000004</v>
          </cell>
          <cell r="J30">
            <v>78.590500000000006</v>
          </cell>
          <cell r="K30">
            <v>294.8623</v>
          </cell>
          <cell r="L30">
            <v>83.333399999999997</v>
          </cell>
        </row>
        <row r="31">
          <cell r="G31">
            <v>9539.0332999999991</v>
          </cell>
          <cell r="H31">
            <v>10557.227500000001</v>
          </cell>
          <cell r="I31">
            <v>11136.198399999999</v>
          </cell>
          <cell r="J31">
            <v>11305.8024</v>
          </cell>
          <cell r="K31">
            <v>12580.792799999999</v>
          </cell>
          <cell r="L31">
            <v>11988.106400000001</v>
          </cell>
          <cell r="M31">
            <v>12981.5121</v>
          </cell>
        </row>
        <row r="33">
          <cell r="N33">
            <v>3190</v>
          </cell>
        </row>
        <row r="34">
          <cell r="G34">
            <v>9</v>
          </cell>
          <cell r="H34">
            <v>13.95</v>
          </cell>
          <cell r="I34">
            <v>14</v>
          </cell>
          <cell r="J34">
            <v>13.95</v>
          </cell>
          <cell r="K34">
            <v>15.79</v>
          </cell>
          <cell r="L34">
            <v>15</v>
          </cell>
          <cell r="M34">
            <v>15.79</v>
          </cell>
          <cell r="N34">
            <v>15.79</v>
          </cell>
        </row>
        <row r="35">
          <cell r="G35">
            <v>193804</v>
          </cell>
          <cell r="H35">
            <v>199545.5491</v>
          </cell>
          <cell r="I35">
            <v>184696.71350000001</v>
          </cell>
          <cell r="J35">
            <v>171500.36129999999</v>
          </cell>
          <cell r="K35">
            <v>208655.65729999999</v>
          </cell>
          <cell r="L35">
            <v>198825.75599999999</v>
          </cell>
          <cell r="M35">
            <v>191155.5736</v>
          </cell>
        </row>
        <row r="38">
          <cell r="N38">
            <v>0</v>
          </cell>
        </row>
        <row r="39">
          <cell r="N39">
            <v>0</v>
          </cell>
        </row>
        <row r="40">
          <cell r="N40">
            <v>0</v>
          </cell>
        </row>
        <row r="43">
          <cell r="G43">
            <v>1693</v>
          </cell>
          <cell r="H43">
            <v>1575</v>
          </cell>
          <cell r="I43">
            <v>1382</v>
          </cell>
          <cell r="J43">
            <v>1264</v>
          </cell>
          <cell r="L43">
            <v>1382</v>
          </cell>
          <cell r="M43">
            <v>1227</v>
          </cell>
        </row>
        <row r="44">
          <cell r="N44">
            <v>0</v>
          </cell>
        </row>
        <row r="46">
          <cell r="G46">
            <v>193804</v>
          </cell>
          <cell r="H46">
            <v>199545.5491</v>
          </cell>
          <cell r="I46">
            <v>184696.71350000001</v>
          </cell>
          <cell r="J46">
            <v>171500.36129999999</v>
          </cell>
          <cell r="K46">
            <v>208655.65729999999</v>
          </cell>
          <cell r="L46">
            <v>198825.75599999999</v>
          </cell>
          <cell r="M46">
            <v>191155.5736</v>
          </cell>
        </row>
        <row r="47">
          <cell r="G47">
            <v>9539.4763000000003</v>
          </cell>
          <cell r="H47">
            <v>10557.9656</v>
          </cell>
          <cell r="I47">
            <v>11137.0425</v>
          </cell>
          <cell r="J47">
            <v>11306.722100000001</v>
          </cell>
          <cell r="L47">
            <v>11989.010899999999</v>
          </cell>
          <cell r="M47">
            <v>12982.584500000001</v>
          </cell>
        </row>
      </sheetData>
      <sheetData sheetId="9"/>
      <sheetData sheetId="10" refreshError="1">
        <row r="9">
          <cell r="D9">
            <v>956453.92489999998</v>
          </cell>
          <cell r="L9">
            <v>20088.168399999999</v>
          </cell>
        </row>
        <row r="10">
          <cell r="L10">
            <v>3930.4542999999999</v>
          </cell>
        </row>
        <row r="11">
          <cell r="L11">
            <v>37012.489000000001</v>
          </cell>
        </row>
        <row r="12">
          <cell r="L12">
            <v>13115.719300000001</v>
          </cell>
        </row>
        <row r="14">
          <cell r="L14">
            <v>0</v>
          </cell>
        </row>
        <row r="15">
          <cell r="L15">
            <v>0</v>
          </cell>
        </row>
        <row r="16">
          <cell r="L16">
            <v>487.28070000000002</v>
          </cell>
        </row>
        <row r="17">
          <cell r="L17">
            <v>226.09620000000001</v>
          </cell>
        </row>
        <row r="19">
          <cell r="L19">
            <v>13444.089900000001</v>
          </cell>
        </row>
        <row r="20">
          <cell r="L20">
            <v>4356.7695999999996</v>
          </cell>
        </row>
        <row r="21">
          <cell r="L21">
            <v>2256.5538000000001</v>
          </cell>
        </row>
        <row r="22">
          <cell r="L22">
            <v>1009.1</v>
          </cell>
        </row>
      </sheetData>
      <sheetData sheetId="11" refreshError="1">
        <row r="6">
          <cell r="F6">
            <v>87649</v>
          </cell>
          <cell r="G6">
            <v>90360</v>
          </cell>
          <cell r="H6">
            <v>83667</v>
          </cell>
          <cell r="I6">
            <v>82470</v>
          </cell>
          <cell r="J6">
            <v>208687</v>
          </cell>
          <cell r="K6">
            <v>90068</v>
          </cell>
          <cell r="L6">
            <v>86593.41</v>
          </cell>
          <cell r="M6">
            <v>86593.41</v>
          </cell>
        </row>
        <row r="7">
          <cell r="F7">
            <v>7934</v>
          </cell>
          <cell r="G7">
            <v>8179</v>
          </cell>
          <cell r="H7">
            <v>7573</v>
          </cell>
          <cell r="I7">
            <v>4774</v>
          </cell>
          <cell r="K7">
            <v>8152</v>
          </cell>
          <cell r="L7">
            <v>7837.5169999999998</v>
          </cell>
          <cell r="M7">
            <v>7837.5169999999998</v>
          </cell>
        </row>
        <row r="8">
          <cell r="F8">
            <v>24852</v>
          </cell>
          <cell r="G8">
            <v>21678</v>
          </cell>
          <cell r="H8">
            <v>23722</v>
          </cell>
          <cell r="I8">
            <v>19780</v>
          </cell>
          <cell r="J8">
            <v>54261</v>
          </cell>
          <cell r="K8">
            <v>25537</v>
          </cell>
          <cell r="L8">
            <v>25537</v>
          </cell>
          <cell r="M8">
            <v>0</v>
          </cell>
        </row>
        <row r="9">
          <cell r="F9">
            <v>271024</v>
          </cell>
          <cell r="G9">
            <v>227901</v>
          </cell>
          <cell r="H9">
            <v>206813</v>
          </cell>
          <cell r="I9">
            <v>206813</v>
          </cell>
          <cell r="J9">
            <v>240429</v>
          </cell>
          <cell r="K9">
            <v>444021</v>
          </cell>
          <cell r="L9">
            <v>95926.7212</v>
          </cell>
        </row>
        <row r="11">
          <cell r="F11">
            <v>144547</v>
          </cell>
          <cell r="G11">
            <v>98671</v>
          </cell>
          <cell r="H11">
            <v>98671</v>
          </cell>
          <cell r="I11">
            <v>98671</v>
          </cell>
          <cell r="J11">
            <v>128398</v>
          </cell>
          <cell r="K11">
            <v>173464</v>
          </cell>
          <cell r="L11">
            <v>95926.7212</v>
          </cell>
        </row>
        <row r="12">
          <cell r="F12">
            <v>61214</v>
          </cell>
          <cell r="G12">
            <v>33638</v>
          </cell>
          <cell r="H12">
            <v>33638</v>
          </cell>
          <cell r="I12">
            <v>33638</v>
          </cell>
          <cell r="J12">
            <v>34996.898500000003</v>
          </cell>
          <cell r="K12">
            <v>59135</v>
          </cell>
          <cell r="L12">
            <v>33532.258300000001</v>
          </cell>
          <cell r="M12">
            <v>33532.258300000001</v>
          </cell>
        </row>
        <row r="13">
          <cell r="F13">
            <v>11188</v>
          </cell>
          <cell r="G13">
            <v>8470</v>
          </cell>
          <cell r="H13">
            <v>8470</v>
          </cell>
          <cell r="I13">
            <v>8470</v>
          </cell>
          <cell r="J13">
            <v>11594.6494</v>
          </cell>
          <cell r="K13">
            <v>14891</v>
          </cell>
          <cell r="L13">
            <v>8287.2240000000002</v>
          </cell>
          <cell r="M13">
            <v>8287.2240000000002</v>
          </cell>
        </row>
        <row r="14">
          <cell r="F14">
            <v>50718</v>
          </cell>
          <cell r="G14">
            <v>43159</v>
          </cell>
          <cell r="H14">
            <v>43159</v>
          </cell>
          <cell r="I14">
            <v>43159</v>
          </cell>
          <cell r="J14">
            <v>60089.254999999997</v>
          </cell>
          <cell r="K14">
            <v>75873</v>
          </cell>
          <cell r="L14">
            <v>39756.323400000001</v>
          </cell>
          <cell r="M14">
            <v>39756.323400000001</v>
          </cell>
        </row>
        <row r="15">
          <cell r="F15">
            <v>21427</v>
          </cell>
          <cell r="G15">
            <v>13404</v>
          </cell>
          <cell r="H15">
            <v>13404</v>
          </cell>
          <cell r="I15">
            <v>13404</v>
          </cell>
          <cell r="J15">
            <v>21717.197199999999</v>
          </cell>
          <cell r="K15">
            <v>23565</v>
          </cell>
          <cell r="L15">
            <v>14350.915499999999</v>
          </cell>
          <cell r="M15">
            <v>14350.915499999999</v>
          </cell>
        </row>
        <row r="16">
          <cell r="J16">
            <v>73146</v>
          </cell>
          <cell r="M16">
            <v>0</v>
          </cell>
        </row>
        <row r="17">
          <cell r="F17">
            <v>126477</v>
          </cell>
          <cell r="G17">
            <v>129230</v>
          </cell>
          <cell r="H17">
            <v>108142</v>
          </cell>
          <cell r="I17">
            <v>108142</v>
          </cell>
          <cell r="J17">
            <v>38885</v>
          </cell>
          <cell r="K17">
            <v>270557</v>
          </cell>
          <cell r="L17">
            <v>356720.96460000001</v>
          </cell>
          <cell r="M17">
            <v>374733.96460000001</v>
          </cell>
        </row>
        <row r="18">
          <cell r="H18">
            <v>58634</v>
          </cell>
          <cell r="M18">
            <v>0</v>
          </cell>
        </row>
        <row r="19">
          <cell r="F19">
            <v>97938</v>
          </cell>
          <cell r="G19">
            <v>98988</v>
          </cell>
          <cell r="H19">
            <v>98634</v>
          </cell>
          <cell r="I19">
            <v>93471</v>
          </cell>
          <cell r="K19">
            <v>81975</v>
          </cell>
          <cell r="L19">
            <v>81975</v>
          </cell>
          <cell r="M19">
            <v>0</v>
          </cell>
        </row>
        <row r="20">
          <cell r="F20">
            <v>90423</v>
          </cell>
          <cell r="G20">
            <v>146373</v>
          </cell>
          <cell r="H20">
            <v>63795</v>
          </cell>
          <cell r="I20">
            <v>132833</v>
          </cell>
          <cell r="J20">
            <v>248845</v>
          </cell>
          <cell r="K20">
            <v>436197</v>
          </cell>
          <cell r="L20">
            <v>672576.14300000004</v>
          </cell>
        </row>
        <row r="22">
          <cell r="I22">
            <v>782</v>
          </cell>
          <cell r="K22">
            <v>1500</v>
          </cell>
          <cell r="M22">
            <v>0</v>
          </cell>
        </row>
        <row r="23">
          <cell r="F23">
            <v>654</v>
          </cell>
          <cell r="G23">
            <v>24080</v>
          </cell>
          <cell r="I23">
            <v>24259</v>
          </cell>
          <cell r="K23">
            <v>18013</v>
          </cell>
          <cell r="L23">
            <v>18013</v>
          </cell>
          <cell r="M23">
            <v>0</v>
          </cell>
        </row>
        <row r="24">
          <cell r="F24">
            <v>102</v>
          </cell>
          <cell r="G24">
            <v>102</v>
          </cell>
          <cell r="H24">
            <v>65</v>
          </cell>
          <cell r="I24">
            <v>92</v>
          </cell>
          <cell r="J24">
            <v>69</v>
          </cell>
          <cell r="K24">
            <v>116</v>
          </cell>
          <cell r="L24">
            <v>92.5</v>
          </cell>
          <cell r="M24">
            <v>92.5</v>
          </cell>
        </row>
        <row r="25">
          <cell r="M25">
            <v>0</v>
          </cell>
        </row>
        <row r="26">
          <cell r="F26">
            <v>6110</v>
          </cell>
          <cell r="G26">
            <v>6314</v>
          </cell>
          <cell r="H26">
            <v>6467</v>
          </cell>
          <cell r="I26">
            <v>6221</v>
          </cell>
          <cell r="J26">
            <v>636</v>
          </cell>
          <cell r="K26">
            <v>8497</v>
          </cell>
        </row>
        <row r="28">
          <cell r="F28" t="str">
            <v/>
          </cell>
          <cell r="G28" t="str">
            <v/>
          </cell>
          <cell r="H28" t="str">
            <v/>
          </cell>
          <cell r="I28" t="str">
            <v/>
          </cell>
          <cell r="J28" t="str">
            <v/>
          </cell>
          <cell r="K28" t="str">
            <v/>
          </cell>
          <cell r="L28" t="str">
            <v/>
          </cell>
          <cell r="M28">
            <v>0</v>
          </cell>
        </row>
        <row r="29">
          <cell r="F29" t="str">
            <v/>
          </cell>
          <cell r="G29" t="str">
            <v/>
          </cell>
          <cell r="H29" t="str">
            <v/>
          </cell>
          <cell r="I29" t="str">
            <v/>
          </cell>
          <cell r="J29" t="str">
            <v/>
          </cell>
          <cell r="K29" t="str">
            <v/>
          </cell>
          <cell r="L29" t="str">
            <v/>
          </cell>
          <cell r="M29">
            <v>0</v>
          </cell>
        </row>
        <row r="30">
          <cell r="F30" t="str">
            <v/>
          </cell>
          <cell r="G30" t="str">
            <v/>
          </cell>
          <cell r="H30" t="str">
            <v/>
          </cell>
          <cell r="I30" t="str">
            <v/>
          </cell>
          <cell r="J30" t="str">
            <v/>
          </cell>
          <cell r="K30" t="str">
            <v/>
          </cell>
          <cell r="L30" t="str">
            <v/>
          </cell>
          <cell r="M30">
            <v>0</v>
          </cell>
        </row>
        <row r="31">
          <cell r="F31" t="str">
            <v/>
          </cell>
          <cell r="G31" t="str">
            <v/>
          </cell>
          <cell r="H31" t="str">
            <v/>
          </cell>
          <cell r="I31" t="str">
            <v/>
          </cell>
          <cell r="J31" t="str">
            <v/>
          </cell>
          <cell r="K31" t="str">
            <v/>
          </cell>
          <cell r="L31" t="str">
            <v/>
          </cell>
          <cell r="M31">
            <v>0</v>
          </cell>
        </row>
        <row r="32">
          <cell r="F32" t="str">
            <v/>
          </cell>
          <cell r="G32" t="str">
            <v/>
          </cell>
          <cell r="H32" t="str">
            <v/>
          </cell>
          <cell r="I32" t="str">
            <v/>
          </cell>
          <cell r="J32" t="str">
            <v/>
          </cell>
          <cell r="K32" t="str">
            <v/>
          </cell>
          <cell r="L32" t="str">
            <v/>
          </cell>
          <cell r="M32">
            <v>0</v>
          </cell>
        </row>
        <row r="33">
          <cell r="F33" t="str">
            <v/>
          </cell>
          <cell r="G33" t="str">
            <v/>
          </cell>
          <cell r="H33" t="str">
            <v/>
          </cell>
          <cell r="I33" t="str">
            <v/>
          </cell>
          <cell r="J33" t="str">
            <v/>
          </cell>
          <cell r="K33" t="str">
            <v/>
          </cell>
          <cell r="L33" t="str">
            <v/>
          </cell>
          <cell r="M33">
            <v>0</v>
          </cell>
        </row>
        <row r="34">
          <cell r="F34" t="str">
            <v/>
          </cell>
          <cell r="G34" t="str">
            <v/>
          </cell>
          <cell r="H34" t="str">
            <v/>
          </cell>
          <cell r="I34" t="str">
            <v/>
          </cell>
          <cell r="J34" t="str">
            <v/>
          </cell>
          <cell r="K34" t="str">
            <v/>
          </cell>
          <cell r="L34" t="str">
            <v/>
          </cell>
          <cell r="M34">
            <v>0</v>
          </cell>
        </row>
        <row r="35">
          <cell r="F35" t="str">
            <v/>
          </cell>
          <cell r="G35" t="str">
            <v/>
          </cell>
          <cell r="H35" t="str">
            <v/>
          </cell>
          <cell r="I35" t="str">
            <v/>
          </cell>
          <cell r="J35" t="str">
            <v/>
          </cell>
          <cell r="K35" t="str">
            <v/>
          </cell>
          <cell r="L35" t="str">
            <v/>
          </cell>
          <cell r="M35">
            <v>0</v>
          </cell>
        </row>
        <row r="36">
          <cell r="F36" t="str">
            <v/>
          </cell>
          <cell r="G36" t="str">
            <v/>
          </cell>
          <cell r="H36" t="str">
            <v/>
          </cell>
          <cell r="I36" t="str">
            <v/>
          </cell>
          <cell r="J36" t="str">
            <v/>
          </cell>
          <cell r="K36" t="str">
            <v/>
          </cell>
          <cell r="L36" t="str">
            <v/>
          </cell>
          <cell r="M36">
            <v>0</v>
          </cell>
        </row>
        <row r="37">
          <cell r="F37" t="str">
            <v/>
          </cell>
          <cell r="G37" t="str">
            <v/>
          </cell>
          <cell r="H37" t="str">
            <v/>
          </cell>
          <cell r="I37" t="str">
            <v/>
          </cell>
          <cell r="J37" t="str">
            <v/>
          </cell>
          <cell r="K37" t="str">
            <v/>
          </cell>
          <cell r="L37" t="str">
            <v/>
          </cell>
          <cell r="M37">
            <v>0</v>
          </cell>
        </row>
        <row r="38">
          <cell r="F38" t="str">
            <v/>
          </cell>
          <cell r="G38" t="str">
            <v/>
          </cell>
          <cell r="H38" t="str">
            <v/>
          </cell>
          <cell r="I38" t="str">
            <v/>
          </cell>
          <cell r="J38" t="str">
            <v/>
          </cell>
          <cell r="K38" t="str">
            <v/>
          </cell>
          <cell r="L38" t="str">
            <v/>
          </cell>
          <cell r="M38">
            <v>0</v>
          </cell>
        </row>
        <row r="39">
          <cell r="F39" t="str">
            <v/>
          </cell>
          <cell r="G39" t="str">
            <v/>
          </cell>
          <cell r="H39" t="str">
            <v/>
          </cell>
          <cell r="I39" t="str">
            <v/>
          </cell>
          <cell r="J39" t="str">
            <v/>
          </cell>
          <cell r="K39" t="str">
            <v/>
          </cell>
          <cell r="L39" t="str">
            <v/>
          </cell>
          <cell r="M39">
            <v>0</v>
          </cell>
        </row>
        <row r="40">
          <cell r="F40" t="str">
            <v/>
          </cell>
          <cell r="G40" t="str">
            <v/>
          </cell>
          <cell r="H40" t="str">
            <v/>
          </cell>
          <cell r="I40" t="str">
            <v/>
          </cell>
          <cell r="J40" t="str">
            <v/>
          </cell>
          <cell r="K40" t="str">
            <v/>
          </cell>
          <cell r="L40" t="str">
            <v/>
          </cell>
          <cell r="M40">
            <v>0</v>
          </cell>
        </row>
        <row r="42">
          <cell r="F42">
            <v>83557</v>
          </cell>
          <cell r="G42">
            <v>115877</v>
          </cell>
          <cell r="H42">
            <v>57263</v>
          </cell>
          <cell r="I42">
            <v>101479</v>
          </cell>
          <cell r="J42">
            <v>22427</v>
          </cell>
          <cell r="K42">
            <v>408071</v>
          </cell>
          <cell r="L42">
            <v>672576.14300000004</v>
          </cell>
          <cell r="M42">
            <v>0</v>
          </cell>
        </row>
        <row r="44">
          <cell r="F44" t="str">
            <v/>
          </cell>
          <cell r="G44" t="str">
            <v/>
          </cell>
          <cell r="H44" t="str">
            <v/>
          </cell>
          <cell r="I44" t="str">
            <v/>
          </cell>
          <cell r="J44" t="str">
            <v/>
          </cell>
          <cell r="K44" t="str">
            <v/>
          </cell>
          <cell r="L44" t="str">
            <v/>
          </cell>
          <cell r="M44">
            <v>0</v>
          </cell>
        </row>
        <row r="45">
          <cell r="F45" t="str">
            <v/>
          </cell>
          <cell r="G45" t="str">
            <v/>
          </cell>
          <cell r="H45" t="str">
            <v/>
          </cell>
          <cell r="I45" t="str">
            <v/>
          </cell>
          <cell r="J45" t="str">
            <v/>
          </cell>
          <cell r="K45" t="str">
            <v/>
          </cell>
          <cell r="L45" t="str">
            <v/>
          </cell>
          <cell r="M45">
            <v>0</v>
          </cell>
        </row>
        <row r="46">
          <cell r="F46" t="str">
            <v/>
          </cell>
          <cell r="G46" t="str">
            <v/>
          </cell>
          <cell r="H46" t="str">
            <v/>
          </cell>
          <cell r="I46" t="str">
            <v/>
          </cell>
          <cell r="J46" t="str">
            <v/>
          </cell>
          <cell r="K46" t="str">
            <v/>
          </cell>
          <cell r="L46" t="str">
            <v/>
          </cell>
          <cell r="M46">
            <v>0</v>
          </cell>
        </row>
        <row r="47">
          <cell r="F47" t="str">
            <v/>
          </cell>
          <cell r="G47" t="str">
            <v/>
          </cell>
          <cell r="H47" t="str">
            <v/>
          </cell>
          <cell r="I47" t="str">
            <v/>
          </cell>
          <cell r="J47" t="str">
            <v/>
          </cell>
          <cell r="K47" t="str">
            <v/>
          </cell>
          <cell r="L47" t="str">
            <v/>
          </cell>
          <cell r="M47">
            <v>0</v>
          </cell>
        </row>
        <row r="48">
          <cell r="F48" t="str">
            <v/>
          </cell>
          <cell r="G48" t="str">
            <v/>
          </cell>
          <cell r="H48" t="str">
            <v/>
          </cell>
          <cell r="I48" t="str">
            <v/>
          </cell>
          <cell r="J48" t="str">
            <v/>
          </cell>
          <cell r="K48" t="str">
            <v/>
          </cell>
          <cell r="L48" t="str">
            <v/>
          </cell>
          <cell r="M48">
            <v>0</v>
          </cell>
        </row>
        <row r="49">
          <cell r="F49" t="str">
            <v/>
          </cell>
          <cell r="G49" t="str">
            <v/>
          </cell>
          <cell r="H49" t="str">
            <v/>
          </cell>
          <cell r="I49" t="str">
            <v/>
          </cell>
          <cell r="J49" t="str">
            <v/>
          </cell>
          <cell r="K49" t="str">
            <v/>
          </cell>
          <cell r="L49" t="str">
            <v/>
          </cell>
          <cell r="M49">
            <v>0</v>
          </cell>
        </row>
        <row r="50">
          <cell r="F50" t="str">
            <v/>
          </cell>
          <cell r="G50" t="str">
            <v/>
          </cell>
          <cell r="H50" t="str">
            <v/>
          </cell>
          <cell r="I50" t="str">
            <v/>
          </cell>
          <cell r="J50" t="str">
            <v/>
          </cell>
          <cell r="K50" t="str">
            <v/>
          </cell>
          <cell r="L50" t="str">
            <v/>
          </cell>
          <cell r="M50">
            <v>0</v>
          </cell>
        </row>
        <row r="51">
          <cell r="F51" t="str">
            <v/>
          </cell>
          <cell r="G51" t="str">
            <v/>
          </cell>
          <cell r="H51" t="str">
            <v/>
          </cell>
          <cell r="I51" t="str">
            <v/>
          </cell>
          <cell r="J51" t="str">
            <v/>
          </cell>
          <cell r="K51" t="str">
            <v/>
          </cell>
          <cell r="L51" t="str">
            <v/>
          </cell>
          <cell r="M51">
            <v>0</v>
          </cell>
        </row>
        <row r="52">
          <cell r="F52" t="str">
            <v/>
          </cell>
          <cell r="G52" t="str">
            <v/>
          </cell>
          <cell r="H52" t="str">
            <v/>
          </cell>
          <cell r="I52" t="str">
            <v/>
          </cell>
          <cell r="J52" t="str">
            <v/>
          </cell>
          <cell r="K52" t="str">
            <v/>
          </cell>
          <cell r="L52" t="str">
            <v/>
          </cell>
          <cell r="M52">
            <v>0</v>
          </cell>
        </row>
        <row r="53">
          <cell r="F53" t="str">
            <v/>
          </cell>
          <cell r="G53" t="str">
            <v/>
          </cell>
          <cell r="H53" t="str">
            <v/>
          </cell>
          <cell r="I53" t="str">
            <v/>
          </cell>
          <cell r="J53" t="str">
            <v/>
          </cell>
          <cell r="K53" t="str">
            <v/>
          </cell>
          <cell r="L53" t="str">
            <v/>
          </cell>
          <cell r="M53">
            <v>0</v>
          </cell>
        </row>
        <row r="54">
          <cell r="F54" t="str">
            <v/>
          </cell>
          <cell r="G54" t="str">
            <v/>
          </cell>
          <cell r="H54" t="str">
            <v/>
          </cell>
          <cell r="I54" t="str">
            <v/>
          </cell>
          <cell r="J54" t="str">
            <v/>
          </cell>
          <cell r="K54" t="str">
            <v/>
          </cell>
          <cell r="L54" t="str">
            <v/>
          </cell>
          <cell r="M54">
            <v>0</v>
          </cell>
        </row>
        <row r="55">
          <cell r="F55" t="str">
            <v/>
          </cell>
          <cell r="G55" t="str">
            <v/>
          </cell>
          <cell r="H55" t="str">
            <v/>
          </cell>
          <cell r="I55" t="str">
            <v/>
          </cell>
          <cell r="J55" t="str">
            <v/>
          </cell>
          <cell r="K55" t="str">
            <v/>
          </cell>
          <cell r="L55" t="str">
            <v/>
          </cell>
          <cell r="M55">
            <v>0</v>
          </cell>
        </row>
        <row r="57">
          <cell r="J57">
            <v>225713</v>
          </cell>
        </row>
        <row r="59">
          <cell r="J59">
            <v>61521.635399999999</v>
          </cell>
          <cell r="M59">
            <v>0</v>
          </cell>
        </row>
        <row r="60">
          <cell r="J60">
            <v>20382.428800000002</v>
          </cell>
          <cell r="M60">
            <v>0</v>
          </cell>
        </row>
        <row r="61">
          <cell r="J61">
            <v>105631.9102</v>
          </cell>
          <cell r="M61">
            <v>0</v>
          </cell>
        </row>
        <row r="62">
          <cell r="J62">
            <v>38177.025600000001</v>
          </cell>
          <cell r="M62">
            <v>0</v>
          </cell>
        </row>
        <row r="63">
          <cell r="F63">
            <v>25208</v>
          </cell>
          <cell r="H63">
            <v>25208</v>
          </cell>
          <cell r="K63">
            <v>80148</v>
          </cell>
          <cell r="M63">
            <v>0</v>
          </cell>
        </row>
        <row r="64">
          <cell r="M64">
            <v>0</v>
          </cell>
        </row>
        <row r="65">
          <cell r="F65">
            <v>605028</v>
          </cell>
          <cell r="G65">
            <v>593479</v>
          </cell>
          <cell r="H65">
            <v>509412</v>
          </cell>
          <cell r="I65">
            <v>540141</v>
          </cell>
          <cell r="J65">
            <v>752222</v>
          </cell>
          <cell r="K65">
            <v>1166098</v>
          </cell>
          <cell r="L65">
            <v>768502.86419999995</v>
          </cell>
        </row>
        <row r="67">
          <cell r="F67">
            <v>194129.62299999999</v>
          </cell>
          <cell r="G67">
            <v>176461.94620000001</v>
          </cell>
          <cell r="H67">
            <v>152196.41149999999</v>
          </cell>
          <cell r="I67">
            <v>161066.1894</v>
          </cell>
          <cell r="J67">
            <v>205029.96119999999</v>
          </cell>
          <cell r="K67">
            <v>345654.02360000001</v>
          </cell>
          <cell r="L67">
            <v>226926.84710000001</v>
          </cell>
        </row>
        <row r="68">
          <cell r="F68">
            <v>55222.2889</v>
          </cell>
          <cell r="G68">
            <v>55786.867400000003</v>
          </cell>
          <cell r="H68">
            <v>47747.815699999999</v>
          </cell>
          <cell r="I68">
            <v>50686.329299999998</v>
          </cell>
          <cell r="J68">
            <v>67927.462700000004</v>
          </cell>
          <cell r="K68">
            <v>109813.3363</v>
          </cell>
          <cell r="L68">
            <v>72692.826700000005</v>
          </cell>
        </row>
        <row r="69">
          <cell r="F69">
            <v>257032.93400000001</v>
          </cell>
          <cell r="G69">
            <v>264853.87959999999</v>
          </cell>
          <cell r="H69">
            <v>227188.31349999999</v>
          </cell>
          <cell r="I69">
            <v>240956.20310000001</v>
          </cell>
          <cell r="J69">
            <v>352033.98450000002</v>
          </cell>
          <cell r="K69">
            <v>520614.95059999998</v>
          </cell>
          <cell r="L69">
            <v>341594.0834</v>
          </cell>
        </row>
        <row r="70">
          <cell r="F70">
            <v>98643.154200000004</v>
          </cell>
          <cell r="G70">
            <v>96376.306800000006</v>
          </cell>
          <cell r="H70">
            <v>82279.459300000002</v>
          </cell>
          <cell r="I70">
            <v>87432.278200000001</v>
          </cell>
          <cell r="J70">
            <v>127230.5916</v>
          </cell>
          <cell r="K70">
            <v>190015.68950000001</v>
          </cell>
          <cell r="L70">
            <v>127289.107</v>
          </cell>
        </row>
        <row r="71">
          <cell r="H71">
            <v>3011.66</v>
          </cell>
          <cell r="J71">
            <v>3032</v>
          </cell>
          <cell r="K71">
            <v>3032</v>
          </cell>
          <cell r="L71">
            <v>3032</v>
          </cell>
          <cell r="M71">
            <v>3032</v>
          </cell>
        </row>
        <row r="72">
          <cell r="H72">
            <v>169.14660000000001</v>
          </cell>
          <cell r="J72">
            <v>248.0943</v>
          </cell>
          <cell r="K72">
            <v>384.59699999999998</v>
          </cell>
          <cell r="L72">
            <v>253.464</v>
          </cell>
        </row>
        <row r="73">
          <cell r="F73">
            <v>605028</v>
          </cell>
          <cell r="G73">
            <v>593479</v>
          </cell>
          <cell r="H73">
            <v>509412</v>
          </cell>
          <cell r="I73">
            <v>540141</v>
          </cell>
          <cell r="J73">
            <v>752222</v>
          </cell>
          <cell r="K73">
            <v>1166098</v>
          </cell>
          <cell r="L73">
            <v>768502.86419999995</v>
          </cell>
        </row>
        <row r="75">
          <cell r="F75">
            <v>90423</v>
          </cell>
          <cell r="G75">
            <v>146373</v>
          </cell>
          <cell r="H75">
            <v>103795</v>
          </cell>
          <cell r="I75">
            <v>132833</v>
          </cell>
          <cell r="K75">
            <v>436197</v>
          </cell>
          <cell r="L75">
            <v>221424.25150000001</v>
          </cell>
          <cell r="M75">
            <v>203411.25150000001</v>
          </cell>
        </row>
        <row r="76">
          <cell r="M76">
            <v>0</v>
          </cell>
        </row>
        <row r="79">
          <cell r="M79">
            <v>58677.1636</v>
          </cell>
        </row>
        <row r="81">
          <cell r="M81">
            <v>16872.21</v>
          </cell>
        </row>
        <row r="82">
          <cell r="M82">
            <v>5618.9</v>
          </cell>
        </row>
        <row r="83">
          <cell r="M83">
            <v>26333.053599999999</v>
          </cell>
        </row>
        <row r="84">
          <cell r="M84">
            <v>9853</v>
          </cell>
        </row>
      </sheetData>
      <sheetData sheetId="12" refreshError="1">
        <row r="7">
          <cell r="G7">
            <v>154851</v>
          </cell>
          <cell r="H7">
            <v>154851</v>
          </cell>
          <cell r="I7">
            <v>107874</v>
          </cell>
          <cell r="J7">
            <v>462107</v>
          </cell>
          <cell r="K7">
            <v>462107</v>
          </cell>
          <cell r="L7">
            <v>462107</v>
          </cell>
        </row>
        <row r="9">
          <cell r="G9">
            <v>154884</v>
          </cell>
          <cell r="I9">
            <v>107874</v>
          </cell>
          <cell r="J9">
            <v>462108</v>
          </cell>
          <cell r="K9">
            <v>462108</v>
          </cell>
          <cell r="L9">
            <v>462108</v>
          </cell>
        </row>
        <row r="10">
          <cell r="L10">
            <v>0</v>
          </cell>
        </row>
        <row r="11">
          <cell r="E11">
            <v>154118</v>
          </cell>
          <cell r="F11">
            <v>154118</v>
          </cell>
          <cell r="G11">
            <v>154884</v>
          </cell>
          <cell r="H11">
            <v>154884</v>
          </cell>
          <cell r="I11">
            <v>107874</v>
          </cell>
          <cell r="J11">
            <v>462108</v>
          </cell>
          <cell r="K11">
            <v>462108</v>
          </cell>
        </row>
        <row r="13">
          <cell r="E13">
            <v>154118</v>
          </cell>
          <cell r="F13">
            <v>154118</v>
          </cell>
          <cell r="G13">
            <v>125191</v>
          </cell>
          <cell r="H13">
            <v>125191</v>
          </cell>
          <cell r="J13">
            <v>220086</v>
          </cell>
          <cell r="K13">
            <v>220086</v>
          </cell>
          <cell r="L13">
            <v>220086</v>
          </cell>
        </row>
        <row r="14">
          <cell r="I14">
            <v>107874</v>
          </cell>
          <cell r="L14">
            <v>0</v>
          </cell>
        </row>
        <row r="15">
          <cell r="L15">
            <v>0</v>
          </cell>
        </row>
        <row r="16">
          <cell r="L16">
            <v>0</v>
          </cell>
        </row>
        <row r="17">
          <cell r="L17">
            <v>0</v>
          </cell>
        </row>
        <row r="18">
          <cell r="G18">
            <v>29693</v>
          </cell>
          <cell r="H18">
            <v>29693</v>
          </cell>
          <cell r="J18">
            <v>107881</v>
          </cell>
          <cell r="K18">
            <v>107881</v>
          </cell>
          <cell r="L18">
            <v>107881</v>
          </cell>
        </row>
        <row r="19">
          <cell r="L19">
            <v>0</v>
          </cell>
        </row>
        <row r="20">
          <cell r="J20">
            <v>134141</v>
          </cell>
          <cell r="K20">
            <v>134141</v>
          </cell>
          <cell r="L20">
            <v>134141</v>
          </cell>
        </row>
        <row r="21">
          <cell r="E21">
            <v>154118</v>
          </cell>
          <cell r="F21">
            <v>154118</v>
          </cell>
          <cell r="G21">
            <v>154884</v>
          </cell>
          <cell r="H21">
            <v>154884</v>
          </cell>
          <cell r="I21">
            <v>107874</v>
          </cell>
          <cell r="J21">
            <v>462108</v>
          </cell>
          <cell r="K21">
            <v>462108</v>
          </cell>
        </row>
      </sheetData>
      <sheetData sheetId="13"/>
      <sheetData sheetId="14" refreshError="1">
        <row r="10">
          <cell r="G10">
            <v>29693</v>
          </cell>
          <cell r="I10">
            <v>107874</v>
          </cell>
          <cell r="J10">
            <v>107881</v>
          </cell>
          <cell r="K10">
            <v>107881</v>
          </cell>
          <cell r="L10">
            <v>107874</v>
          </cell>
        </row>
        <row r="12">
          <cell r="G12">
            <v>29639</v>
          </cell>
          <cell r="I12">
            <v>107874</v>
          </cell>
          <cell r="J12">
            <v>107874</v>
          </cell>
          <cell r="K12">
            <v>107874</v>
          </cell>
          <cell r="L12">
            <v>107874</v>
          </cell>
        </row>
        <row r="13">
          <cell r="G13">
            <v>29639</v>
          </cell>
          <cell r="I13">
            <v>63200</v>
          </cell>
          <cell r="J13">
            <v>63200</v>
          </cell>
          <cell r="K13">
            <v>63200</v>
          </cell>
          <cell r="L13">
            <v>63200</v>
          </cell>
        </row>
        <row r="14">
          <cell r="L14">
            <v>0</v>
          </cell>
        </row>
        <row r="15">
          <cell r="I15">
            <v>25689</v>
          </cell>
          <cell r="J15">
            <v>25689</v>
          </cell>
          <cell r="K15">
            <v>25689</v>
          </cell>
          <cell r="L15">
            <v>25689</v>
          </cell>
        </row>
        <row r="16">
          <cell r="I16">
            <v>18985</v>
          </cell>
          <cell r="J16">
            <v>18985</v>
          </cell>
          <cell r="K16">
            <v>18985</v>
          </cell>
          <cell r="L16">
            <v>18985</v>
          </cell>
        </row>
        <row r="17">
          <cell r="E17">
            <v>2387</v>
          </cell>
          <cell r="F17">
            <v>2726</v>
          </cell>
          <cell r="G17">
            <v>1348</v>
          </cell>
          <cell r="H17">
            <v>2619</v>
          </cell>
          <cell r="I17">
            <v>1421</v>
          </cell>
          <cell r="J17">
            <v>2310</v>
          </cell>
          <cell r="K17">
            <v>2156</v>
          </cell>
          <cell r="L17">
            <v>1420.7919999999999</v>
          </cell>
        </row>
        <row r="19">
          <cell r="L19">
            <v>0</v>
          </cell>
        </row>
        <row r="20">
          <cell r="E20">
            <v>4984</v>
          </cell>
          <cell r="F20">
            <v>3265</v>
          </cell>
          <cell r="G20">
            <v>2816</v>
          </cell>
          <cell r="H20">
            <v>4478</v>
          </cell>
          <cell r="I20">
            <v>3095</v>
          </cell>
          <cell r="J20">
            <v>4758</v>
          </cell>
          <cell r="K20">
            <v>4503</v>
          </cell>
          <cell r="L20">
            <v>2968.0639999999999</v>
          </cell>
        </row>
        <row r="21">
          <cell r="E21">
            <v>8173</v>
          </cell>
          <cell r="F21">
            <v>5746</v>
          </cell>
          <cell r="G21">
            <v>8745</v>
          </cell>
          <cell r="I21">
            <v>9217</v>
          </cell>
          <cell r="J21">
            <v>9401</v>
          </cell>
          <cell r="K21">
            <v>9243</v>
          </cell>
          <cell r="L21">
            <v>8459</v>
          </cell>
        </row>
        <row r="22">
          <cell r="E22">
            <v>15283</v>
          </cell>
          <cell r="F22">
            <v>17986</v>
          </cell>
          <cell r="G22">
            <v>4970</v>
          </cell>
          <cell r="H22">
            <v>23299</v>
          </cell>
          <cell r="I22">
            <v>5901</v>
          </cell>
          <cell r="J22">
            <v>38214</v>
          </cell>
          <cell r="K22">
            <v>13034</v>
          </cell>
          <cell r="L22">
            <v>12436.444</v>
          </cell>
        </row>
        <row r="24">
          <cell r="E24">
            <v>7286</v>
          </cell>
          <cell r="F24">
            <v>11812</v>
          </cell>
          <cell r="H24">
            <v>17026</v>
          </cell>
          <cell r="J24">
            <v>30441</v>
          </cell>
          <cell r="K24">
            <v>8974</v>
          </cell>
          <cell r="L24">
            <v>8974</v>
          </cell>
        </row>
        <row r="25">
          <cell r="E25">
            <v>3380</v>
          </cell>
          <cell r="F25">
            <v>1557</v>
          </cell>
          <cell r="G25">
            <v>3184</v>
          </cell>
          <cell r="H25">
            <v>1656</v>
          </cell>
          <cell r="I25">
            <v>3356</v>
          </cell>
          <cell r="J25">
            <v>3017</v>
          </cell>
          <cell r="K25">
            <v>1580</v>
          </cell>
          <cell r="L25">
            <v>1580</v>
          </cell>
        </row>
        <row r="26">
          <cell r="F26">
            <v>1561</v>
          </cell>
          <cell r="G26">
            <v>1786</v>
          </cell>
          <cell r="H26">
            <v>1917</v>
          </cell>
          <cell r="I26">
            <v>2545</v>
          </cell>
          <cell r="J26">
            <v>7236</v>
          </cell>
          <cell r="K26">
            <v>2480</v>
          </cell>
          <cell r="L26">
            <v>1882.444</v>
          </cell>
        </row>
        <row r="28">
          <cell r="I28">
            <v>2545</v>
          </cell>
          <cell r="L28">
            <v>0</v>
          </cell>
        </row>
        <row r="29">
          <cell r="L29">
            <v>0</v>
          </cell>
        </row>
        <row r="30">
          <cell r="G30">
            <v>1786</v>
          </cell>
          <cell r="J30">
            <v>4756</v>
          </cell>
          <cell r="K30">
            <v>4756</v>
          </cell>
          <cell r="L30">
            <v>1882.444</v>
          </cell>
        </row>
        <row r="32">
          <cell r="E32">
            <v>30827</v>
          </cell>
          <cell r="G32">
            <v>9134</v>
          </cell>
          <cell r="I32">
            <v>13706</v>
          </cell>
          <cell r="J32">
            <v>45282</v>
          </cell>
          <cell r="K32">
            <v>153593.42110000001</v>
          </cell>
          <cell r="L32">
            <v>158844.54736842104</v>
          </cell>
        </row>
        <row r="33">
          <cell r="E33">
            <v>11162</v>
          </cell>
          <cell r="F33">
            <v>9051</v>
          </cell>
          <cell r="G33">
            <v>5732</v>
          </cell>
          <cell r="H33">
            <v>7541</v>
          </cell>
          <cell r="I33">
            <v>6228</v>
          </cell>
          <cell r="J33">
            <v>14372</v>
          </cell>
          <cell r="K33">
            <v>38798.4211</v>
          </cell>
          <cell r="L33">
            <v>39958.691368421052</v>
          </cell>
        </row>
        <row r="35">
          <cell r="E35">
            <v>6545</v>
          </cell>
          <cell r="F35">
            <v>4081</v>
          </cell>
          <cell r="G35">
            <v>2884</v>
          </cell>
          <cell r="H35">
            <v>4693</v>
          </cell>
          <cell r="I35">
            <v>3289</v>
          </cell>
          <cell r="J35">
            <v>10868</v>
          </cell>
          <cell r="K35">
            <v>36862.4211</v>
          </cell>
          <cell r="L35">
            <v>38122.691368421052</v>
          </cell>
        </row>
        <row r="36">
          <cell r="E36">
            <v>2330</v>
          </cell>
          <cell r="F36">
            <v>1175</v>
          </cell>
          <cell r="G36">
            <v>800</v>
          </cell>
          <cell r="H36">
            <v>1352</v>
          </cell>
          <cell r="J36">
            <v>3136</v>
          </cell>
          <cell r="K36">
            <v>20762.137500000001</v>
          </cell>
          <cell r="L36">
            <v>21124.519443693367</v>
          </cell>
        </row>
        <row r="37">
          <cell r="E37">
            <v>566</v>
          </cell>
          <cell r="F37">
            <v>388</v>
          </cell>
          <cell r="G37">
            <v>269</v>
          </cell>
          <cell r="H37">
            <v>445</v>
          </cell>
          <cell r="J37">
            <v>1039</v>
          </cell>
          <cell r="K37">
            <v>267.83449999999999</v>
          </cell>
          <cell r="L37">
            <v>388.51742393714648</v>
          </cell>
        </row>
        <row r="38">
          <cell r="E38">
            <v>2687</v>
          </cell>
          <cell r="F38">
            <v>1832</v>
          </cell>
          <cell r="G38">
            <v>1281</v>
          </cell>
          <cell r="H38">
            <v>2108</v>
          </cell>
          <cell r="J38">
            <v>4869</v>
          </cell>
          <cell r="K38">
            <v>9367.5257999999994</v>
          </cell>
          <cell r="L38">
            <v>9933.1081419040183</v>
          </cell>
        </row>
        <row r="39">
          <cell r="E39">
            <v>962</v>
          </cell>
          <cell r="F39">
            <v>686</v>
          </cell>
          <cell r="G39">
            <v>534</v>
          </cell>
          <cell r="H39">
            <v>788</v>
          </cell>
          <cell r="J39">
            <v>1824</v>
          </cell>
          <cell r="K39">
            <v>6464.9233000000004</v>
          </cell>
          <cell r="L39">
            <v>6676.546358886515</v>
          </cell>
        </row>
        <row r="40">
          <cell r="E40">
            <v>2877</v>
          </cell>
          <cell r="F40">
            <v>3230</v>
          </cell>
          <cell r="G40">
            <v>1836</v>
          </cell>
          <cell r="H40">
            <v>1836</v>
          </cell>
          <cell r="I40">
            <v>1873</v>
          </cell>
          <cell r="J40">
            <v>3228</v>
          </cell>
          <cell r="K40">
            <v>1936</v>
          </cell>
          <cell r="L40">
            <v>1836</v>
          </cell>
        </row>
        <row r="41">
          <cell r="E41">
            <v>1036</v>
          </cell>
          <cell r="F41">
            <v>930</v>
          </cell>
          <cell r="G41">
            <v>692</v>
          </cell>
          <cell r="H41">
            <v>692</v>
          </cell>
          <cell r="I41">
            <v>669</v>
          </cell>
          <cell r="J41">
            <v>932</v>
          </cell>
          <cell r="K41">
            <v>729.69060000000002</v>
          </cell>
          <cell r="L41">
            <v>692</v>
          </cell>
        </row>
        <row r="42">
          <cell r="E42">
            <v>270</v>
          </cell>
          <cell r="F42">
            <v>307</v>
          </cell>
          <cell r="G42">
            <v>172</v>
          </cell>
          <cell r="H42">
            <v>172</v>
          </cell>
          <cell r="I42">
            <v>145</v>
          </cell>
          <cell r="J42">
            <v>309</v>
          </cell>
          <cell r="K42">
            <v>181.3682</v>
          </cell>
          <cell r="L42">
            <v>172</v>
          </cell>
        </row>
        <row r="43">
          <cell r="E43">
            <v>1119</v>
          </cell>
          <cell r="F43">
            <v>1450</v>
          </cell>
          <cell r="G43">
            <v>823</v>
          </cell>
          <cell r="H43">
            <v>823</v>
          </cell>
          <cell r="I43">
            <v>826</v>
          </cell>
          <cell r="J43">
            <v>1446</v>
          </cell>
          <cell r="K43">
            <v>867.82569999999998</v>
          </cell>
          <cell r="L43">
            <v>823</v>
          </cell>
        </row>
        <row r="44">
          <cell r="E44">
            <v>452</v>
          </cell>
          <cell r="F44">
            <v>543</v>
          </cell>
          <cell r="G44">
            <v>149</v>
          </cell>
          <cell r="H44">
            <v>149</v>
          </cell>
          <cell r="I44">
            <v>233</v>
          </cell>
          <cell r="J44">
            <v>542</v>
          </cell>
          <cell r="K44">
            <v>157.1155</v>
          </cell>
          <cell r="L44">
            <v>149</v>
          </cell>
        </row>
        <row r="45">
          <cell r="L45">
            <v>0</v>
          </cell>
        </row>
        <row r="46">
          <cell r="E46">
            <v>1740</v>
          </cell>
          <cell r="F46">
            <v>1740</v>
          </cell>
          <cell r="G46">
            <v>1012</v>
          </cell>
          <cell r="H46">
            <v>1012</v>
          </cell>
          <cell r="I46">
            <v>1066</v>
          </cell>
          <cell r="J46">
            <v>276</v>
          </cell>
          <cell r="L46">
            <v>0</v>
          </cell>
        </row>
        <row r="48">
          <cell r="E48">
            <v>1740</v>
          </cell>
          <cell r="F48">
            <v>1740</v>
          </cell>
          <cell r="G48">
            <v>1012</v>
          </cell>
          <cell r="H48">
            <v>1012</v>
          </cell>
          <cell r="I48">
            <v>1066</v>
          </cell>
          <cell r="J48">
            <v>276</v>
          </cell>
          <cell r="K48">
            <v>276</v>
          </cell>
          <cell r="L48">
            <v>0</v>
          </cell>
        </row>
        <row r="49">
          <cell r="E49">
            <v>1740</v>
          </cell>
          <cell r="F49">
            <v>1740</v>
          </cell>
          <cell r="G49">
            <v>1012</v>
          </cell>
          <cell r="H49">
            <v>1012</v>
          </cell>
          <cell r="I49">
            <v>1066</v>
          </cell>
          <cell r="J49">
            <v>276</v>
          </cell>
          <cell r="K49">
            <v>276</v>
          </cell>
          <cell r="L49">
            <v>0</v>
          </cell>
        </row>
        <row r="50">
          <cell r="E50">
            <v>1740</v>
          </cell>
          <cell r="F50">
            <v>1740</v>
          </cell>
          <cell r="G50">
            <v>1012</v>
          </cell>
          <cell r="H50">
            <v>1012</v>
          </cell>
          <cell r="I50">
            <v>1066</v>
          </cell>
          <cell r="J50">
            <v>276</v>
          </cell>
          <cell r="K50">
            <v>276</v>
          </cell>
          <cell r="L50">
            <v>0</v>
          </cell>
        </row>
        <row r="52">
          <cell r="E52">
            <v>41989</v>
          </cell>
          <cell r="F52">
            <v>38774</v>
          </cell>
          <cell r="G52">
            <v>53304</v>
          </cell>
          <cell r="H52">
            <v>37937</v>
          </cell>
          <cell r="I52">
            <v>133736</v>
          </cell>
          <cell r="J52">
            <v>176936</v>
          </cell>
          <cell r="K52">
            <v>175615.42110000001</v>
          </cell>
          <cell r="L52">
            <v>173116.99136842103</v>
          </cell>
        </row>
        <row r="54">
          <cell r="E54">
            <v>14963</v>
          </cell>
          <cell r="F54">
            <v>13819</v>
          </cell>
          <cell r="G54">
            <v>15415</v>
          </cell>
          <cell r="H54">
            <v>10972</v>
          </cell>
          <cell r="I54">
            <v>38484</v>
          </cell>
          <cell r="J54">
            <v>51064</v>
          </cell>
          <cell r="K54">
            <v>93014.186300000001</v>
          </cell>
          <cell r="L54">
            <v>92286.84392991307</v>
          </cell>
        </row>
        <row r="55">
          <cell r="E55">
            <v>3650</v>
          </cell>
          <cell r="F55">
            <v>3369</v>
          </cell>
          <cell r="G55">
            <v>5032</v>
          </cell>
          <cell r="H55">
            <v>3581</v>
          </cell>
          <cell r="I55">
            <v>12673</v>
          </cell>
          <cell r="J55">
            <v>16915</v>
          </cell>
          <cell r="K55">
            <v>3220.7719000000002</v>
          </cell>
          <cell r="L55">
            <v>2981.7311390118116</v>
          </cell>
        </row>
        <row r="56">
          <cell r="E56">
            <v>17175</v>
          </cell>
          <cell r="F56">
            <v>15859</v>
          </cell>
          <cell r="G56">
            <v>24054</v>
          </cell>
          <cell r="H56">
            <v>17121</v>
          </cell>
          <cell r="I56">
            <v>60380</v>
          </cell>
          <cell r="J56">
            <v>79267</v>
          </cell>
          <cell r="K56">
            <v>48913.349699999999</v>
          </cell>
          <cell r="L56">
            <v>47792.160151392767</v>
          </cell>
        </row>
        <row r="57">
          <cell r="E57">
            <v>6201</v>
          </cell>
          <cell r="F57">
            <v>5727</v>
          </cell>
          <cell r="G57">
            <v>8803</v>
          </cell>
          <cell r="H57">
            <v>6263</v>
          </cell>
          <cell r="I57">
            <v>22200</v>
          </cell>
          <cell r="J57">
            <v>29690</v>
          </cell>
          <cell r="K57">
            <v>30467.113099999999</v>
          </cell>
          <cell r="L57">
            <v>30056.256148103384</v>
          </cell>
        </row>
      </sheetData>
      <sheetData sheetId="15" refreshError="1">
        <row r="7">
          <cell r="G7">
            <v>194129.62299999999</v>
          </cell>
          <cell r="H7">
            <v>176461.94620000001</v>
          </cell>
          <cell r="I7">
            <v>152196.41149999999</v>
          </cell>
          <cell r="J7">
            <v>161066.1894</v>
          </cell>
          <cell r="K7">
            <v>205029.96119999999</v>
          </cell>
          <cell r="L7">
            <v>345654.02360000001</v>
          </cell>
          <cell r="M7">
            <v>226926.84710000001</v>
          </cell>
        </row>
        <row r="8">
          <cell r="G8">
            <v>312255.22289999999</v>
          </cell>
          <cell r="H8">
            <v>320640.74699999997</v>
          </cell>
          <cell r="I8">
            <v>274936.12920000002</v>
          </cell>
          <cell r="J8">
            <v>291642.53240000003</v>
          </cell>
          <cell r="K8">
            <v>419961.4472</v>
          </cell>
          <cell r="L8">
            <v>630428.28689999995</v>
          </cell>
          <cell r="M8">
            <v>414286.91019999998</v>
          </cell>
        </row>
        <row r="10">
          <cell r="G10">
            <v>55222.2889</v>
          </cell>
          <cell r="H10">
            <v>55786.867400000003</v>
          </cell>
          <cell r="I10">
            <v>47747.815699999999</v>
          </cell>
          <cell r="J10">
            <v>50686.329299999998</v>
          </cell>
          <cell r="K10">
            <v>67927.462700000004</v>
          </cell>
          <cell r="L10">
            <v>109813.3363</v>
          </cell>
          <cell r="M10">
            <v>72692.826700000005</v>
          </cell>
          <cell r="N10">
            <v>50889.345044651345</v>
          </cell>
        </row>
        <row r="11">
          <cell r="G11">
            <v>257032.93400000001</v>
          </cell>
          <cell r="H11">
            <v>264853.87959999999</v>
          </cell>
          <cell r="I11">
            <v>227188.31349999999</v>
          </cell>
          <cell r="J11">
            <v>240956.20310000001</v>
          </cell>
          <cell r="K11">
            <v>352033.98450000002</v>
          </cell>
          <cell r="L11">
            <v>520614.95059999998</v>
          </cell>
          <cell r="M11">
            <v>341594.0834</v>
          </cell>
          <cell r="N11">
            <v>239411.76075295021</v>
          </cell>
        </row>
        <row r="12">
          <cell r="G12">
            <v>98643.154200000004</v>
          </cell>
          <cell r="H12">
            <v>96376.306800000006</v>
          </cell>
          <cell r="I12">
            <v>82279.459300000002</v>
          </cell>
          <cell r="J12">
            <v>87432.278200000001</v>
          </cell>
          <cell r="K12">
            <v>127230.5916</v>
          </cell>
          <cell r="L12">
            <v>190015.68950000001</v>
          </cell>
          <cell r="M12">
            <v>127289.107</v>
          </cell>
          <cell r="N12">
            <v>89055.697335047735</v>
          </cell>
        </row>
        <row r="14">
          <cell r="G14">
            <v>14963</v>
          </cell>
          <cell r="H14">
            <v>13819</v>
          </cell>
          <cell r="I14">
            <v>15415</v>
          </cell>
          <cell r="J14">
            <v>10972</v>
          </cell>
          <cell r="K14">
            <v>38484</v>
          </cell>
          <cell r="L14">
            <v>51064</v>
          </cell>
          <cell r="M14">
            <v>93014.186300000001</v>
          </cell>
          <cell r="N14">
            <v>92286.84392991307</v>
          </cell>
        </row>
        <row r="15">
          <cell r="G15">
            <v>20825</v>
          </cell>
          <cell r="H15">
            <v>19228</v>
          </cell>
          <cell r="I15">
            <v>29086</v>
          </cell>
          <cell r="J15">
            <v>20702</v>
          </cell>
          <cell r="K15">
            <v>73053</v>
          </cell>
          <cell r="L15">
            <v>96182</v>
          </cell>
          <cell r="M15">
            <v>52134.121599999999</v>
          </cell>
          <cell r="N15">
            <v>50773.891290404579</v>
          </cell>
        </row>
        <row r="17">
          <cell r="G17">
            <v>3650</v>
          </cell>
          <cell r="H17">
            <v>3369</v>
          </cell>
          <cell r="I17">
            <v>5032</v>
          </cell>
          <cell r="J17">
            <v>3581</v>
          </cell>
          <cell r="K17">
            <v>12673</v>
          </cell>
          <cell r="L17">
            <v>16915</v>
          </cell>
          <cell r="M17">
            <v>3220.7719000000002</v>
          </cell>
          <cell r="N17">
            <v>2981.7311390118116</v>
          </cell>
        </row>
        <row r="18">
          <cell r="G18">
            <v>17175</v>
          </cell>
          <cell r="H18">
            <v>15859</v>
          </cell>
          <cell r="I18">
            <v>24054</v>
          </cell>
          <cell r="J18">
            <v>17121</v>
          </cell>
          <cell r="K18">
            <v>60380</v>
          </cell>
          <cell r="L18">
            <v>79267</v>
          </cell>
          <cell r="M18">
            <v>48913.349699999999</v>
          </cell>
          <cell r="N18">
            <v>47792.160151392767</v>
          </cell>
        </row>
        <row r="19">
          <cell r="G19">
            <v>6201</v>
          </cell>
          <cell r="H19">
            <v>5727</v>
          </cell>
          <cell r="I19">
            <v>8803</v>
          </cell>
          <cell r="J19">
            <v>6263</v>
          </cell>
          <cell r="K19">
            <v>22200</v>
          </cell>
          <cell r="L19">
            <v>29690</v>
          </cell>
          <cell r="M19">
            <v>30467.113099999999</v>
          </cell>
          <cell r="N19">
            <v>30056.256148103384</v>
          </cell>
        </row>
        <row r="20">
          <cell r="G20">
            <v>6.94</v>
          </cell>
          <cell r="H20">
            <v>6.5332999999999997</v>
          </cell>
          <cell r="I20">
            <v>10.463800000000001</v>
          </cell>
          <cell r="J20">
            <v>7.0235000000000003</v>
          </cell>
          <cell r="K20">
            <v>17.7789</v>
          </cell>
          <cell r="L20">
            <v>15.173299999999999</v>
          </cell>
          <cell r="M20">
            <v>22.851600000000001</v>
          </cell>
          <cell r="N20">
            <v>32.010507302362733</v>
          </cell>
        </row>
        <row r="22">
          <cell r="G22">
            <v>209092.62299999999</v>
          </cell>
          <cell r="H22">
            <v>190280.94620000001</v>
          </cell>
          <cell r="I22">
            <v>167611.41149999999</v>
          </cell>
          <cell r="J22">
            <v>172038.1894</v>
          </cell>
          <cell r="K22">
            <v>243513.96119999999</v>
          </cell>
          <cell r="L22">
            <v>396718.02360000001</v>
          </cell>
          <cell r="M22">
            <v>319941.03340000001</v>
          </cell>
          <cell r="N22">
            <v>253743.06113837857</v>
          </cell>
        </row>
        <row r="23">
          <cell r="G23">
            <v>333080.22289999999</v>
          </cell>
          <cell r="H23">
            <v>339868.74699999997</v>
          </cell>
          <cell r="I23">
            <v>304022.12920000002</v>
          </cell>
          <cell r="J23">
            <v>312344.53240000003</v>
          </cell>
          <cell r="K23">
            <v>493014.4472</v>
          </cell>
          <cell r="L23">
            <v>726610.28689999995</v>
          </cell>
          <cell r="M23">
            <v>466421.0318</v>
          </cell>
          <cell r="N23">
            <v>341074.99708800617</v>
          </cell>
        </row>
        <row r="25">
          <cell r="G25">
            <v>58872.2889</v>
          </cell>
          <cell r="H25">
            <v>59155.867400000003</v>
          </cell>
          <cell r="I25">
            <v>52779.815699999999</v>
          </cell>
          <cell r="J25">
            <v>54267.329299999998</v>
          </cell>
          <cell r="K25">
            <v>80600.462700000004</v>
          </cell>
          <cell r="L25">
            <v>126728.3363</v>
          </cell>
          <cell r="M25">
            <v>75913.598700000002</v>
          </cell>
        </row>
        <row r="26">
          <cell r="G26">
            <v>274207.93400000001</v>
          </cell>
          <cell r="H26">
            <v>280712.87959999999</v>
          </cell>
          <cell r="I26">
            <v>251242.31349999999</v>
          </cell>
          <cell r="J26">
            <v>258077.20310000001</v>
          </cell>
          <cell r="K26">
            <v>412413.98450000002</v>
          </cell>
          <cell r="L26">
            <v>599881.95059999998</v>
          </cell>
          <cell r="M26">
            <v>390507.43310000002</v>
          </cell>
        </row>
        <row r="27">
          <cell r="G27">
            <v>104844.1542</v>
          </cell>
          <cell r="H27">
            <v>102103.30680000001</v>
          </cell>
          <cell r="I27">
            <v>91082.459300000002</v>
          </cell>
          <cell r="J27">
            <v>93695.278200000001</v>
          </cell>
          <cell r="K27">
            <v>149430.59160000001</v>
          </cell>
          <cell r="L27">
            <v>219705.68950000001</v>
          </cell>
          <cell r="M27">
            <v>157756.22010000001</v>
          </cell>
        </row>
        <row r="28">
          <cell r="G28">
            <v>1014.7994</v>
          </cell>
          <cell r="H28">
            <v>1014.7994</v>
          </cell>
          <cell r="I28">
            <v>978.02</v>
          </cell>
          <cell r="J28">
            <v>978.02</v>
          </cell>
          <cell r="K28">
            <v>994.8451</v>
          </cell>
          <cell r="L28">
            <v>547.20000000000005</v>
          </cell>
          <cell r="M28">
            <v>989.7876</v>
          </cell>
        </row>
        <row r="29">
          <cell r="G29">
            <v>557.49940000000004</v>
          </cell>
          <cell r="H29">
            <v>557.49940000000004</v>
          </cell>
          <cell r="I29">
            <v>496.46</v>
          </cell>
          <cell r="J29">
            <v>496.46</v>
          </cell>
          <cell r="K29">
            <v>501.98540000000003</v>
          </cell>
          <cell r="L29">
            <v>192.2</v>
          </cell>
          <cell r="M29">
            <v>502.8082</v>
          </cell>
        </row>
        <row r="30">
          <cell r="G30">
            <v>435.7</v>
          </cell>
          <cell r="H30">
            <v>435.7</v>
          </cell>
          <cell r="I30">
            <v>402.49</v>
          </cell>
          <cell r="J30">
            <v>402.49</v>
          </cell>
          <cell r="K30">
            <v>405.80689999999998</v>
          </cell>
          <cell r="L30">
            <v>117.7</v>
          </cell>
          <cell r="M30">
            <v>408.38549999999998</v>
          </cell>
        </row>
        <row r="31">
          <cell r="G31">
            <v>96</v>
          </cell>
          <cell r="H31">
            <v>96</v>
          </cell>
          <cell r="I31">
            <v>78.36</v>
          </cell>
          <cell r="J31">
            <v>78.36</v>
          </cell>
          <cell r="K31">
            <v>79.153899999999993</v>
          </cell>
          <cell r="L31">
            <v>46.8</v>
          </cell>
          <cell r="M31">
            <v>79.153899999999993</v>
          </cell>
        </row>
        <row r="33">
          <cell r="G33">
            <v>38102.744899999998</v>
          </cell>
          <cell r="H33">
            <v>34674.7114</v>
          </cell>
          <cell r="I33">
            <v>29004.937300000001</v>
          </cell>
          <cell r="J33">
            <v>29770.985499999999</v>
          </cell>
          <cell r="K33">
            <v>41173.6446</v>
          </cell>
          <cell r="L33">
            <v>93126.296600000001</v>
          </cell>
          <cell r="M33">
            <v>54749.242200000001</v>
          </cell>
          <cell r="N33">
            <v>50047.941052934635</v>
          </cell>
        </row>
        <row r="36">
          <cell r="G36">
            <v>74565.729800000001</v>
          </cell>
          <cell r="H36">
            <v>71675.084300000002</v>
          </cell>
          <cell r="I36">
            <v>74665.357300000003</v>
          </cell>
          <cell r="J36">
            <v>76720.3</v>
          </cell>
          <cell r="K36">
            <v>109612.0536</v>
          </cell>
          <cell r="L36">
            <v>169450.25330000001</v>
          </cell>
          <cell r="M36">
            <v>119985.7267</v>
          </cell>
          <cell r="N36">
            <v>86085.81057102709</v>
          </cell>
        </row>
        <row r="37">
          <cell r="G37">
            <v>119912.7574</v>
          </cell>
          <cell r="H37">
            <v>118063.4466</v>
          </cell>
          <cell r="I37">
            <v>109065.26420000001</v>
          </cell>
          <cell r="J37">
            <v>112020.8094</v>
          </cell>
          <cell r="K37">
            <v>170481.37289999999</v>
          </cell>
          <cell r="L37">
            <v>791101.88370000001</v>
          </cell>
          <cell r="M37">
            <v>176146.50030000001</v>
          </cell>
          <cell r="N37">
            <v>346975.94139076985</v>
          </cell>
        </row>
        <row r="38">
          <cell r="G38">
            <v>216294.4001</v>
          </cell>
          <cell r="H38">
            <v>211983.0478</v>
          </cell>
          <cell r="I38">
            <v>212706.826</v>
          </cell>
          <cell r="J38">
            <v>218624.7041</v>
          </cell>
          <cell r="K38">
            <v>341074.01030000002</v>
          </cell>
          <cell r="L38">
            <v>1283739.0367999999</v>
          </cell>
          <cell r="M38">
            <v>361683.6949</v>
          </cell>
          <cell r="N38">
            <v>79529.864458556825</v>
          </cell>
        </row>
        <row r="40">
          <cell r="G40">
            <v>61.209499999999998</v>
          </cell>
          <cell r="H40">
            <v>52.341700000000003</v>
          </cell>
          <cell r="I40">
            <v>52.445</v>
          </cell>
          <cell r="J40">
            <v>53.8277</v>
          </cell>
          <cell r="K40">
            <v>74.447699999999998</v>
          </cell>
          <cell r="L40">
            <v>154.40549999999999</v>
          </cell>
          <cell r="M40">
            <v>98.994299999999996</v>
          </cell>
          <cell r="N40">
            <v>82.980603583651373</v>
          </cell>
        </row>
        <row r="43">
          <cell r="G43">
            <v>129.16409999999999</v>
          </cell>
          <cell r="H43">
            <v>104.11750000000001</v>
          </cell>
          <cell r="I43">
            <v>135.02860000000001</v>
          </cell>
          <cell r="J43">
            <v>138.7449</v>
          </cell>
          <cell r="K43">
            <v>198.22280000000001</v>
          </cell>
          <cell r="L43">
            <v>280.72190000000001</v>
          </cell>
          <cell r="M43">
            <v>216.98259999999999</v>
          </cell>
          <cell r="N43">
            <v>142.61514836496681</v>
          </cell>
        </row>
        <row r="44">
          <cell r="G44">
            <v>230.17869999999999</v>
          </cell>
          <cell r="H44">
            <v>211.00700000000001</v>
          </cell>
          <cell r="I44">
            <v>197.2139</v>
          </cell>
          <cell r="J44">
            <v>202.5582</v>
          </cell>
          <cell r="K44">
            <v>308.26769999999999</v>
          </cell>
          <cell r="L44">
            <v>1310.2587000000001</v>
          </cell>
          <cell r="M44">
            <v>318.51150000000001</v>
          </cell>
          <cell r="N44">
            <v>574.677249276157</v>
          </cell>
        </row>
        <row r="45">
          <cell r="G45">
            <v>369.33390000000003</v>
          </cell>
          <cell r="H45">
            <v>470.98259999999999</v>
          </cell>
          <cell r="I45">
            <v>384.63940000000002</v>
          </cell>
          <cell r="J45">
            <v>378.10770000000002</v>
          </cell>
          <cell r="K45">
            <v>616.77660000000003</v>
          </cell>
          <cell r="L45">
            <v>2125.8119000000002</v>
          </cell>
          <cell r="M45">
            <v>654.04579999999999</v>
          </cell>
          <cell r="N45">
            <v>131.69774099170112</v>
          </cell>
        </row>
      </sheetData>
      <sheetData sheetId="16" refreshError="1">
        <row r="6">
          <cell r="G6">
            <v>461.61</v>
          </cell>
          <cell r="H6">
            <v>461.61</v>
          </cell>
          <cell r="I6">
            <v>543.73</v>
          </cell>
          <cell r="J6">
            <v>543.73</v>
          </cell>
          <cell r="K6">
            <v>628.98</v>
          </cell>
          <cell r="L6">
            <v>779.45299999999997</v>
          </cell>
          <cell r="M6">
            <v>650.3297</v>
          </cell>
        </row>
        <row r="7">
          <cell r="K7">
            <v>628.98</v>
          </cell>
        </row>
        <row r="8">
          <cell r="K8">
            <v>628.98</v>
          </cell>
        </row>
        <row r="10">
          <cell r="G10">
            <v>3240.2</v>
          </cell>
          <cell r="H10">
            <v>3316</v>
          </cell>
          <cell r="I10">
            <v>3285.11</v>
          </cell>
          <cell r="J10">
            <v>2898.8</v>
          </cell>
          <cell r="K10">
            <v>3388.5070000000001</v>
          </cell>
          <cell r="L10">
            <v>2700.18</v>
          </cell>
          <cell r="M10">
            <v>3322.1</v>
          </cell>
        </row>
        <row r="11">
          <cell r="G11">
            <v>3196.9</v>
          </cell>
          <cell r="H11">
            <v>3311.2</v>
          </cell>
          <cell r="I11">
            <v>3008.62</v>
          </cell>
          <cell r="J11">
            <v>3280.38</v>
          </cell>
          <cell r="K11">
            <v>3090.63</v>
          </cell>
          <cell r="L11">
            <v>1314.14</v>
          </cell>
          <cell r="M11">
            <v>3026.6363999999999</v>
          </cell>
        </row>
        <row r="13">
          <cell r="G13">
            <v>832.1</v>
          </cell>
          <cell r="H13">
            <v>894.5</v>
          </cell>
          <cell r="I13">
            <v>681.1</v>
          </cell>
          <cell r="J13">
            <v>857.44</v>
          </cell>
          <cell r="K13">
            <v>701.5</v>
          </cell>
          <cell r="L13">
            <v>581.29999999999995</v>
          </cell>
          <cell r="M13">
            <v>683.32129999999995</v>
          </cell>
        </row>
        <row r="14">
          <cell r="G14">
            <v>2364.8000000000002</v>
          </cell>
          <cell r="H14">
            <v>2416.6999999999998</v>
          </cell>
          <cell r="I14">
            <v>2327.52</v>
          </cell>
          <cell r="J14">
            <v>2422.94</v>
          </cell>
          <cell r="K14">
            <v>2389.13</v>
          </cell>
          <cell r="L14">
            <v>732.84</v>
          </cell>
          <cell r="M14">
            <v>2343.3150999999998</v>
          </cell>
        </row>
        <row r="15">
          <cell r="G15">
            <v>704.9</v>
          </cell>
          <cell r="H15">
            <v>640.4</v>
          </cell>
          <cell r="I15">
            <v>552.35</v>
          </cell>
          <cell r="J15">
            <v>696.72</v>
          </cell>
          <cell r="K15">
            <v>566.62699999999995</v>
          </cell>
          <cell r="L15">
            <v>488.54</v>
          </cell>
          <cell r="M15">
            <v>580.02629999999999</v>
          </cell>
        </row>
        <row r="17">
          <cell r="G17">
            <v>5.1323999999999996</v>
          </cell>
          <cell r="H17">
            <v>3.839</v>
          </cell>
          <cell r="I17">
            <v>2.7191999999999998</v>
          </cell>
          <cell r="J17">
            <v>3.6960000000000002</v>
          </cell>
          <cell r="K17">
            <v>3.4232999999999998</v>
          </cell>
          <cell r="L17">
            <v>4.6959999999999997</v>
          </cell>
          <cell r="M17">
            <v>3.6</v>
          </cell>
        </row>
        <row r="20">
          <cell r="G20">
            <v>7.2347000000000001</v>
          </cell>
          <cell r="H20">
            <v>7.1212999999999997</v>
          </cell>
          <cell r="I20">
            <v>8.4263999999999992</v>
          </cell>
          <cell r="J20">
            <v>5.7182000000000004</v>
          </cell>
          <cell r="K20">
            <v>9.0007000000000001</v>
          </cell>
          <cell r="L20">
            <v>7.7584999999999997</v>
          </cell>
          <cell r="M20">
            <v>5.7</v>
          </cell>
        </row>
        <row r="21">
          <cell r="G21">
            <v>6.9054000000000002</v>
          </cell>
          <cell r="H21">
            <v>6.9889000000000001</v>
          </cell>
          <cell r="I21">
            <v>7.5812999999999997</v>
          </cell>
          <cell r="J21">
            <v>5.2625999999999999</v>
          </cell>
          <cell r="K21">
            <v>9.2460000000000004</v>
          </cell>
          <cell r="L21">
            <v>15.4468</v>
          </cell>
          <cell r="M21">
            <v>6.9</v>
          </cell>
        </row>
        <row r="22">
          <cell r="G22">
            <v>4.2914000000000003</v>
          </cell>
          <cell r="H22">
            <v>19.035</v>
          </cell>
          <cell r="I22">
            <v>5.8586</v>
          </cell>
          <cell r="J22">
            <v>21.962900000000001</v>
          </cell>
          <cell r="K22">
            <v>7.3006000000000002</v>
          </cell>
          <cell r="L22">
            <v>30.5809</v>
          </cell>
          <cell r="M22">
            <v>9.4420000000000002</v>
          </cell>
        </row>
        <row r="24">
          <cell r="G24">
            <v>770.9</v>
          </cell>
          <cell r="H24">
            <v>820.4</v>
          </cell>
          <cell r="I24">
            <v>885.86</v>
          </cell>
          <cell r="J24">
            <v>885.9</v>
          </cell>
          <cell r="K24">
            <v>898</v>
          </cell>
          <cell r="L24">
            <v>2128.56</v>
          </cell>
          <cell r="M24">
            <v>898</v>
          </cell>
        </row>
        <row r="25">
          <cell r="G25">
            <v>1544.4</v>
          </cell>
          <cell r="H25">
            <v>1664.4</v>
          </cell>
          <cell r="I25">
            <v>1605.8</v>
          </cell>
          <cell r="J25">
            <v>1605.8</v>
          </cell>
          <cell r="K25">
            <v>1608.74</v>
          </cell>
          <cell r="L25">
            <v>564.29999999999995</v>
          </cell>
          <cell r="M25">
            <v>1608.74</v>
          </cell>
        </row>
        <row r="27">
          <cell r="G27">
            <v>47.8</v>
          </cell>
          <cell r="H27">
            <v>57</v>
          </cell>
          <cell r="I27">
            <v>7.1</v>
          </cell>
          <cell r="J27">
            <v>7.1</v>
          </cell>
          <cell r="K27">
            <v>7.14</v>
          </cell>
          <cell r="L27">
            <v>433.16</v>
          </cell>
          <cell r="M27">
            <v>7.14</v>
          </cell>
        </row>
        <row r="28">
          <cell r="G28">
            <v>1496.6</v>
          </cell>
          <cell r="H28">
            <v>1607.4</v>
          </cell>
          <cell r="I28">
            <v>1598.7</v>
          </cell>
          <cell r="J28">
            <v>1598.7</v>
          </cell>
          <cell r="K28">
            <v>1601.6</v>
          </cell>
          <cell r="L28">
            <v>131.13999999999999</v>
          </cell>
          <cell r="M28">
            <v>1601.6</v>
          </cell>
        </row>
        <row r="29">
          <cell r="G29">
            <v>674.65</v>
          </cell>
          <cell r="H29">
            <v>518.5</v>
          </cell>
          <cell r="I29">
            <v>520</v>
          </cell>
          <cell r="J29">
            <v>543.70000000000005</v>
          </cell>
          <cell r="K29">
            <v>525.26</v>
          </cell>
          <cell r="L29">
            <v>339.14</v>
          </cell>
          <cell r="M29">
            <v>525.26</v>
          </cell>
        </row>
        <row r="31">
          <cell r="G31">
            <v>76765.743000000002</v>
          </cell>
          <cell r="H31">
            <v>58762.953000000001</v>
          </cell>
          <cell r="I31">
            <v>48571.400900000001</v>
          </cell>
          <cell r="J31">
            <v>58255.232199999999</v>
          </cell>
          <cell r="K31">
            <v>72961.679999999993</v>
          </cell>
          <cell r="L31">
            <v>98834.640400000004</v>
          </cell>
          <cell r="M31">
            <v>77776.5677</v>
          </cell>
        </row>
        <row r="34">
          <cell r="G34">
            <v>45043.046000000002</v>
          </cell>
          <cell r="H34">
            <v>43417.587200000002</v>
          </cell>
          <cell r="I34">
            <v>40309.983500000002</v>
          </cell>
          <cell r="J34">
            <v>38380.471899999997</v>
          </cell>
          <cell r="K34">
            <v>53461.091</v>
          </cell>
          <cell r="L34">
            <v>40278.684000000001</v>
          </cell>
          <cell r="M34">
            <v>39863.257799999999</v>
          </cell>
        </row>
        <row r="35">
          <cell r="G35">
            <v>157894.28570000001</v>
          </cell>
          <cell r="H35">
            <v>148035.88029999999</v>
          </cell>
          <cell r="I35">
            <v>161799.67670000001</v>
          </cell>
          <cell r="J35">
            <v>135421.6403</v>
          </cell>
          <cell r="K35">
            <v>230997.9798</v>
          </cell>
          <cell r="L35">
            <v>107932.9642</v>
          </cell>
          <cell r="M35">
            <v>186006.76139999999</v>
          </cell>
        </row>
        <row r="36">
          <cell r="G36">
            <v>64519.996800000001</v>
          </cell>
          <cell r="H36">
            <v>98445.798500000004</v>
          </cell>
          <cell r="I36">
            <v>59143.004800000002</v>
          </cell>
          <cell r="J36">
            <v>124305.9849</v>
          </cell>
          <cell r="K36">
            <v>86386.405299999999</v>
          </cell>
          <cell r="L36">
            <v>201540.416</v>
          </cell>
          <cell r="M36">
            <v>85069.570099999997</v>
          </cell>
        </row>
        <row r="38">
          <cell r="G38">
            <v>24.973400000000002</v>
          </cell>
          <cell r="H38">
            <v>18.4285</v>
          </cell>
          <cell r="I38">
            <v>15.198600000000001</v>
          </cell>
          <cell r="J38">
            <v>20.867599999999999</v>
          </cell>
          <cell r="K38">
            <v>22.295300000000001</v>
          </cell>
          <cell r="L38">
            <v>38.406500000000001</v>
          </cell>
          <cell r="M38">
            <v>24.286200000000001</v>
          </cell>
        </row>
        <row r="41">
          <cell r="G41">
            <v>58.353499999999997</v>
          </cell>
          <cell r="H41">
            <v>52.26</v>
          </cell>
          <cell r="I41">
            <v>64.629599999999996</v>
          </cell>
          <cell r="J41">
            <v>47.476500000000001</v>
          </cell>
          <cell r="K41">
            <v>83.747600000000006</v>
          </cell>
          <cell r="L41">
            <v>75.118799999999993</v>
          </cell>
          <cell r="M41">
            <v>61.863700000000001</v>
          </cell>
        </row>
        <row r="42">
          <cell r="G42">
            <v>71.721199999999996</v>
          </cell>
          <cell r="H42">
            <v>65.858099999999993</v>
          </cell>
          <cell r="I42">
            <v>75.218500000000006</v>
          </cell>
          <cell r="J42">
            <v>58.996200000000002</v>
          </cell>
          <cell r="K42">
            <v>106.5376</v>
          </cell>
          <cell r="L42">
            <v>174.1866</v>
          </cell>
          <cell r="M42">
            <v>85.260599999999997</v>
          </cell>
        </row>
        <row r="43">
          <cell r="G43">
            <v>95.634799999999998</v>
          </cell>
          <cell r="H43">
            <v>189.8665</v>
          </cell>
          <cell r="I43">
            <v>113.73869999999999</v>
          </cell>
          <cell r="J43">
            <v>228.62970000000001</v>
          </cell>
          <cell r="K43">
            <v>164.4641</v>
          </cell>
          <cell r="L43">
            <v>594.26909999999998</v>
          </cell>
          <cell r="M43">
            <v>161.9571</v>
          </cell>
        </row>
      </sheetData>
      <sheetData sheetId="17" refreshError="1"/>
      <sheetData sheetId="18" refreshError="1">
        <row r="7">
          <cell r="F7">
            <v>800</v>
          </cell>
        </row>
        <row r="8">
          <cell r="F8">
            <v>600</v>
          </cell>
        </row>
        <row r="9">
          <cell r="F9">
            <v>400</v>
          </cell>
        </row>
        <row r="10">
          <cell r="F10">
            <v>300</v>
          </cell>
        </row>
        <row r="11">
          <cell r="F11">
            <v>230</v>
          </cell>
        </row>
        <row r="12">
          <cell r="F12">
            <v>210</v>
          </cell>
        </row>
        <row r="13">
          <cell r="F13">
            <v>290</v>
          </cell>
        </row>
        <row r="14">
          <cell r="F14">
            <v>210</v>
          </cell>
        </row>
        <row r="15">
          <cell r="F15">
            <v>260</v>
          </cell>
        </row>
        <row r="16">
          <cell r="F16">
            <v>210</v>
          </cell>
          <cell r="G16">
            <v>23.2</v>
          </cell>
          <cell r="H16">
            <v>392.7</v>
          </cell>
          <cell r="I16">
            <v>48.72</v>
          </cell>
          <cell r="J16">
            <v>48.72</v>
          </cell>
        </row>
        <row r="17">
          <cell r="F17">
            <v>180</v>
          </cell>
          <cell r="G17">
            <v>10.199999999999999</v>
          </cell>
          <cell r="H17">
            <v>158.4</v>
          </cell>
          <cell r="I17">
            <v>18.36</v>
          </cell>
          <cell r="J17">
            <v>18.36</v>
          </cell>
        </row>
        <row r="18">
          <cell r="F18">
            <v>270</v>
          </cell>
          <cell r="G18">
            <v>4.8</v>
          </cell>
          <cell r="H18">
            <v>405</v>
          </cell>
          <cell r="I18">
            <v>12.96</v>
          </cell>
          <cell r="J18">
            <v>12.96</v>
          </cell>
        </row>
        <row r="19">
          <cell r="F19">
            <v>180</v>
          </cell>
          <cell r="G19">
            <v>10.199999999999999</v>
          </cell>
          <cell r="H19">
            <v>158.4</v>
          </cell>
          <cell r="I19">
            <v>18.36</v>
          </cell>
          <cell r="J19">
            <v>18.36</v>
          </cell>
        </row>
        <row r="20">
          <cell r="F20">
            <v>180</v>
          </cell>
          <cell r="G20">
            <v>163</v>
          </cell>
          <cell r="H20">
            <v>293.39999999999998</v>
          </cell>
          <cell r="I20">
            <v>293.39999999999998</v>
          </cell>
          <cell r="J20">
            <v>293.39999999999998</v>
          </cell>
        </row>
        <row r="21">
          <cell r="F21">
            <v>160</v>
          </cell>
          <cell r="G21">
            <v>96</v>
          </cell>
          <cell r="H21">
            <v>153.6</v>
          </cell>
          <cell r="I21">
            <v>153.6</v>
          </cell>
          <cell r="J21">
            <v>153.6</v>
          </cell>
        </row>
        <row r="22">
          <cell r="F22">
            <v>160</v>
          </cell>
          <cell r="G22">
            <v>528.79999999999995</v>
          </cell>
          <cell r="H22">
            <v>833.6</v>
          </cell>
          <cell r="I22">
            <v>846.08</v>
          </cell>
          <cell r="J22">
            <v>846.08</v>
          </cell>
        </row>
        <row r="23">
          <cell r="F23">
            <v>190</v>
          </cell>
          <cell r="G23">
            <v>128.1</v>
          </cell>
          <cell r="H23">
            <v>256.5</v>
          </cell>
          <cell r="I23">
            <v>243.39</v>
          </cell>
          <cell r="J23">
            <v>243.39</v>
          </cell>
        </row>
        <row r="24">
          <cell r="F24">
            <v>160</v>
          </cell>
          <cell r="G24">
            <v>528.79999999999995</v>
          </cell>
          <cell r="H24">
            <v>833.6</v>
          </cell>
          <cell r="I24">
            <v>846.08</v>
          </cell>
          <cell r="J24">
            <v>846.08</v>
          </cell>
        </row>
        <row r="27">
          <cell r="H27">
            <v>3553.1</v>
          </cell>
          <cell r="I27">
            <v>3464.81</v>
          </cell>
          <cell r="J27">
            <v>3464.81</v>
          </cell>
        </row>
        <row r="28">
          <cell r="F28">
            <v>170</v>
          </cell>
          <cell r="G28">
            <v>16</v>
          </cell>
          <cell r="H28">
            <v>27.2</v>
          </cell>
          <cell r="I28">
            <v>27.2</v>
          </cell>
          <cell r="J28">
            <v>27.2</v>
          </cell>
        </row>
        <row r="29">
          <cell r="F29">
            <v>140</v>
          </cell>
          <cell r="G29">
            <v>22</v>
          </cell>
          <cell r="H29">
            <v>30.8</v>
          </cell>
          <cell r="I29">
            <v>30.8</v>
          </cell>
          <cell r="J29">
            <v>30.8</v>
          </cell>
        </row>
        <row r="30">
          <cell r="F30">
            <v>150</v>
          </cell>
          <cell r="G30">
            <v>54</v>
          </cell>
          <cell r="H30">
            <v>81</v>
          </cell>
          <cell r="I30">
            <v>81</v>
          </cell>
          <cell r="J30">
            <v>81</v>
          </cell>
        </row>
        <row r="31">
          <cell r="F31">
            <v>180</v>
          </cell>
          <cell r="G31">
            <v>34</v>
          </cell>
          <cell r="H31">
            <v>61.2</v>
          </cell>
          <cell r="I31">
            <v>61.2</v>
          </cell>
          <cell r="J31">
            <v>61.2</v>
          </cell>
        </row>
        <row r="32">
          <cell r="F32">
            <v>150</v>
          </cell>
          <cell r="G32">
            <v>54</v>
          </cell>
          <cell r="H32">
            <v>81</v>
          </cell>
          <cell r="I32">
            <v>81</v>
          </cell>
          <cell r="J32">
            <v>81</v>
          </cell>
        </row>
        <row r="33">
          <cell r="F33">
            <v>160</v>
          </cell>
          <cell r="G33">
            <v>318</v>
          </cell>
          <cell r="H33">
            <v>508.8</v>
          </cell>
          <cell r="I33">
            <v>508.8</v>
          </cell>
          <cell r="J33">
            <v>508.8</v>
          </cell>
        </row>
        <row r="34">
          <cell r="F34">
            <v>140</v>
          </cell>
          <cell r="G34">
            <v>2829</v>
          </cell>
          <cell r="H34">
            <v>3974.74</v>
          </cell>
          <cell r="I34">
            <v>3960.6</v>
          </cell>
          <cell r="J34">
            <v>3960.6</v>
          </cell>
        </row>
        <row r="35">
          <cell r="F35">
            <v>110</v>
          </cell>
          <cell r="G35">
            <v>7449</v>
          </cell>
          <cell r="H35">
            <v>8199.07</v>
          </cell>
          <cell r="I35">
            <v>8193.9</v>
          </cell>
          <cell r="J35">
            <v>8193.9</v>
          </cell>
        </row>
        <row r="37">
          <cell r="H37">
            <v>773.15</v>
          </cell>
        </row>
        <row r="38">
          <cell r="H38">
            <v>772.6</v>
          </cell>
          <cell r="I38">
            <v>772.6</v>
          </cell>
          <cell r="J38">
            <v>772.6</v>
          </cell>
        </row>
        <row r="39">
          <cell r="H39">
            <v>13455.76</v>
          </cell>
          <cell r="I39">
            <v>12663.3</v>
          </cell>
          <cell r="J39">
            <v>12663.3</v>
          </cell>
        </row>
        <row r="40">
          <cell r="F40">
            <v>260</v>
          </cell>
          <cell r="G40">
            <v>461</v>
          </cell>
          <cell r="H40">
            <v>1198.5999999999999</v>
          </cell>
          <cell r="I40">
            <v>1198.5999999999999</v>
          </cell>
          <cell r="J40">
            <v>1198.5999999999999</v>
          </cell>
        </row>
        <row r="41">
          <cell r="F41">
            <v>220</v>
          </cell>
          <cell r="G41">
            <v>3276</v>
          </cell>
          <cell r="H41">
            <v>7278.04</v>
          </cell>
          <cell r="I41">
            <v>7207.2</v>
          </cell>
          <cell r="J41">
            <v>7207.2</v>
          </cell>
        </row>
        <row r="42">
          <cell r="F42">
            <v>150</v>
          </cell>
          <cell r="G42">
            <v>954</v>
          </cell>
          <cell r="H42">
            <v>1503.36</v>
          </cell>
          <cell r="I42">
            <v>1431</v>
          </cell>
          <cell r="J42">
            <v>1431</v>
          </cell>
        </row>
        <row r="43">
          <cell r="F43">
            <v>270</v>
          </cell>
          <cell r="G43">
            <v>6</v>
          </cell>
          <cell r="H43">
            <v>544.59</v>
          </cell>
          <cell r="I43">
            <v>16.2</v>
          </cell>
          <cell r="J43">
            <v>16.2</v>
          </cell>
        </row>
        <row r="44">
          <cell r="H44">
            <v>10524.59</v>
          </cell>
          <cell r="I44">
            <v>9853</v>
          </cell>
          <cell r="J44">
            <v>9853</v>
          </cell>
        </row>
      </sheetData>
      <sheetData sheetId="19" refreshError="1">
        <row r="7">
          <cell r="F7">
            <v>1000</v>
          </cell>
        </row>
        <row r="8">
          <cell r="F8">
            <v>600</v>
          </cell>
        </row>
        <row r="9">
          <cell r="F9">
            <v>500</v>
          </cell>
        </row>
        <row r="10">
          <cell r="F10">
            <v>250</v>
          </cell>
        </row>
        <row r="11">
          <cell r="F11">
            <v>210</v>
          </cell>
          <cell r="H11">
            <v>1680</v>
          </cell>
        </row>
        <row r="12">
          <cell r="F12">
            <v>105</v>
          </cell>
          <cell r="G12">
            <v>88</v>
          </cell>
          <cell r="H12">
            <v>7140</v>
          </cell>
          <cell r="I12">
            <v>9240</v>
          </cell>
          <cell r="J12">
            <v>9240</v>
          </cell>
        </row>
        <row r="13">
          <cell r="F13">
            <v>75</v>
          </cell>
          <cell r="G13">
            <v>46</v>
          </cell>
          <cell r="H13">
            <v>3450</v>
          </cell>
          <cell r="I13">
            <v>3450</v>
          </cell>
          <cell r="J13">
            <v>3450</v>
          </cell>
        </row>
        <row r="14">
          <cell r="F14">
            <v>60</v>
          </cell>
        </row>
        <row r="15">
          <cell r="F15">
            <v>43</v>
          </cell>
        </row>
        <row r="16">
          <cell r="F16">
            <v>28</v>
          </cell>
        </row>
        <row r="17">
          <cell r="F17">
            <v>18</v>
          </cell>
        </row>
        <row r="18">
          <cell r="F18">
            <v>14</v>
          </cell>
          <cell r="H18">
            <v>196</v>
          </cell>
        </row>
        <row r="19">
          <cell r="F19">
            <v>7.8</v>
          </cell>
          <cell r="G19">
            <v>143</v>
          </cell>
          <cell r="H19">
            <v>1029.5999999999999</v>
          </cell>
          <cell r="I19">
            <v>1115.4000000000001</v>
          </cell>
          <cell r="J19">
            <v>1115.4000000000001</v>
          </cell>
        </row>
        <row r="20">
          <cell r="F20">
            <v>2.1</v>
          </cell>
          <cell r="G20">
            <v>71</v>
          </cell>
          <cell r="H20">
            <v>115.5</v>
          </cell>
          <cell r="I20">
            <v>149.1</v>
          </cell>
          <cell r="J20">
            <v>149.1</v>
          </cell>
        </row>
        <row r="21">
          <cell r="F21">
            <v>1</v>
          </cell>
          <cell r="G21">
            <v>228</v>
          </cell>
          <cell r="H21">
            <v>397</v>
          </cell>
          <cell r="I21">
            <v>228</v>
          </cell>
          <cell r="J21">
            <v>228</v>
          </cell>
        </row>
        <row r="22">
          <cell r="F22">
            <v>180</v>
          </cell>
        </row>
        <row r="23">
          <cell r="F23">
            <v>130</v>
          </cell>
        </row>
        <row r="24">
          <cell r="F24">
            <v>88</v>
          </cell>
        </row>
        <row r="25">
          <cell r="F25">
            <v>66</v>
          </cell>
        </row>
        <row r="26">
          <cell r="F26">
            <v>43</v>
          </cell>
          <cell r="H26">
            <v>301</v>
          </cell>
        </row>
        <row r="27">
          <cell r="F27">
            <v>26</v>
          </cell>
          <cell r="G27">
            <v>1</v>
          </cell>
          <cell r="H27">
            <v>312</v>
          </cell>
          <cell r="I27">
            <v>26</v>
          </cell>
          <cell r="J27">
            <v>26</v>
          </cell>
        </row>
        <row r="28">
          <cell r="F28">
            <v>11</v>
          </cell>
        </row>
        <row r="29">
          <cell r="F29">
            <v>5.5</v>
          </cell>
          <cell r="G29">
            <v>73</v>
          </cell>
          <cell r="H29">
            <v>522.5</v>
          </cell>
          <cell r="I29">
            <v>401.5</v>
          </cell>
          <cell r="J29">
            <v>401.5</v>
          </cell>
        </row>
        <row r="30">
          <cell r="F30">
            <v>23</v>
          </cell>
          <cell r="H30">
            <v>644</v>
          </cell>
        </row>
        <row r="31">
          <cell r="F31">
            <v>14</v>
          </cell>
          <cell r="G31">
            <v>132</v>
          </cell>
          <cell r="H31">
            <v>1050</v>
          </cell>
          <cell r="I31">
            <v>1848</v>
          </cell>
          <cell r="J31">
            <v>1848</v>
          </cell>
        </row>
        <row r="32">
          <cell r="F32">
            <v>6.4</v>
          </cell>
          <cell r="G32">
            <v>189</v>
          </cell>
          <cell r="H32">
            <v>1248</v>
          </cell>
          <cell r="I32">
            <v>1209.5999999999999</v>
          </cell>
          <cell r="J32">
            <v>1209.5999999999999</v>
          </cell>
        </row>
        <row r="33">
          <cell r="F33">
            <v>3.1</v>
          </cell>
          <cell r="G33">
            <v>2109</v>
          </cell>
          <cell r="H33">
            <v>6401.5</v>
          </cell>
          <cell r="I33">
            <v>6537.9</v>
          </cell>
          <cell r="J33">
            <v>6537.9</v>
          </cell>
        </row>
        <row r="34">
          <cell r="F34">
            <v>35</v>
          </cell>
        </row>
        <row r="35">
          <cell r="F35">
            <v>24</v>
          </cell>
        </row>
        <row r="36">
          <cell r="F36">
            <v>19</v>
          </cell>
          <cell r="H36">
            <v>57</v>
          </cell>
        </row>
        <row r="37">
          <cell r="F37">
            <v>9.5</v>
          </cell>
          <cell r="G37">
            <v>124</v>
          </cell>
          <cell r="H37">
            <v>997.5</v>
          </cell>
          <cell r="I37">
            <v>1178</v>
          </cell>
          <cell r="J37">
            <v>1178</v>
          </cell>
        </row>
        <row r="38">
          <cell r="F38">
            <v>4.7</v>
          </cell>
          <cell r="G38">
            <v>8</v>
          </cell>
          <cell r="H38">
            <v>32.9</v>
          </cell>
          <cell r="I38">
            <v>37.6</v>
          </cell>
          <cell r="J38">
            <v>37.6</v>
          </cell>
        </row>
        <row r="39">
          <cell r="F39">
            <v>2.2999999999999998</v>
          </cell>
          <cell r="G39">
            <v>27</v>
          </cell>
          <cell r="H39">
            <v>1564</v>
          </cell>
          <cell r="I39">
            <v>62.1</v>
          </cell>
          <cell r="J39">
            <v>62.1</v>
          </cell>
        </row>
        <row r="40">
          <cell r="F40">
            <v>26</v>
          </cell>
          <cell r="H40">
            <v>104</v>
          </cell>
        </row>
        <row r="41">
          <cell r="F41">
            <v>48</v>
          </cell>
        </row>
        <row r="42">
          <cell r="F42">
            <v>2.4</v>
          </cell>
        </row>
        <row r="43">
          <cell r="F43">
            <v>2.4</v>
          </cell>
          <cell r="G43">
            <v>2.8140000000000001</v>
          </cell>
          <cell r="H43">
            <v>28.8</v>
          </cell>
          <cell r="I43">
            <v>6.7535999999999996</v>
          </cell>
          <cell r="J43">
            <v>6.7535999999999996</v>
          </cell>
        </row>
        <row r="44">
          <cell r="F44">
            <v>2.5</v>
          </cell>
          <cell r="G44">
            <v>66</v>
          </cell>
          <cell r="H44">
            <v>182.5</v>
          </cell>
          <cell r="I44">
            <v>165</v>
          </cell>
          <cell r="J44">
            <v>165</v>
          </cell>
        </row>
        <row r="45">
          <cell r="F45">
            <v>2.2999999999999998</v>
          </cell>
          <cell r="G45">
            <v>2685</v>
          </cell>
          <cell r="H45">
            <v>6182.4</v>
          </cell>
          <cell r="I45">
            <v>6175.5</v>
          </cell>
          <cell r="J45">
            <v>6175.5</v>
          </cell>
        </row>
        <row r="46">
          <cell r="F46">
            <v>3</v>
          </cell>
          <cell r="G46">
            <v>31</v>
          </cell>
          <cell r="H46">
            <v>282</v>
          </cell>
          <cell r="I46">
            <v>93</v>
          </cell>
          <cell r="J46">
            <v>93</v>
          </cell>
        </row>
        <row r="47">
          <cell r="F47">
            <v>3.5</v>
          </cell>
        </row>
        <row r="48">
          <cell r="H48">
            <v>13407.1</v>
          </cell>
          <cell r="I48">
            <v>13407.4</v>
          </cell>
          <cell r="J48">
            <v>13407.4</v>
          </cell>
        </row>
        <row r="49">
          <cell r="H49">
            <v>4846.3999999999996</v>
          </cell>
          <cell r="I49">
            <v>4846.3</v>
          </cell>
          <cell r="J49">
            <v>4846.3</v>
          </cell>
        </row>
        <row r="50">
          <cell r="H50">
            <v>15664.7</v>
          </cell>
          <cell r="I50">
            <v>13669.7536</v>
          </cell>
          <cell r="J50">
            <v>13669.7536</v>
          </cell>
        </row>
      </sheetData>
      <sheetData sheetId="20"/>
      <sheetData sheetId="21"/>
      <sheetData sheetId="22" refreshError="1">
        <row r="13">
          <cell r="G13">
            <v>142</v>
          </cell>
          <cell r="N13">
            <v>142</v>
          </cell>
        </row>
        <row r="17">
          <cell r="F17">
            <v>181.7</v>
          </cell>
          <cell r="G17">
            <v>142</v>
          </cell>
          <cell r="H17">
            <v>93</v>
          </cell>
          <cell r="N17">
            <v>142</v>
          </cell>
        </row>
        <row r="19">
          <cell r="G19">
            <v>100</v>
          </cell>
          <cell r="N19">
            <v>100</v>
          </cell>
        </row>
        <row r="23">
          <cell r="F23">
            <v>181.7</v>
          </cell>
          <cell r="G23">
            <v>100</v>
          </cell>
          <cell r="H23">
            <v>3</v>
          </cell>
          <cell r="N23">
            <v>100</v>
          </cell>
        </row>
        <row r="29">
          <cell r="F29">
            <v>181.7</v>
          </cell>
          <cell r="G29">
            <v>128</v>
          </cell>
          <cell r="H29">
            <v>120</v>
          </cell>
          <cell r="N29">
            <v>128</v>
          </cell>
        </row>
        <row r="41">
          <cell r="F41">
            <v>181.7</v>
          </cell>
          <cell r="G41">
            <v>142</v>
          </cell>
          <cell r="H41">
            <v>9.1999999999999993</v>
          </cell>
          <cell r="N41">
            <v>142</v>
          </cell>
        </row>
        <row r="47">
          <cell r="F47">
            <v>181.7</v>
          </cell>
          <cell r="G47">
            <v>128</v>
          </cell>
          <cell r="H47">
            <v>2.9</v>
          </cell>
          <cell r="N47">
            <v>128</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2"/>
  <sheetViews>
    <sheetView workbookViewId="0">
      <selection activeCell="E7" sqref="E7"/>
    </sheetView>
  </sheetViews>
  <sheetFormatPr defaultRowHeight="15" x14ac:dyDescent="0.25"/>
  <cols>
    <col min="2" max="2" width="18.42578125" customWidth="1"/>
    <col min="3" max="3" width="18.7109375" customWidth="1"/>
    <col min="4" max="4" width="12.5703125" customWidth="1"/>
    <col min="5" max="5" width="12.85546875" customWidth="1"/>
    <col min="6" max="6" width="16.7109375" customWidth="1"/>
  </cols>
  <sheetData>
    <row r="1" spans="1:13" x14ac:dyDescent="0.25">
      <c r="A1" s="219" t="s">
        <v>211</v>
      </c>
      <c r="B1" s="219"/>
      <c r="C1" s="219"/>
      <c r="D1" s="219"/>
      <c r="E1" s="219"/>
      <c r="F1" s="219"/>
      <c r="G1" s="219"/>
      <c r="H1" s="198"/>
      <c r="I1" s="219" t="s">
        <v>212</v>
      </c>
      <c r="J1" s="219"/>
      <c r="K1" s="219"/>
      <c r="L1" s="219"/>
      <c r="M1" s="219"/>
    </row>
    <row r="2" spans="1:13" x14ac:dyDescent="0.25">
      <c r="A2" s="197"/>
      <c r="B2" s="197"/>
      <c r="C2" s="197"/>
      <c r="D2" s="197"/>
      <c r="E2" s="197"/>
      <c r="F2" s="197"/>
      <c r="G2" s="197"/>
    </row>
    <row r="3" spans="1:13" x14ac:dyDescent="0.25">
      <c r="A3" s="220"/>
      <c r="B3" s="222" t="s">
        <v>213</v>
      </c>
      <c r="C3" s="222"/>
      <c r="D3" s="223" t="s">
        <v>214</v>
      </c>
      <c r="E3" s="225" t="s">
        <v>215</v>
      </c>
      <c r="F3" s="225" t="s">
        <v>216</v>
      </c>
      <c r="G3" s="197"/>
    </row>
    <row r="4" spans="1:13" ht="60" x14ac:dyDescent="0.25">
      <c r="A4" s="221"/>
      <c r="B4" s="196" t="s">
        <v>217</v>
      </c>
      <c r="C4" s="199" t="s">
        <v>218</v>
      </c>
      <c r="D4" s="224"/>
      <c r="E4" s="225"/>
      <c r="F4" s="225"/>
      <c r="I4" s="199" t="s">
        <v>219</v>
      </c>
      <c r="J4" s="199" t="s">
        <v>220</v>
      </c>
      <c r="K4" s="199" t="s">
        <v>221</v>
      </c>
      <c r="L4" s="199" t="s">
        <v>222</v>
      </c>
    </row>
    <row r="5" spans="1:13" ht="45" x14ac:dyDescent="0.25">
      <c r="A5" s="199" t="s">
        <v>223</v>
      </c>
      <c r="B5" s="196">
        <f>365/4*25</f>
        <v>2281.25</v>
      </c>
      <c r="C5" s="196">
        <f>68*247</f>
        <v>16796</v>
      </c>
      <c r="D5" s="196">
        <f>B5*8*2</f>
        <v>36500</v>
      </c>
      <c r="E5" s="196">
        <f>C5*3*2</f>
        <v>100776</v>
      </c>
      <c r="F5" s="200">
        <f>D5+E5</f>
        <v>137276</v>
      </c>
      <c r="I5" s="196"/>
      <c r="J5" s="196"/>
      <c r="K5" s="196"/>
      <c r="L5" s="196"/>
    </row>
    <row r="6" spans="1:13" ht="60" x14ac:dyDescent="0.25">
      <c r="A6" s="199" t="s">
        <v>224</v>
      </c>
      <c r="B6" s="196"/>
      <c r="C6" s="196"/>
      <c r="D6" s="196"/>
      <c r="E6" s="196"/>
      <c r="F6" s="200">
        <f>51*130</f>
        <v>6630</v>
      </c>
      <c r="I6" s="200">
        <f>34156.42+9875.65</f>
        <v>44032.07</v>
      </c>
      <c r="J6" s="196">
        <v>1.0369999999999999</v>
      </c>
      <c r="K6" s="196">
        <v>1.0389999999999999</v>
      </c>
      <c r="L6" s="200">
        <f>I6*J6*K6</f>
        <v>47442.045597009994</v>
      </c>
    </row>
    <row r="7" spans="1:13" ht="120" x14ac:dyDescent="0.25">
      <c r="A7" s="199" t="s">
        <v>225</v>
      </c>
      <c r="B7" s="196"/>
      <c r="C7" s="196"/>
      <c r="D7" s="196"/>
      <c r="E7" s="196"/>
      <c r="F7" s="200">
        <f>35.9*51</f>
        <v>1830.8999999999999</v>
      </c>
    </row>
    <row r="8" spans="1:13" ht="60" x14ac:dyDescent="0.25">
      <c r="A8" s="199" t="s">
        <v>226</v>
      </c>
      <c r="B8" s="196"/>
      <c r="C8" s="196"/>
      <c r="D8" s="196"/>
      <c r="E8" s="196"/>
      <c r="F8" s="200">
        <f>2*7100</f>
        <v>14200</v>
      </c>
    </row>
    <row r="9" spans="1:13" x14ac:dyDescent="0.25">
      <c r="A9" s="199"/>
      <c r="B9" s="196"/>
      <c r="C9" s="196"/>
      <c r="D9" s="196"/>
      <c r="E9" s="196"/>
      <c r="F9" s="200">
        <f>SUM(F5:F8)</f>
        <v>159936.9</v>
      </c>
    </row>
    <row r="10" spans="1:13" x14ac:dyDescent="0.25">
      <c r="A10" s="201"/>
    </row>
    <row r="11" spans="1:13" x14ac:dyDescent="0.25">
      <c r="A11" t="s">
        <v>227</v>
      </c>
    </row>
    <row r="12" spans="1:13" x14ac:dyDescent="0.25">
      <c r="A12" t="s">
        <v>228</v>
      </c>
    </row>
  </sheetData>
  <mergeCells count="7">
    <mergeCell ref="A1:G1"/>
    <mergeCell ref="I1:M1"/>
    <mergeCell ref="A3:A4"/>
    <mergeCell ref="B3:C3"/>
    <mergeCell ref="D3:D4"/>
    <mergeCell ref="E3:E4"/>
    <mergeCell ref="F3:F4"/>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8"/>
  <sheetViews>
    <sheetView zoomScale="80" zoomScaleNormal="80" workbookViewId="0">
      <pane xSplit="4" ySplit="6" topLeftCell="E22" activePane="bottomRight" state="frozen"/>
      <selection pane="topRight" activeCell="E1" sqref="E1"/>
      <selection pane="bottomLeft" activeCell="A7" sqref="A7"/>
      <selection pane="bottomRight" activeCell="H45" sqref="H45"/>
    </sheetView>
  </sheetViews>
  <sheetFormatPr defaultColWidth="9.140625" defaultRowHeight="15.75" x14ac:dyDescent="0.25"/>
  <cols>
    <col min="1" max="1" width="9.140625" style="108"/>
    <col min="2" max="2" width="6.140625" style="108" customWidth="1"/>
    <col min="3" max="3" width="45.28515625" style="108" customWidth="1"/>
    <col min="4" max="4" width="20.85546875" style="108" customWidth="1"/>
    <col min="5" max="5" width="32" style="108" customWidth="1"/>
    <col min="6" max="6" width="29.28515625" style="108" customWidth="1"/>
    <col min="7" max="7" width="50.42578125" style="108" customWidth="1"/>
    <col min="8" max="8" width="17.5703125" style="108" customWidth="1"/>
    <col min="9" max="9" width="13.7109375" style="108" customWidth="1"/>
    <col min="10" max="10" width="9.140625" style="108"/>
    <col min="11" max="11" width="17.28515625" style="108" customWidth="1"/>
    <col min="12" max="12" width="18.28515625" style="108" customWidth="1"/>
    <col min="13" max="16384" width="9.140625" style="108"/>
  </cols>
  <sheetData>
    <row r="1" spans="2:9" ht="15" customHeight="1" x14ac:dyDescent="0.25">
      <c r="F1" s="240" t="s">
        <v>123</v>
      </c>
      <c r="G1" s="259"/>
      <c r="H1" s="159"/>
      <c r="I1" s="159"/>
    </row>
    <row r="2" spans="2:9" ht="21.75" customHeight="1" x14ac:dyDescent="0.25">
      <c r="F2" s="259"/>
      <c r="G2" s="259"/>
      <c r="H2" s="159"/>
      <c r="I2" s="159"/>
    </row>
    <row r="3" spans="2:9" ht="31.5" customHeight="1" x14ac:dyDescent="0.25">
      <c r="E3" s="156"/>
      <c r="F3" s="159"/>
      <c r="G3" s="159"/>
      <c r="H3" s="159"/>
      <c r="I3" s="159"/>
    </row>
    <row r="4" spans="2:9" s="160" customFormat="1" ht="42" customHeight="1" x14ac:dyDescent="0.25">
      <c r="B4" s="260" t="s">
        <v>124</v>
      </c>
      <c r="C4" s="260"/>
      <c r="D4" s="260"/>
      <c r="E4" s="260"/>
      <c r="F4" s="260"/>
      <c r="G4" s="260"/>
    </row>
    <row r="6" spans="2:9" ht="84" customHeight="1" x14ac:dyDescent="0.25">
      <c r="B6" s="161" t="s">
        <v>5</v>
      </c>
      <c r="C6" s="162" t="s">
        <v>109</v>
      </c>
      <c r="D6" s="161" t="s">
        <v>6</v>
      </c>
      <c r="E6" s="161" t="s">
        <v>125</v>
      </c>
      <c r="F6" s="161" t="s">
        <v>126</v>
      </c>
      <c r="G6" s="161" t="s">
        <v>233</v>
      </c>
    </row>
    <row r="7" spans="2:9" ht="41.25" customHeight="1" x14ac:dyDescent="0.25">
      <c r="B7" s="163" t="s">
        <v>9</v>
      </c>
      <c r="C7" s="164" t="s">
        <v>127</v>
      </c>
      <c r="D7" s="162"/>
      <c r="E7" s="165"/>
      <c r="F7" s="165"/>
      <c r="G7" s="165"/>
    </row>
    <row r="8" spans="2:9" x14ac:dyDescent="0.25">
      <c r="B8" s="163" t="s">
        <v>10</v>
      </c>
      <c r="C8" s="165" t="s">
        <v>128</v>
      </c>
      <c r="D8" s="162" t="s">
        <v>129</v>
      </c>
      <c r="E8" s="166">
        <v>153363</v>
      </c>
      <c r="F8" s="166">
        <v>195624</v>
      </c>
      <c r="G8" s="166">
        <v>247076</v>
      </c>
    </row>
    <row r="9" spans="2:9" x14ac:dyDescent="0.25">
      <c r="B9" s="163" t="s">
        <v>12</v>
      </c>
      <c r="C9" s="165" t="s">
        <v>130</v>
      </c>
      <c r="D9" s="162" t="s">
        <v>129</v>
      </c>
      <c r="E9" s="166">
        <v>24467</v>
      </c>
      <c r="F9" s="166">
        <v>59868</v>
      </c>
      <c r="G9" s="166">
        <v>74430</v>
      </c>
    </row>
    <row r="10" spans="2:9" ht="31.5" x14ac:dyDescent="0.25">
      <c r="B10" s="163" t="s">
        <v>13</v>
      </c>
      <c r="C10" s="164" t="s">
        <v>131</v>
      </c>
      <c r="D10" s="162" t="s">
        <v>129</v>
      </c>
      <c r="E10" s="166">
        <v>35529</v>
      </c>
      <c r="F10" s="166">
        <v>68535</v>
      </c>
      <c r="G10" s="166">
        <v>87926</v>
      </c>
    </row>
    <row r="11" spans="2:9" x14ac:dyDescent="0.25">
      <c r="B11" s="163" t="s">
        <v>14</v>
      </c>
      <c r="C11" s="165" t="s">
        <v>132</v>
      </c>
      <c r="D11" s="162" t="s">
        <v>129</v>
      </c>
      <c r="E11" s="166">
        <v>9955</v>
      </c>
      <c r="F11" s="166">
        <v>58406</v>
      </c>
      <c r="G11" s="166">
        <f>G9-(G9*20%)</f>
        <v>59544</v>
      </c>
      <c r="I11" s="167"/>
    </row>
    <row r="12" spans="2:9" ht="18" customHeight="1" x14ac:dyDescent="0.25">
      <c r="B12" s="163" t="s">
        <v>15</v>
      </c>
      <c r="C12" s="164" t="s">
        <v>133</v>
      </c>
      <c r="D12" s="162"/>
      <c r="E12" s="168"/>
      <c r="F12" s="168"/>
      <c r="G12" s="168"/>
      <c r="I12" s="167"/>
    </row>
    <row r="13" spans="2:9" ht="63" x14ac:dyDescent="0.25">
      <c r="B13" s="163" t="s">
        <v>16</v>
      </c>
      <c r="C13" s="164" t="s">
        <v>134</v>
      </c>
      <c r="D13" s="162" t="s">
        <v>135</v>
      </c>
      <c r="E13" s="169">
        <f>E9/E8</f>
        <v>0.15953652445505109</v>
      </c>
      <c r="F13" s="169">
        <f>F9/F8</f>
        <v>0.30603606919396392</v>
      </c>
      <c r="G13" s="169">
        <f>G9/G8</f>
        <v>0.30124334212954718</v>
      </c>
    </row>
    <row r="14" spans="2:9" ht="31.5" x14ac:dyDescent="0.25">
      <c r="B14" s="163" t="s">
        <v>17</v>
      </c>
      <c r="C14" s="164" t="s">
        <v>136</v>
      </c>
      <c r="D14" s="162"/>
      <c r="E14" s="168"/>
      <c r="F14" s="168"/>
      <c r="G14" s="168"/>
    </row>
    <row r="15" spans="2:9" ht="31.5" x14ac:dyDescent="0.25">
      <c r="B15" s="163" t="s">
        <v>65</v>
      </c>
      <c r="C15" s="164" t="s">
        <v>137</v>
      </c>
      <c r="D15" s="162" t="s">
        <v>138</v>
      </c>
      <c r="E15" s="168"/>
      <c r="F15" s="168"/>
      <c r="G15" s="168"/>
    </row>
    <row r="16" spans="2:9" ht="31.5" x14ac:dyDescent="0.25">
      <c r="B16" s="163" t="s">
        <v>66</v>
      </c>
      <c r="C16" s="164" t="s">
        <v>139</v>
      </c>
      <c r="D16" s="162" t="s">
        <v>140</v>
      </c>
      <c r="E16" s="168"/>
      <c r="F16" s="168"/>
      <c r="G16" s="168"/>
    </row>
    <row r="17" spans="2:12" ht="21" customHeight="1" x14ac:dyDescent="0.25">
      <c r="B17" s="170" t="s">
        <v>67</v>
      </c>
      <c r="C17" s="165" t="s">
        <v>141</v>
      </c>
      <c r="D17" s="162" t="s">
        <v>138</v>
      </c>
      <c r="E17" s="216">
        <v>11.1</v>
      </c>
      <c r="F17" s="216">
        <v>13.1</v>
      </c>
      <c r="G17" s="216">
        <v>11.4</v>
      </c>
    </row>
    <row r="18" spans="2:12" ht="31.5" x14ac:dyDescent="0.25">
      <c r="B18" s="170" t="s">
        <v>142</v>
      </c>
      <c r="C18" s="164" t="s">
        <v>143</v>
      </c>
      <c r="D18" s="162" t="s">
        <v>144</v>
      </c>
      <c r="E18" s="205">
        <v>64053</v>
      </c>
      <c r="F18" s="205">
        <v>66045</v>
      </c>
      <c r="G18" s="205">
        <v>64902</v>
      </c>
      <c r="J18" s="171"/>
      <c r="K18" s="171"/>
      <c r="L18" s="171"/>
    </row>
    <row r="19" spans="2:12" ht="47.25" x14ac:dyDescent="0.25">
      <c r="B19" s="163" t="s">
        <v>145</v>
      </c>
      <c r="C19" s="164" t="s">
        <v>146</v>
      </c>
      <c r="D19" s="162" t="s">
        <v>144</v>
      </c>
      <c r="E19" s="172">
        <v>25328</v>
      </c>
      <c r="F19" s="172">
        <v>27735.200000000001</v>
      </c>
      <c r="G19" s="172">
        <v>27729</v>
      </c>
      <c r="J19" s="171"/>
      <c r="K19" s="171"/>
      <c r="L19" s="171"/>
    </row>
    <row r="20" spans="2:12" ht="20.25" customHeight="1" x14ac:dyDescent="0.25">
      <c r="B20" s="163" t="s">
        <v>108</v>
      </c>
      <c r="C20" s="20" t="s">
        <v>147</v>
      </c>
      <c r="D20" s="163" t="s">
        <v>135</v>
      </c>
      <c r="E20" s="202">
        <v>0.129</v>
      </c>
      <c r="F20" s="203">
        <v>0.13439999999999999</v>
      </c>
      <c r="G20" s="204">
        <v>0.13500000000000001</v>
      </c>
    </row>
    <row r="21" spans="2:12" ht="47.25" x14ac:dyDescent="0.25">
      <c r="B21" s="163" t="s">
        <v>148</v>
      </c>
      <c r="C21" s="20" t="s">
        <v>149</v>
      </c>
      <c r="D21" s="162"/>
      <c r="E21" s="174" t="s">
        <v>229</v>
      </c>
      <c r="F21" s="174" t="s">
        <v>229</v>
      </c>
      <c r="G21" s="174" t="s">
        <v>229</v>
      </c>
    </row>
    <row r="22" spans="2:12" ht="64.5" customHeight="1" x14ac:dyDescent="0.25">
      <c r="B22" s="163" t="s">
        <v>150</v>
      </c>
      <c r="C22" s="20" t="s">
        <v>151</v>
      </c>
      <c r="D22" s="163" t="s">
        <v>140</v>
      </c>
      <c r="E22" s="175"/>
      <c r="F22" s="175"/>
      <c r="G22" s="175"/>
    </row>
    <row r="23" spans="2:12" ht="46.5" customHeight="1" x14ac:dyDescent="0.25">
      <c r="B23" s="163" t="s">
        <v>18</v>
      </c>
      <c r="C23" s="20" t="s">
        <v>152</v>
      </c>
      <c r="D23" s="162"/>
      <c r="E23" s="166">
        <v>153363</v>
      </c>
      <c r="F23" s="166">
        <v>195624</v>
      </c>
      <c r="G23" s="166">
        <v>247076</v>
      </c>
      <c r="I23" s="167"/>
    </row>
    <row r="24" spans="2:12" ht="78.75" x14ac:dyDescent="0.25">
      <c r="B24" s="261" t="s">
        <v>19</v>
      </c>
      <c r="C24" s="164" t="s">
        <v>153</v>
      </c>
      <c r="D24" s="264" t="s">
        <v>129</v>
      </c>
      <c r="E24" s="166">
        <v>60105</v>
      </c>
      <c r="F24" s="166">
        <v>57027</v>
      </c>
      <c r="G24" s="166">
        <v>67174</v>
      </c>
    </row>
    <row r="25" spans="2:12" x14ac:dyDescent="0.25">
      <c r="B25" s="262"/>
      <c r="C25" s="164" t="s">
        <v>154</v>
      </c>
      <c r="D25" s="265"/>
      <c r="E25" s="168"/>
      <c r="F25" s="168"/>
      <c r="G25" s="168"/>
    </row>
    <row r="26" spans="2:12" x14ac:dyDescent="0.25">
      <c r="B26" s="262"/>
      <c r="C26" s="164" t="s">
        <v>155</v>
      </c>
      <c r="D26" s="265"/>
      <c r="E26" s="166">
        <v>39331</v>
      </c>
      <c r="F26" s="166" t="s">
        <v>11</v>
      </c>
      <c r="G26" s="166" t="s">
        <v>11</v>
      </c>
    </row>
    <row r="27" spans="2:12" x14ac:dyDescent="0.25">
      <c r="B27" s="262"/>
      <c r="C27" s="164" t="s">
        <v>156</v>
      </c>
      <c r="D27" s="265"/>
      <c r="E27" s="166">
        <v>977</v>
      </c>
      <c r="F27" s="166" t="s">
        <v>11</v>
      </c>
      <c r="G27" s="166" t="s">
        <v>11</v>
      </c>
    </row>
    <row r="28" spans="2:12" x14ac:dyDescent="0.25">
      <c r="B28" s="263"/>
      <c r="C28" s="164" t="s">
        <v>157</v>
      </c>
      <c r="D28" s="266"/>
      <c r="E28" s="166">
        <v>3401</v>
      </c>
      <c r="F28" s="166" t="s">
        <v>11</v>
      </c>
      <c r="G28" s="166" t="s">
        <v>11</v>
      </c>
      <c r="J28" s="167"/>
    </row>
    <row r="29" spans="2:12" ht="47.25" x14ac:dyDescent="0.25">
      <c r="B29" s="163" t="s">
        <v>20</v>
      </c>
      <c r="C29" s="164" t="s">
        <v>158</v>
      </c>
      <c r="D29" s="162"/>
      <c r="E29" s="166">
        <v>60522</v>
      </c>
      <c r="F29" s="166">
        <v>48115</v>
      </c>
      <c r="G29" s="166">
        <v>107979</v>
      </c>
    </row>
    <row r="30" spans="2:12" ht="31.5" x14ac:dyDescent="0.25">
      <c r="B30" s="163" t="s">
        <v>21</v>
      </c>
      <c r="C30" s="164" t="s">
        <v>159</v>
      </c>
      <c r="D30" s="162" t="s">
        <v>129</v>
      </c>
      <c r="E30" s="166">
        <v>0</v>
      </c>
      <c r="F30" s="166">
        <v>41886</v>
      </c>
      <c r="G30" s="166">
        <v>3082</v>
      </c>
    </row>
    <row r="31" spans="2:12" ht="31.5" x14ac:dyDescent="0.25">
      <c r="B31" s="163" t="s">
        <v>26</v>
      </c>
      <c r="C31" s="164" t="s">
        <v>160</v>
      </c>
      <c r="D31" s="162" t="s">
        <v>129</v>
      </c>
      <c r="E31" s="166">
        <v>39106</v>
      </c>
      <c r="F31" s="166">
        <v>25445</v>
      </c>
      <c r="G31" s="166">
        <v>56858</v>
      </c>
    </row>
    <row r="32" spans="2:12" ht="409.5" customHeight="1" x14ac:dyDescent="0.25">
      <c r="B32" s="53" t="s">
        <v>161</v>
      </c>
      <c r="C32" s="20" t="s">
        <v>162</v>
      </c>
      <c r="D32" s="162"/>
      <c r="E32" s="174" t="s">
        <v>235</v>
      </c>
      <c r="F32" s="174" t="s">
        <v>237</v>
      </c>
      <c r="G32" s="174" t="s">
        <v>236</v>
      </c>
    </row>
    <row r="33" spans="2:9" ht="23.25" customHeight="1" x14ac:dyDescent="0.25">
      <c r="B33" s="163" t="s">
        <v>163</v>
      </c>
      <c r="C33" s="20" t="s">
        <v>164</v>
      </c>
      <c r="D33" s="162" t="s">
        <v>165</v>
      </c>
      <c r="E33" s="166">
        <v>3250</v>
      </c>
      <c r="F33" s="166">
        <v>3280</v>
      </c>
      <c r="G33" s="166">
        <v>3322</v>
      </c>
    </row>
    <row r="34" spans="2:9" ht="31.5" x14ac:dyDescent="0.25">
      <c r="B34" s="176" t="s">
        <v>166</v>
      </c>
      <c r="C34" s="164" t="s">
        <v>167</v>
      </c>
      <c r="D34" s="161" t="s">
        <v>168</v>
      </c>
      <c r="E34" s="177">
        <f>E24/E33</f>
        <v>18.493846153846153</v>
      </c>
      <c r="F34" s="177">
        <f>F24/F33</f>
        <v>17.386280487804878</v>
      </c>
      <c r="G34" s="177">
        <f>G24/G33</f>
        <v>20.220951234196267</v>
      </c>
    </row>
    <row r="35" spans="2:9" ht="47.25" x14ac:dyDescent="0.25">
      <c r="B35" s="163" t="s">
        <v>40</v>
      </c>
      <c r="C35" s="164" t="s">
        <v>169</v>
      </c>
      <c r="D35" s="162"/>
      <c r="E35" s="168"/>
      <c r="F35" s="168"/>
      <c r="G35" s="168"/>
    </row>
    <row r="36" spans="2:9" ht="22.5" customHeight="1" x14ac:dyDescent="0.25">
      <c r="B36" s="162" t="s">
        <v>69</v>
      </c>
      <c r="C36" s="178" t="s">
        <v>170</v>
      </c>
      <c r="D36" s="162" t="s">
        <v>171</v>
      </c>
      <c r="E36" s="179">
        <v>94</v>
      </c>
      <c r="F36" s="166" t="s">
        <v>11</v>
      </c>
      <c r="G36" s="166" t="s">
        <v>11</v>
      </c>
      <c r="I36" s="167"/>
    </row>
    <row r="37" spans="2:9" ht="31.5" x14ac:dyDescent="0.25">
      <c r="B37" s="163" t="s">
        <v>70</v>
      </c>
      <c r="C37" s="20" t="s">
        <v>172</v>
      </c>
      <c r="D37" s="161" t="s">
        <v>173</v>
      </c>
      <c r="E37" s="177">
        <f>E26/E36/12</f>
        <v>34.86790780141844</v>
      </c>
      <c r="F37" s="180" t="s">
        <v>11</v>
      </c>
      <c r="G37" s="180" t="s">
        <v>11</v>
      </c>
    </row>
    <row r="38" spans="2:9" ht="46.5" customHeight="1" x14ac:dyDescent="0.25">
      <c r="B38" s="163" t="s">
        <v>71</v>
      </c>
      <c r="C38" s="20" t="s">
        <v>174</v>
      </c>
      <c r="D38" s="161"/>
      <c r="E38" s="181"/>
      <c r="F38" s="267"/>
      <c r="G38" s="268"/>
    </row>
    <row r="39" spans="2:9" ht="31.5" x14ac:dyDescent="0.25">
      <c r="B39" s="163" t="s">
        <v>42</v>
      </c>
      <c r="C39" s="20" t="s">
        <v>175</v>
      </c>
      <c r="D39" s="162" t="s">
        <v>129</v>
      </c>
      <c r="E39" s="173">
        <v>403</v>
      </c>
      <c r="F39" s="166">
        <f>E39</f>
        <v>403</v>
      </c>
      <c r="G39" s="166">
        <f>F39</f>
        <v>403</v>
      </c>
    </row>
    <row r="40" spans="2:9" ht="47.25" x14ac:dyDescent="0.25">
      <c r="B40" s="163" t="s">
        <v>46</v>
      </c>
      <c r="C40" s="20" t="s">
        <v>176</v>
      </c>
      <c r="D40" s="162" t="s">
        <v>129</v>
      </c>
      <c r="E40" s="173"/>
      <c r="F40" s="166" t="s">
        <v>11</v>
      </c>
      <c r="G40" s="166" t="s">
        <v>11</v>
      </c>
    </row>
    <row r="42" spans="2:9" ht="24" customHeight="1" x14ac:dyDescent="0.25">
      <c r="B42" s="240" t="s">
        <v>177</v>
      </c>
      <c r="C42" s="240"/>
      <c r="G42" s="167"/>
    </row>
    <row r="43" spans="2:9" ht="21.75" customHeight="1" x14ac:dyDescent="0.25">
      <c r="B43" s="182" t="s">
        <v>178</v>
      </c>
      <c r="C43" s="240" t="s">
        <v>179</v>
      </c>
      <c r="D43" s="240"/>
      <c r="E43" s="240"/>
      <c r="F43" s="240"/>
    </row>
    <row r="44" spans="2:9" ht="23.25" customHeight="1" x14ac:dyDescent="0.25">
      <c r="B44" s="182" t="s">
        <v>180</v>
      </c>
      <c r="C44" s="240" t="s">
        <v>181</v>
      </c>
      <c r="D44" s="240"/>
      <c r="E44" s="240"/>
      <c r="F44" s="240"/>
      <c r="G44" s="240"/>
    </row>
    <row r="45" spans="2:9" ht="25.5" customHeight="1" x14ac:dyDescent="0.25">
      <c r="B45" s="182" t="s">
        <v>182</v>
      </c>
      <c r="C45" s="240" t="s">
        <v>183</v>
      </c>
      <c r="D45" s="240"/>
      <c r="E45" s="240"/>
      <c r="F45" s="240"/>
      <c r="G45" s="240"/>
    </row>
    <row r="46" spans="2:9" ht="21" customHeight="1" x14ac:dyDescent="0.25">
      <c r="B46" s="182" t="s">
        <v>184</v>
      </c>
      <c r="C46" s="240" t="s">
        <v>185</v>
      </c>
      <c r="D46" s="240"/>
      <c r="E46" s="240"/>
      <c r="F46" s="240"/>
      <c r="G46" s="240"/>
    </row>
    <row r="47" spans="2:9" ht="39.75" customHeight="1" x14ac:dyDescent="0.25">
      <c r="B47" s="182" t="s">
        <v>186</v>
      </c>
      <c r="C47" s="257" t="s">
        <v>230</v>
      </c>
      <c r="D47" s="258"/>
      <c r="E47" s="258"/>
      <c r="F47" s="258"/>
      <c r="G47" s="258"/>
    </row>
    <row r="48" spans="2:9" s="184" customFormat="1" ht="21" customHeight="1" x14ac:dyDescent="0.25">
      <c r="B48" s="183"/>
      <c r="C48" s="257"/>
      <c r="D48" s="258"/>
      <c r="E48" s="258"/>
      <c r="F48" s="258"/>
      <c r="G48" s="258"/>
    </row>
  </sheetData>
  <mergeCells count="12">
    <mergeCell ref="C48:G48"/>
    <mergeCell ref="F1:G2"/>
    <mergeCell ref="B4:G4"/>
    <mergeCell ref="B24:B28"/>
    <mergeCell ref="D24:D28"/>
    <mergeCell ref="F38:G38"/>
    <mergeCell ref="B42:C42"/>
    <mergeCell ref="C43:F43"/>
    <mergeCell ref="C44:G44"/>
    <mergeCell ref="C45:G45"/>
    <mergeCell ref="C46:G46"/>
    <mergeCell ref="C47:G47"/>
  </mergeCells>
  <printOptions horizontalCentered="1"/>
  <pageMargins left="0.11811023622047245" right="0.11811023622047245" top="0" bottom="0" header="0.31496062992125984" footer="0.31496062992125984"/>
  <pageSetup paperSize="9" scale="5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O29"/>
  <sheetViews>
    <sheetView tabSelected="1" zoomScale="80" zoomScaleNormal="80" workbookViewId="0">
      <pane xSplit="5" ySplit="9" topLeftCell="F10" activePane="bottomRight" state="frozen"/>
      <selection pane="topRight" activeCell="F1" sqref="F1"/>
      <selection pane="bottomLeft" activeCell="A10" sqref="A10"/>
      <selection pane="bottomRight" activeCell="K21" sqref="K21:K22"/>
    </sheetView>
  </sheetViews>
  <sheetFormatPr defaultColWidth="9.140625" defaultRowHeight="15.75" x14ac:dyDescent="0.25"/>
  <cols>
    <col min="1" max="2" width="9.140625" style="108"/>
    <col min="3" max="3" width="8.7109375" style="108" customWidth="1"/>
    <col min="4" max="4" width="37.85546875" style="108" customWidth="1"/>
    <col min="5" max="5" width="19.140625" style="108" customWidth="1"/>
    <col min="6" max="6" width="22.140625" style="108" customWidth="1"/>
    <col min="7" max="7" width="20.140625" style="108" customWidth="1"/>
    <col min="8" max="8" width="18.85546875" style="108" customWidth="1"/>
    <col min="9" max="9" width="19.140625" style="108" customWidth="1"/>
    <col min="10" max="10" width="21.5703125" style="108" customWidth="1"/>
    <col min="11" max="11" width="14.85546875" style="108" bestFit="1" customWidth="1"/>
    <col min="12" max="12" width="10.85546875" style="108" bestFit="1" customWidth="1"/>
    <col min="13" max="14" width="9.140625" style="108"/>
    <col min="15" max="15" width="14.7109375" style="108" customWidth="1"/>
    <col min="16" max="16384" width="9.140625" style="108"/>
  </cols>
  <sheetData>
    <row r="1" spans="3:11" ht="31.5" customHeight="1" x14ac:dyDescent="0.25">
      <c r="H1" s="254" t="s">
        <v>187</v>
      </c>
      <c r="I1" s="254"/>
      <c r="J1" s="254"/>
    </row>
    <row r="2" spans="3:11" ht="51.75" customHeight="1" x14ac:dyDescent="0.25">
      <c r="H2" s="254"/>
      <c r="I2" s="254"/>
      <c r="J2" s="254"/>
      <c r="K2" s="156"/>
    </row>
    <row r="3" spans="3:11" s="160" customFormat="1" ht="29.25" customHeight="1" x14ac:dyDescent="0.25">
      <c r="C3" s="260" t="s">
        <v>188</v>
      </c>
      <c r="D3" s="260"/>
      <c r="E3" s="260"/>
      <c r="F3" s="260"/>
      <c r="G3" s="260"/>
      <c r="H3" s="260"/>
      <c r="I3" s="260"/>
      <c r="J3" s="260"/>
      <c r="K3" s="156"/>
    </row>
    <row r="5" spans="3:11" ht="66" customHeight="1" x14ac:dyDescent="0.25">
      <c r="C5" s="272" t="s">
        <v>5</v>
      </c>
      <c r="D5" s="264" t="s">
        <v>109</v>
      </c>
      <c r="E5" s="272" t="s">
        <v>6</v>
      </c>
      <c r="F5" s="275" t="s">
        <v>125</v>
      </c>
      <c r="G5" s="276"/>
      <c r="H5" s="217" t="s">
        <v>189</v>
      </c>
      <c r="I5" s="275" t="s">
        <v>233</v>
      </c>
      <c r="J5" s="276"/>
    </row>
    <row r="6" spans="3:11" x14ac:dyDescent="0.25">
      <c r="C6" s="273"/>
      <c r="D6" s="274"/>
      <c r="E6" s="273"/>
      <c r="F6" s="170" t="s">
        <v>190</v>
      </c>
      <c r="G6" s="170" t="s">
        <v>191</v>
      </c>
      <c r="H6" s="170">
        <v>2023</v>
      </c>
      <c r="I6" s="170" t="s">
        <v>190</v>
      </c>
      <c r="J6" s="170" t="s">
        <v>191</v>
      </c>
    </row>
    <row r="7" spans="3:11" ht="22.5" customHeight="1" x14ac:dyDescent="0.25">
      <c r="C7" s="162" t="s">
        <v>9</v>
      </c>
      <c r="D7" s="277" t="s">
        <v>192</v>
      </c>
      <c r="E7" s="278"/>
      <c r="F7" s="278"/>
      <c r="G7" s="278"/>
      <c r="H7" s="278"/>
      <c r="I7" s="278"/>
      <c r="J7" s="279"/>
    </row>
    <row r="8" spans="3:11" ht="31.5" x14ac:dyDescent="0.25">
      <c r="C8" s="162" t="s">
        <v>12</v>
      </c>
      <c r="D8" s="208" t="s">
        <v>193</v>
      </c>
      <c r="E8" s="165"/>
      <c r="F8" s="165"/>
      <c r="G8" s="165"/>
      <c r="H8" s="165"/>
      <c r="I8" s="165"/>
      <c r="J8" s="165"/>
    </row>
    <row r="9" spans="3:11" x14ac:dyDescent="0.25">
      <c r="C9" s="165"/>
      <c r="D9" s="277" t="s">
        <v>194</v>
      </c>
      <c r="E9" s="278"/>
      <c r="F9" s="278"/>
      <c r="G9" s="278"/>
      <c r="H9" s="278"/>
      <c r="I9" s="278"/>
      <c r="J9" s="279"/>
    </row>
    <row r="10" spans="3:11" x14ac:dyDescent="0.25">
      <c r="C10" s="165"/>
      <c r="D10" s="208" t="s">
        <v>195</v>
      </c>
      <c r="E10" s="209" t="s">
        <v>196</v>
      </c>
      <c r="F10" s="210">
        <v>872181.59</v>
      </c>
      <c r="G10" s="210">
        <v>943441.63</v>
      </c>
      <c r="H10" s="210">
        <v>935293.27</v>
      </c>
      <c r="I10" s="210">
        <v>1406521.21</v>
      </c>
      <c r="J10" s="210">
        <v>1460191.76</v>
      </c>
    </row>
    <row r="11" spans="3:11" ht="31.5" x14ac:dyDescent="0.25">
      <c r="C11" s="165"/>
      <c r="D11" s="208" t="s">
        <v>197</v>
      </c>
      <c r="E11" s="209" t="s">
        <v>25</v>
      </c>
      <c r="F11" s="210">
        <v>0.48</v>
      </c>
      <c r="G11" s="210">
        <v>0.55000000000000004</v>
      </c>
      <c r="H11" s="210">
        <v>0.74</v>
      </c>
      <c r="I11" s="210">
        <v>0.78</v>
      </c>
      <c r="J11" s="210">
        <v>0.81</v>
      </c>
    </row>
    <row r="12" spans="3:11" x14ac:dyDescent="0.25">
      <c r="C12" s="165"/>
      <c r="D12" s="208" t="s">
        <v>198</v>
      </c>
      <c r="E12" s="209" t="s">
        <v>25</v>
      </c>
      <c r="F12" s="210">
        <v>2.31</v>
      </c>
      <c r="G12" s="210">
        <v>2.5499999999999998</v>
      </c>
      <c r="H12" s="210">
        <v>2.96</v>
      </c>
      <c r="I12" s="210">
        <v>3.73</v>
      </c>
      <c r="J12" s="210">
        <v>3.89</v>
      </c>
    </row>
    <row r="13" spans="3:11" x14ac:dyDescent="0.25">
      <c r="C13" s="240"/>
      <c r="D13" s="240"/>
    </row>
    <row r="14" spans="3:11" ht="15.75" customHeight="1" x14ac:dyDescent="0.25">
      <c r="C14" s="240" t="s">
        <v>177</v>
      </c>
      <c r="D14" s="240"/>
    </row>
    <row r="15" spans="3:11" ht="15.75" customHeight="1" x14ac:dyDescent="0.25">
      <c r="C15" s="34" t="s">
        <v>199</v>
      </c>
      <c r="D15" s="240" t="s">
        <v>179</v>
      </c>
      <c r="E15" s="240"/>
      <c r="F15" s="240"/>
    </row>
    <row r="17" spans="3:15" ht="15.75" customHeight="1" x14ac:dyDescent="0.25">
      <c r="C17" s="269" t="s">
        <v>110</v>
      </c>
      <c r="D17" s="178" t="s">
        <v>200</v>
      </c>
      <c r="E17" s="178" t="s">
        <v>23</v>
      </c>
      <c r="F17" s="185">
        <v>74997.7</v>
      </c>
      <c r="G17" s="185">
        <v>80463.75</v>
      </c>
      <c r="H17" s="206">
        <v>195623.55</v>
      </c>
      <c r="I17" s="207">
        <v>123537.82</v>
      </c>
      <c r="J17" s="207">
        <v>123537.82</v>
      </c>
      <c r="K17" s="218"/>
    </row>
    <row r="18" spans="3:15" ht="23.25" customHeight="1" x14ac:dyDescent="0.25">
      <c r="C18" s="270"/>
      <c r="D18" s="208" t="s">
        <v>201</v>
      </c>
      <c r="E18" s="208" t="s">
        <v>202</v>
      </c>
      <c r="F18" s="185">
        <v>32513.27</v>
      </c>
      <c r="G18" s="185">
        <v>31540.02</v>
      </c>
      <c r="H18" s="206">
        <v>66045</v>
      </c>
      <c r="I18" s="211">
        <v>33135.360000000001</v>
      </c>
      <c r="J18" s="211">
        <v>31766.92</v>
      </c>
      <c r="O18" s="186"/>
    </row>
    <row r="19" spans="3:15" ht="31.5" x14ac:dyDescent="0.25">
      <c r="C19" s="270"/>
      <c r="D19" s="208" t="s">
        <v>203</v>
      </c>
      <c r="E19" s="208" t="s">
        <v>202</v>
      </c>
      <c r="F19" s="212"/>
      <c r="G19" s="212"/>
      <c r="H19" s="213"/>
      <c r="I19" s="213"/>
      <c r="J19" s="214"/>
      <c r="M19" s="187"/>
      <c r="N19" s="188"/>
      <c r="O19" s="187"/>
    </row>
    <row r="20" spans="3:15" ht="22.5" customHeight="1" x14ac:dyDescent="0.25">
      <c r="C20" s="270"/>
      <c r="D20" s="208" t="s">
        <v>204</v>
      </c>
      <c r="E20" s="208" t="s">
        <v>138</v>
      </c>
      <c r="F20" s="211">
        <v>11.38</v>
      </c>
      <c r="G20" s="211">
        <v>11.16</v>
      </c>
      <c r="H20" s="213">
        <v>13.1</v>
      </c>
      <c r="I20" s="211">
        <v>11.59</v>
      </c>
      <c r="J20" s="211">
        <v>11.16</v>
      </c>
      <c r="K20" s="187"/>
      <c r="L20" s="187"/>
      <c r="O20" s="189"/>
    </row>
    <row r="21" spans="3:15" ht="45" customHeight="1" x14ac:dyDescent="0.25">
      <c r="C21" s="270"/>
      <c r="D21" s="208" t="s">
        <v>234</v>
      </c>
      <c r="E21" s="208" t="str">
        <f>E17</f>
        <v>тыс.руб.</v>
      </c>
      <c r="F21" s="215">
        <v>59552.56</v>
      </c>
      <c r="G21" s="215">
        <v>63172.85</v>
      </c>
      <c r="H21" s="213">
        <v>147028.1</v>
      </c>
      <c r="I21" s="213">
        <v>97809.48</v>
      </c>
      <c r="J21" s="213">
        <v>97809.48</v>
      </c>
      <c r="K21" s="218"/>
    </row>
    <row r="22" spans="3:15" ht="30" customHeight="1" x14ac:dyDescent="0.25">
      <c r="C22" s="271"/>
      <c r="D22" s="208" t="s">
        <v>205</v>
      </c>
      <c r="E22" s="208" t="str">
        <f>E21</f>
        <v>тыс.руб.</v>
      </c>
      <c r="F22" s="215">
        <f>'[232]Стоимость потерь'!F9</f>
        <v>15445.139999973617</v>
      </c>
      <c r="G22" s="215">
        <f>'[232]Стоимость потерь'!G9</f>
        <v>17290.898499995885</v>
      </c>
      <c r="H22" s="213">
        <v>48595.44</v>
      </c>
      <c r="I22" s="213">
        <v>25728.33</v>
      </c>
      <c r="J22" s="213">
        <v>25728.33</v>
      </c>
      <c r="K22" s="218"/>
    </row>
    <row r="23" spans="3:15" x14ac:dyDescent="0.25">
      <c r="E23" s="190"/>
      <c r="F23" s="191"/>
      <c r="G23" s="191"/>
      <c r="H23" s="192"/>
      <c r="J23" s="191"/>
    </row>
    <row r="24" spans="3:15" x14ac:dyDescent="0.25">
      <c r="E24" s="190"/>
      <c r="F24" s="193"/>
      <c r="G24" s="192"/>
      <c r="H24" s="189"/>
      <c r="I24" s="189"/>
      <c r="J24" s="189"/>
    </row>
    <row r="25" spans="3:15" x14ac:dyDescent="0.25">
      <c r="G25" s="194"/>
      <c r="H25" s="189"/>
      <c r="I25" s="189"/>
      <c r="J25" s="189"/>
    </row>
    <row r="26" spans="3:15" x14ac:dyDescent="0.25">
      <c r="F26" s="189"/>
      <c r="G26" s="189"/>
      <c r="H26" s="187"/>
    </row>
    <row r="27" spans="3:15" x14ac:dyDescent="0.25">
      <c r="F27" s="187"/>
      <c r="G27" s="187"/>
      <c r="H27" s="187"/>
    </row>
    <row r="28" spans="3:15" x14ac:dyDescent="0.25">
      <c r="H28" s="187"/>
    </row>
    <row r="29" spans="3:15" x14ac:dyDescent="0.25">
      <c r="H29" s="187"/>
    </row>
  </sheetData>
  <mergeCells count="13">
    <mergeCell ref="C17:C22"/>
    <mergeCell ref="H1:J2"/>
    <mergeCell ref="C3:J3"/>
    <mergeCell ref="C5:C6"/>
    <mergeCell ref="D5:D6"/>
    <mergeCell ref="E5:E6"/>
    <mergeCell ref="F5:G5"/>
    <mergeCell ref="I5:J5"/>
    <mergeCell ref="D7:J7"/>
    <mergeCell ref="D9:J9"/>
    <mergeCell ref="C13:D13"/>
    <mergeCell ref="C14:D14"/>
    <mergeCell ref="D15:F15"/>
  </mergeCells>
  <pageMargins left="0.70866141732283472" right="0.70866141732283472" top="0.74803149606299213" bottom="0.74803149606299213" header="0.31496062992125984" footer="0.31496062992125984"/>
  <pageSetup paperSize="9" scale="6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20"/>
  <sheetViews>
    <sheetView workbookViewId="0">
      <selection activeCell="M20" sqref="M20"/>
    </sheetView>
  </sheetViews>
  <sheetFormatPr defaultRowHeight="15" x14ac:dyDescent="0.25"/>
  <cols>
    <col min="2" max="2" width="44.140625" customWidth="1"/>
    <col min="3" max="5" width="17.140625" customWidth="1"/>
    <col min="255" max="255" width="15.85546875" customWidth="1"/>
    <col min="256" max="256" width="30.140625" customWidth="1"/>
    <col min="257" max="257" width="29.85546875" customWidth="1"/>
    <col min="258" max="258" width="25.7109375" customWidth="1"/>
    <col min="259" max="261" width="0" hidden="1" customWidth="1"/>
    <col min="511" max="511" width="15.85546875" customWidth="1"/>
    <col min="512" max="512" width="30.140625" customWidth="1"/>
    <col min="513" max="513" width="29.85546875" customWidth="1"/>
    <col min="514" max="514" width="25.7109375" customWidth="1"/>
    <col min="515" max="517" width="0" hidden="1" customWidth="1"/>
    <col min="767" max="767" width="15.85546875" customWidth="1"/>
    <col min="768" max="768" width="30.140625" customWidth="1"/>
    <col min="769" max="769" width="29.85546875" customWidth="1"/>
    <col min="770" max="770" width="25.7109375" customWidth="1"/>
    <col min="771" max="773" width="0" hidden="1" customWidth="1"/>
    <col min="1023" max="1023" width="15.85546875" customWidth="1"/>
    <col min="1024" max="1024" width="30.140625" customWidth="1"/>
    <col min="1025" max="1025" width="29.85546875" customWidth="1"/>
    <col min="1026" max="1026" width="25.7109375" customWidth="1"/>
    <col min="1027" max="1029" width="0" hidden="1" customWidth="1"/>
    <col min="1279" max="1279" width="15.85546875" customWidth="1"/>
    <col min="1280" max="1280" width="30.140625" customWidth="1"/>
    <col min="1281" max="1281" width="29.85546875" customWidth="1"/>
    <col min="1282" max="1282" width="25.7109375" customWidth="1"/>
    <col min="1283" max="1285" width="0" hidden="1" customWidth="1"/>
    <col min="1535" max="1535" width="15.85546875" customWidth="1"/>
    <col min="1536" max="1536" width="30.140625" customWidth="1"/>
    <col min="1537" max="1537" width="29.85546875" customWidth="1"/>
    <col min="1538" max="1538" width="25.7109375" customWidth="1"/>
    <col min="1539" max="1541" width="0" hidden="1" customWidth="1"/>
    <col min="1791" max="1791" width="15.85546875" customWidth="1"/>
    <col min="1792" max="1792" width="30.140625" customWidth="1"/>
    <col min="1793" max="1793" width="29.85546875" customWidth="1"/>
    <col min="1794" max="1794" width="25.7109375" customWidth="1"/>
    <col min="1795" max="1797" width="0" hidden="1" customWidth="1"/>
    <col min="2047" max="2047" width="15.85546875" customWidth="1"/>
    <col min="2048" max="2048" width="30.140625" customWidth="1"/>
    <col min="2049" max="2049" width="29.85546875" customWidth="1"/>
    <col min="2050" max="2050" width="25.7109375" customWidth="1"/>
    <col min="2051" max="2053" width="0" hidden="1" customWidth="1"/>
    <col min="2303" max="2303" width="15.85546875" customWidth="1"/>
    <col min="2304" max="2304" width="30.140625" customWidth="1"/>
    <col min="2305" max="2305" width="29.85546875" customWidth="1"/>
    <col min="2306" max="2306" width="25.7109375" customWidth="1"/>
    <col min="2307" max="2309" width="0" hidden="1" customWidth="1"/>
    <col min="2559" max="2559" width="15.85546875" customWidth="1"/>
    <col min="2560" max="2560" width="30.140625" customWidth="1"/>
    <col min="2561" max="2561" width="29.85546875" customWidth="1"/>
    <col min="2562" max="2562" width="25.7109375" customWidth="1"/>
    <col min="2563" max="2565" width="0" hidden="1" customWidth="1"/>
    <col min="2815" max="2815" width="15.85546875" customWidth="1"/>
    <col min="2816" max="2816" width="30.140625" customWidth="1"/>
    <col min="2817" max="2817" width="29.85546875" customWidth="1"/>
    <col min="2818" max="2818" width="25.7109375" customWidth="1"/>
    <col min="2819" max="2821" width="0" hidden="1" customWidth="1"/>
    <col min="3071" max="3071" width="15.85546875" customWidth="1"/>
    <col min="3072" max="3072" width="30.140625" customWidth="1"/>
    <col min="3073" max="3073" width="29.85546875" customWidth="1"/>
    <col min="3074" max="3074" width="25.7109375" customWidth="1"/>
    <col min="3075" max="3077" width="0" hidden="1" customWidth="1"/>
    <col min="3327" max="3327" width="15.85546875" customWidth="1"/>
    <col min="3328" max="3328" width="30.140625" customWidth="1"/>
    <col min="3329" max="3329" width="29.85546875" customWidth="1"/>
    <col min="3330" max="3330" width="25.7109375" customWidth="1"/>
    <col min="3331" max="3333" width="0" hidden="1" customWidth="1"/>
    <col min="3583" max="3583" width="15.85546875" customWidth="1"/>
    <col min="3584" max="3584" width="30.140625" customWidth="1"/>
    <col min="3585" max="3585" width="29.85546875" customWidth="1"/>
    <col min="3586" max="3586" width="25.7109375" customWidth="1"/>
    <col min="3587" max="3589" width="0" hidden="1" customWidth="1"/>
    <col min="3839" max="3839" width="15.85546875" customWidth="1"/>
    <col min="3840" max="3840" width="30.140625" customWidth="1"/>
    <col min="3841" max="3841" width="29.85546875" customWidth="1"/>
    <col min="3842" max="3842" width="25.7109375" customWidth="1"/>
    <col min="3843" max="3845" width="0" hidden="1" customWidth="1"/>
    <col min="4095" max="4095" width="15.85546875" customWidth="1"/>
    <col min="4096" max="4096" width="30.140625" customWidth="1"/>
    <col min="4097" max="4097" width="29.85546875" customWidth="1"/>
    <col min="4098" max="4098" width="25.7109375" customWidth="1"/>
    <col min="4099" max="4101" width="0" hidden="1" customWidth="1"/>
    <col min="4351" max="4351" width="15.85546875" customWidth="1"/>
    <col min="4352" max="4352" width="30.140625" customWidth="1"/>
    <col min="4353" max="4353" width="29.85546875" customWidth="1"/>
    <col min="4354" max="4354" width="25.7109375" customWidth="1"/>
    <col min="4355" max="4357" width="0" hidden="1" customWidth="1"/>
    <col min="4607" max="4607" width="15.85546875" customWidth="1"/>
    <col min="4608" max="4608" width="30.140625" customWidth="1"/>
    <col min="4609" max="4609" width="29.85546875" customWidth="1"/>
    <col min="4610" max="4610" width="25.7109375" customWidth="1"/>
    <col min="4611" max="4613" width="0" hidden="1" customWidth="1"/>
    <col min="4863" max="4863" width="15.85546875" customWidth="1"/>
    <col min="4864" max="4864" width="30.140625" customWidth="1"/>
    <col min="4865" max="4865" width="29.85546875" customWidth="1"/>
    <col min="4866" max="4866" width="25.7109375" customWidth="1"/>
    <col min="4867" max="4869" width="0" hidden="1" customWidth="1"/>
    <col min="5119" max="5119" width="15.85546875" customWidth="1"/>
    <col min="5120" max="5120" width="30.140625" customWidth="1"/>
    <col min="5121" max="5121" width="29.85546875" customWidth="1"/>
    <col min="5122" max="5122" width="25.7109375" customWidth="1"/>
    <col min="5123" max="5125" width="0" hidden="1" customWidth="1"/>
    <col min="5375" max="5375" width="15.85546875" customWidth="1"/>
    <col min="5376" max="5376" width="30.140625" customWidth="1"/>
    <col min="5377" max="5377" width="29.85546875" customWidth="1"/>
    <col min="5378" max="5378" width="25.7109375" customWidth="1"/>
    <col min="5379" max="5381" width="0" hidden="1" customWidth="1"/>
    <col min="5631" max="5631" width="15.85546875" customWidth="1"/>
    <col min="5632" max="5632" width="30.140625" customWidth="1"/>
    <col min="5633" max="5633" width="29.85546875" customWidth="1"/>
    <col min="5634" max="5634" width="25.7109375" customWidth="1"/>
    <col min="5635" max="5637" width="0" hidden="1" customWidth="1"/>
    <col min="5887" max="5887" width="15.85546875" customWidth="1"/>
    <col min="5888" max="5888" width="30.140625" customWidth="1"/>
    <col min="5889" max="5889" width="29.85546875" customWidth="1"/>
    <col min="5890" max="5890" width="25.7109375" customWidth="1"/>
    <col min="5891" max="5893" width="0" hidden="1" customWidth="1"/>
    <col min="6143" max="6143" width="15.85546875" customWidth="1"/>
    <col min="6144" max="6144" width="30.140625" customWidth="1"/>
    <col min="6145" max="6145" width="29.85546875" customWidth="1"/>
    <col min="6146" max="6146" width="25.7109375" customWidth="1"/>
    <col min="6147" max="6149" width="0" hidden="1" customWidth="1"/>
    <col min="6399" max="6399" width="15.85546875" customWidth="1"/>
    <col min="6400" max="6400" width="30.140625" customWidth="1"/>
    <col min="6401" max="6401" width="29.85546875" customWidth="1"/>
    <col min="6402" max="6402" width="25.7109375" customWidth="1"/>
    <col min="6403" max="6405" width="0" hidden="1" customWidth="1"/>
    <col min="6655" max="6655" width="15.85546875" customWidth="1"/>
    <col min="6656" max="6656" width="30.140625" customWidth="1"/>
    <col min="6657" max="6657" width="29.85546875" customWidth="1"/>
    <col min="6658" max="6658" width="25.7109375" customWidth="1"/>
    <col min="6659" max="6661" width="0" hidden="1" customWidth="1"/>
    <col min="6911" max="6911" width="15.85546875" customWidth="1"/>
    <col min="6912" max="6912" width="30.140625" customWidth="1"/>
    <col min="6913" max="6913" width="29.85546875" customWidth="1"/>
    <col min="6914" max="6914" width="25.7109375" customWidth="1"/>
    <col min="6915" max="6917" width="0" hidden="1" customWidth="1"/>
    <col min="7167" max="7167" width="15.85546875" customWidth="1"/>
    <col min="7168" max="7168" width="30.140625" customWidth="1"/>
    <col min="7169" max="7169" width="29.85546875" customWidth="1"/>
    <col min="7170" max="7170" width="25.7109375" customWidth="1"/>
    <col min="7171" max="7173" width="0" hidden="1" customWidth="1"/>
    <col min="7423" max="7423" width="15.85546875" customWidth="1"/>
    <col min="7424" max="7424" width="30.140625" customWidth="1"/>
    <col min="7425" max="7425" width="29.85546875" customWidth="1"/>
    <col min="7426" max="7426" width="25.7109375" customWidth="1"/>
    <col min="7427" max="7429" width="0" hidden="1" customWidth="1"/>
    <col min="7679" max="7679" width="15.85546875" customWidth="1"/>
    <col min="7680" max="7680" width="30.140625" customWidth="1"/>
    <col min="7681" max="7681" width="29.85546875" customWidth="1"/>
    <col min="7682" max="7682" width="25.7109375" customWidth="1"/>
    <col min="7683" max="7685" width="0" hidden="1" customWidth="1"/>
    <col min="7935" max="7935" width="15.85546875" customWidth="1"/>
    <col min="7936" max="7936" width="30.140625" customWidth="1"/>
    <col min="7937" max="7937" width="29.85546875" customWidth="1"/>
    <col min="7938" max="7938" width="25.7109375" customWidth="1"/>
    <col min="7939" max="7941" width="0" hidden="1" customWidth="1"/>
    <col min="8191" max="8191" width="15.85546875" customWidth="1"/>
    <col min="8192" max="8192" width="30.140625" customWidth="1"/>
    <col min="8193" max="8193" width="29.85546875" customWidth="1"/>
    <col min="8194" max="8194" width="25.7109375" customWidth="1"/>
    <col min="8195" max="8197" width="0" hidden="1" customWidth="1"/>
    <col min="8447" max="8447" width="15.85546875" customWidth="1"/>
    <col min="8448" max="8448" width="30.140625" customWidth="1"/>
    <col min="8449" max="8449" width="29.85546875" customWidth="1"/>
    <col min="8450" max="8450" width="25.7109375" customWidth="1"/>
    <col min="8451" max="8453" width="0" hidden="1" customWidth="1"/>
    <col min="8703" max="8703" width="15.85546875" customWidth="1"/>
    <col min="8704" max="8704" width="30.140625" customWidth="1"/>
    <col min="8705" max="8705" width="29.85546875" customWidth="1"/>
    <col min="8706" max="8706" width="25.7109375" customWidth="1"/>
    <col min="8707" max="8709" width="0" hidden="1" customWidth="1"/>
    <col min="8959" max="8959" width="15.85546875" customWidth="1"/>
    <col min="8960" max="8960" width="30.140625" customWidth="1"/>
    <col min="8961" max="8961" width="29.85546875" customWidth="1"/>
    <col min="8962" max="8962" width="25.7109375" customWidth="1"/>
    <col min="8963" max="8965" width="0" hidden="1" customWidth="1"/>
    <col min="9215" max="9215" width="15.85546875" customWidth="1"/>
    <col min="9216" max="9216" width="30.140625" customWidth="1"/>
    <col min="9217" max="9217" width="29.85546875" customWidth="1"/>
    <col min="9218" max="9218" width="25.7109375" customWidth="1"/>
    <col min="9219" max="9221" width="0" hidden="1" customWidth="1"/>
    <col min="9471" max="9471" width="15.85546875" customWidth="1"/>
    <col min="9472" max="9472" width="30.140625" customWidth="1"/>
    <col min="9473" max="9473" width="29.85546875" customWidth="1"/>
    <col min="9474" max="9474" width="25.7109375" customWidth="1"/>
    <col min="9475" max="9477" width="0" hidden="1" customWidth="1"/>
    <col min="9727" max="9727" width="15.85546875" customWidth="1"/>
    <col min="9728" max="9728" width="30.140625" customWidth="1"/>
    <col min="9729" max="9729" width="29.85546875" customWidth="1"/>
    <col min="9730" max="9730" width="25.7109375" customWidth="1"/>
    <col min="9731" max="9733" width="0" hidden="1" customWidth="1"/>
    <col min="9983" max="9983" width="15.85546875" customWidth="1"/>
    <col min="9984" max="9984" width="30.140625" customWidth="1"/>
    <col min="9985" max="9985" width="29.85546875" customWidth="1"/>
    <col min="9986" max="9986" width="25.7109375" customWidth="1"/>
    <col min="9987" max="9989" width="0" hidden="1" customWidth="1"/>
    <col min="10239" max="10239" width="15.85546875" customWidth="1"/>
    <col min="10240" max="10240" width="30.140625" customWidth="1"/>
    <col min="10241" max="10241" width="29.85546875" customWidth="1"/>
    <col min="10242" max="10242" width="25.7109375" customWidth="1"/>
    <col min="10243" max="10245" width="0" hidden="1" customWidth="1"/>
    <col min="10495" max="10495" width="15.85546875" customWidth="1"/>
    <col min="10496" max="10496" width="30.140625" customWidth="1"/>
    <col min="10497" max="10497" width="29.85546875" customWidth="1"/>
    <col min="10498" max="10498" width="25.7109375" customWidth="1"/>
    <col min="10499" max="10501" width="0" hidden="1" customWidth="1"/>
    <col min="10751" max="10751" width="15.85546875" customWidth="1"/>
    <col min="10752" max="10752" width="30.140625" customWidth="1"/>
    <col min="10753" max="10753" width="29.85546875" customWidth="1"/>
    <col min="10754" max="10754" width="25.7109375" customWidth="1"/>
    <col min="10755" max="10757" width="0" hidden="1" customWidth="1"/>
    <col min="11007" max="11007" width="15.85546875" customWidth="1"/>
    <col min="11008" max="11008" width="30.140625" customWidth="1"/>
    <col min="11009" max="11009" width="29.85546875" customWidth="1"/>
    <col min="11010" max="11010" width="25.7109375" customWidth="1"/>
    <col min="11011" max="11013" width="0" hidden="1" customWidth="1"/>
    <col min="11263" max="11263" width="15.85546875" customWidth="1"/>
    <col min="11264" max="11264" width="30.140625" customWidth="1"/>
    <col min="11265" max="11265" width="29.85546875" customWidth="1"/>
    <col min="11266" max="11266" width="25.7109375" customWidth="1"/>
    <col min="11267" max="11269" width="0" hidden="1" customWidth="1"/>
    <col min="11519" max="11519" width="15.85546875" customWidth="1"/>
    <col min="11520" max="11520" width="30.140625" customWidth="1"/>
    <col min="11521" max="11521" width="29.85546875" customWidth="1"/>
    <col min="11522" max="11522" width="25.7109375" customWidth="1"/>
    <col min="11523" max="11525" width="0" hidden="1" customWidth="1"/>
    <col min="11775" max="11775" width="15.85546875" customWidth="1"/>
    <col min="11776" max="11776" width="30.140625" customWidth="1"/>
    <col min="11777" max="11777" width="29.85546875" customWidth="1"/>
    <col min="11778" max="11778" width="25.7109375" customWidth="1"/>
    <col min="11779" max="11781" width="0" hidden="1" customWidth="1"/>
    <col min="12031" max="12031" width="15.85546875" customWidth="1"/>
    <col min="12032" max="12032" width="30.140625" customWidth="1"/>
    <col min="12033" max="12033" width="29.85546875" customWidth="1"/>
    <col min="12034" max="12034" width="25.7109375" customWidth="1"/>
    <col min="12035" max="12037" width="0" hidden="1" customWidth="1"/>
    <col min="12287" max="12287" width="15.85546875" customWidth="1"/>
    <col min="12288" max="12288" width="30.140625" customWidth="1"/>
    <col min="12289" max="12289" width="29.85546875" customWidth="1"/>
    <col min="12290" max="12290" width="25.7109375" customWidth="1"/>
    <col min="12291" max="12293" width="0" hidden="1" customWidth="1"/>
    <col min="12543" max="12543" width="15.85546875" customWidth="1"/>
    <col min="12544" max="12544" width="30.140625" customWidth="1"/>
    <col min="12545" max="12545" width="29.85546875" customWidth="1"/>
    <col min="12546" max="12546" width="25.7109375" customWidth="1"/>
    <col min="12547" max="12549" width="0" hidden="1" customWidth="1"/>
    <col min="12799" max="12799" width="15.85546875" customWidth="1"/>
    <col min="12800" max="12800" width="30.140625" customWidth="1"/>
    <col min="12801" max="12801" width="29.85546875" customWidth="1"/>
    <col min="12802" max="12802" width="25.7109375" customWidth="1"/>
    <col min="12803" max="12805" width="0" hidden="1" customWidth="1"/>
    <col min="13055" max="13055" width="15.85546875" customWidth="1"/>
    <col min="13056" max="13056" width="30.140625" customWidth="1"/>
    <col min="13057" max="13057" width="29.85546875" customWidth="1"/>
    <col min="13058" max="13058" width="25.7109375" customWidth="1"/>
    <col min="13059" max="13061" width="0" hidden="1" customWidth="1"/>
    <col min="13311" max="13311" width="15.85546875" customWidth="1"/>
    <col min="13312" max="13312" width="30.140625" customWidth="1"/>
    <col min="13313" max="13313" width="29.85546875" customWidth="1"/>
    <col min="13314" max="13314" width="25.7109375" customWidth="1"/>
    <col min="13315" max="13317" width="0" hidden="1" customWidth="1"/>
    <col min="13567" max="13567" width="15.85546875" customWidth="1"/>
    <col min="13568" max="13568" width="30.140625" customWidth="1"/>
    <col min="13569" max="13569" width="29.85546875" customWidth="1"/>
    <col min="13570" max="13570" width="25.7109375" customWidth="1"/>
    <col min="13571" max="13573" width="0" hidden="1" customWidth="1"/>
    <col min="13823" max="13823" width="15.85546875" customWidth="1"/>
    <col min="13824" max="13824" width="30.140625" customWidth="1"/>
    <col min="13825" max="13825" width="29.85546875" customWidth="1"/>
    <col min="13826" max="13826" width="25.7109375" customWidth="1"/>
    <col min="13827" max="13829" width="0" hidden="1" customWidth="1"/>
    <col min="14079" max="14079" width="15.85546875" customWidth="1"/>
    <col min="14080" max="14080" width="30.140625" customWidth="1"/>
    <col min="14081" max="14081" width="29.85546875" customWidth="1"/>
    <col min="14082" max="14082" width="25.7109375" customWidth="1"/>
    <col min="14083" max="14085" width="0" hidden="1" customWidth="1"/>
    <col min="14335" max="14335" width="15.85546875" customWidth="1"/>
    <col min="14336" max="14336" width="30.140625" customWidth="1"/>
    <col min="14337" max="14337" width="29.85546875" customWidth="1"/>
    <col min="14338" max="14338" width="25.7109375" customWidth="1"/>
    <col min="14339" max="14341" width="0" hidden="1" customWidth="1"/>
    <col min="14591" max="14591" width="15.85546875" customWidth="1"/>
    <col min="14592" max="14592" width="30.140625" customWidth="1"/>
    <col min="14593" max="14593" width="29.85546875" customWidth="1"/>
    <col min="14594" max="14594" width="25.7109375" customWidth="1"/>
    <col min="14595" max="14597" width="0" hidden="1" customWidth="1"/>
    <col min="14847" max="14847" width="15.85546875" customWidth="1"/>
    <col min="14848" max="14848" width="30.140625" customWidth="1"/>
    <col min="14849" max="14849" width="29.85546875" customWidth="1"/>
    <col min="14850" max="14850" width="25.7109375" customWidth="1"/>
    <col min="14851" max="14853" width="0" hidden="1" customWidth="1"/>
    <col min="15103" max="15103" width="15.85546875" customWidth="1"/>
    <col min="15104" max="15104" width="30.140625" customWidth="1"/>
    <col min="15105" max="15105" width="29.85546875" customWidth="1"/>
    <col min="15106" max="15106" width="25.7109375" customWidth="1"/>
    <col min="15107" max="15109" width="0" hidden="1" customWidth="1"/>
    <col min="15359" max="15359" width="15.85546875" customWidth="1"/>
    <col min="15360" max="15360" width="30.140625" customWidth="1"/>
    <col min="15361" max="15361" width="29.85546875" customWidth="1"/>
    <col min="15362" max="15362" width="25.7109375" customWidth="1"/>
    <col min="15363" max="15365" width="0" hidden="1" customWidth="1"/>
    <col min="15615" max="15615" width="15.85546875" customWidth="1"/>
    <col min="15616" max="15616" width="30.140625" customWidth="1"/>
    <col min="15617" max="15617" width="29.85546875" customWidth="1"/>
    <col min="15618" max="15618" width="25.7109375" customWidth="1"/>
    <col min="15619" max="15621" width="0" hidden="1" customWidth="1"/>
    <col min="15871" max="15871" width="15.85546875" customWidth="1"/>
    <col min="15872" max="15872" width="30.140625" customWidth="1"/>
    <col min="15873" max="15873" width="29.85546875" customWidth="1"/>
    <col min="15874" max="15874" width="25.7109375" customWidth="1"/>
    <col min="15875" max="15877" width="0" hidden="1" customWidth="1"/>
    <col min="16127" max="16127" width="15.85546875" customWidth="1"/>
    <col min="16128" max="16128" width="30.140625" customWidth="1"/>
    <col min="16129" max="16129" width="29.85546875" customWidth="1"/>
    <col min="16130" max="16130" width="25.7109375" customWidth="1"/>
    <col min="16131" max="16133" width="0" hidden="1" customWidth="1"/>
  </cols>
  <sheetData>
    <row r="3" spans="2:5" ht="18.75" x14ac:dyDescent="0.25">
      <c r="B3" s="226" t="s">
        <v>83</v>
      </c>
      <c r="C3" s="226"/>
      <c r="D3" s="226"/>
      <c r="E3" s="226"/>
    </row>
    <row r="4" spans="2:5" ht="18.75" x14ac:dyDescent="0.25">
      <c r="B4" s="226"/>
      <c r="C4" s="226"/>
      <c r="D4" s="226"/>
      <c r="E4" s="226"/>
    </row>
    <row r="5" spans="2:5" ht="19.5" thickBot="1" x14ac:dyDescent="0.3">
      <c r="B5" s="77"/>
      <c r="C5" s="78"/>
      <c r="D5" s="78"/>
      <c r="E5" s="78" t="s">
        <v>35</v>
      </c>
    </row>
    <row r="6" spans="2:5" ht="16.5" customHeight="1" thickBot="1" x14ac:dyDescent="0.3">
      <c r="B6" s="227" t="s">
        <v>8</v>
      </c>
      <c r="C6" s="228" t="s">
        <v>28</v>
      </c>
      <c r="D6" s="228"/>
      <c r="E6" s="229"/>
    </row>
    <row r="7" spans="2:5" ht="3.75" customHeight="1" thickBot="1" x14ac:dyDescent="0.3">
      <c r="B7" s="227"/>
      <c r="C7" s="230"/>
      <c r="D7" s="230"/>
      <c r="E7" s="231"/>
    </row>
    <row r="8" spans="2:5" ht="16.5" thickBot="1" x14ac:dyDescent="0.3">
      <c r="B8" s="227"/>
      <c r="C8" s="79" t="s">
        <v>29</v>
      </c>
      <c r="D8" s="80" t="s">
        <v>22</v>
      </c>
      <c r="E8" s="80" t="s">
        <v>84</v>
      </c>
    </row>
    <row r="9" spans="2:5" ht="15.75" thickBot="1" x14ac:dyDescent="0.3">
      <c r="B9" s="81">
        <v>1</v>
      </c>
      <c r="C9" s="82">
        <v>2</v>
      </c>
      <c r="D9" s="82">
        <v>3</v>
      </c>
      <c r="E9" s="83">
        <v>4</v>
      </c>
    </row>
    <row r="10" spans="2:5" ht="19.5" customHeight="1" thickBot="1" x14ac:dyDescent="0.3">
      <c r="B10" s="84" t="s">
        <v>85</v>
      </c>
      <c r="C10" s="85" t="e">
        <f>C11*C12*6/1000</f>
        <v>#REF!</v>
      </c>
      <c r="D10" s="86" t="e">
        <f>D11*D12*6/1000</f>
        <v>#REF!</v>
      </c>
      <c r="E10" s="87" t="e">
        <f>D10+C10</f>
        <v>#REF!</v>
      </c>
    </row>
    <row r="11" spans="2:5" ht="42.75" customHeight="1" thickBot="1" x14ac:dyDescent="0.3">
      <c r="B11" s="88" t="s">
        <v>86</v>
      </c>
      <c r="C11" s="89" t="e">
        <f>#REF!</f>
        <v>#REF!</v>
      </c>
      <c r="D11" s="90" t="e">
        <f>#REF!</f>
        <v>#REF!</v>
      </c>
      <c r="E11" s="91" t="e">
        <f>#REF!</f>
        <v>#REF!</v>
      </c>
    </row>
    <row r="12" spans="2:5" ht="42.75" customHeight="1" x14ac:dyDescent="0.25">
      <c r="B12" s="92" t="s">
        <v>87</v>
      </c>
      <c r="C12" s="93"/>
      <c r="D12" s="90"/>
      <c r="E12" s="94" t="s">
        <v>11</v>
      </c>
    </row>
    <row r="13" spans="2:5" ht="36.75" customHeight="1" x14ac:dyDescent="0.25">
      <c r="B13" s="95" t="s">
        <v>88</v>
      </c>
      <c r="C13" s="96" t="e">
        <f>C14*C17</f>
        <v>#REF!</v>
      </c>
      <c r="D13" s="97" t="e">
        <f>D14*D17</f>
        <v>#REF!</v>
      </c>
      <c r="E13" s="98" t="e">
        <f>C13+D13</f>
        <v>#REF!</v>
      </c>
    </row>
    <row r="14" spans="2:5" ht="42.75" customHeight="1" x14ac:dyDescent="0.25">
      <c r="B14" s="99" t="s">
        <v>89</v>
      </c>
      <c r="C14" s="100" t="e">
        <f>C15*C16%</f>
        <v>#REF!</v>
      </c>
      <c r="D14" s="101" t="e">
        <f>D15*D16%</f>
        <v>#REF!</v>
      </c>
      <c r="E14" s="94" t="e">
        <f>E15*E16%</f>
        <v>#REF!</v>
      </c>
    </row>
    <row r="15" spans="2:5" ht="42.75" customHeight="1" x14ac:dyDescent="0.25">
      <c r="B15" s="99" t="s">
        <v>90</v>
      </c>
      <c r="C15" s="93" t="e">
        <f>#REF!</f>
        <v>#REF!</v>
      </c>
      <c r="D15" s="90" t="e">
        <f>#REF!</f>
        <v>#REF!</v>
      </c>
      <c r="E15" s="91" t="e">
        <f>D15+C15</f>
        <v>#REF!</v>
      </c>
    </row>
    <row r="16" spans="2:5" ht="78.75" customHeight="1" x14ac:dyDescent="0.25">
      <c r="B16" s="99" t="s">
        <v>91</v>
      </c>
      <c r="C16" s="102"/>
      <c r="D16" s="103"/>
      <c r="E16" s="91">
        <f>D16</f>
        <v>0</v>
      </c>
    </row>
    <row r="17" spans="2:5" ht="48" customHeight="1" thickBot="1" x14ac:dyDescent="0.3">
      <c r="B17" s="104" t="s">
        <v>92</v>
      </c>
      <c r="C17" s="105"/>
      <c r="D17" s="106"/>
      <c r="E17" s="107" t="s">
        <v>11</v>
      </c>
    </row>
    <row r="18" spans="2:5" ht="22.5" customHeight="1" thickBot="1" x14ac:dyDescent="0.3">
      <c r="B18" s="109" t="s">
        <v>93</v>
      </c>
      <c r="C18" s="110" t="e">
        <f>C10+C13</f>
        <v>#REF!</v>
      </c>
      <c r="D18" s="111" t="e">
        <f>D10+D13</f>
        <v>#REF!</v>
      </c>
      <c r="E18" s="112" t="e">
        <f>E10+E13</f>
        <v>#REF!</v>
      </c>
    </row>
    <row r="19" spans="2:5" ht="15.75" x14ac:dyDescent="0.25">
      <c r="B19" s="108"/>
      <c r="C19" s="108"/>
      <c r="D19" s="108"/>
      <c r="E19" s="108"/>
    </row>
    <row r="20" spans="2:5" ht="15.75" x14ac:dyDescent="0.25">
      <c r="B20" s="108"/>
      <c r="C20" s="108"/>
      <c r="D20" s="108"/>
      <c r="E20" s="108"/>
    </row>
  </sheetData>
  <mergeCells count="4">
    <mergeCell ref="B3:E3"/>
    <mergeCell ref="B4:E4"/>
    <mergeCell ref="B6:B8"/>
    <mergeCell ref="C6:E7"/>
  </mergeCells>
  <pageMargins left="0.89" right="0.7" top="0.75" bottom="0.75" header="0.3" footer="0.3"/>
  <pageSetup paperSize="9" scale="8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B78"/>
  <sheetViews>
    <sheetView topLeftCell="A10" workbookViewId="0">
      <selection activeCell="D26" sqref="D26"/>
    </sheetView>
  </sheetViews>
  <sheetFormatPr defaultRowHeight="15.75" x14ac:dyDescent="0.25"/>
  <cols>
    <col min="1" max="1" width="5.140625" style="2" customWidth="1"/>
    <col min="2" max="2" width="41.7109375" style="8" customWidth="1"/>
    <col min="3" max="3" width="14.42578125" style="2" customWidth="1"/>
    <col min="4" max="4" width="18.140625" style="2" customWidth="1"/>
    <col min="5" max="247" width="9.140625" style="2"/>
    <col min="248" max="248" width="5.140625" style="2" customWidth="1"/>
    <col min="249" max="249" width="41.7109375" style="2" customWidth="1"/>
    <col min="250" max="250" width="9.140625" style="2" hidden="1" customWidth="1"/>
    <col min="251" max="251" width="11.7109375" style="2" customWidth="1"/>
    <col min="252" max="252" width="21" style="2" customWidth="1"/>
    <col min="253" max="254" width="16.42578125" style="2" customWidth="1"/>
    <col min="255" max="256" width="17" style="2" customWidth="1"/>
    <col min="257" max="503" width="9.140625" style="2"/>
    <col min="504" max="504" width="5.140625" style="2" customWidth="1"/>
    <col min="505" max="505" width="41.7109375" style="2" customWidth="1"/>
    <col min="506" max="506" width="9.140625" style="2" hidden="1" customWidth="1"/>
    <col min="507" max="507" width="11.7109375" style="2" customWidth="1"/>
    <col min="508" max="508" width="21" style="2" customWidth="1"/>
    <col min="509" max="510" width="16.42578125" style="2" customWidth="1"/>
    <col min="511" max="512" width="17" style="2" customWidth="1"/>
    <col min="513" max="759" width="9.140625" style="2"/>
    <col min="760" max="760" width="5.140625" style="2" customWidth="1"/>
    <col min="761" max="761" width="41.7109375" style="2" customWidth="1"/>
    <col min="762" max="762" width="9.140625" style="2" hidden="1" customWidth="1"/>
    <col min="763" max="763" width="11.7109375" style="2" customWidth="1"/>
    <col min="764" max="764" width="21" style="2" customWidth="1"/>
    <col min="765" max="766" width="16.42578125" style="2" customWidth="1"/>
    <col min="767" max="768" width="17" style="2" customWidth="1"/>
    <col min="769" max="1015" width="9.140625" style="2"/>
    <col min="1016" max="1016" width="5.140625" style="2" customWidth="1"/>
    <col min="1017" max="1017" width="41.7109375" style="2" customWidth="1"/>
    <col min="1018" max="1018" width="9.140625" style="2" hidden="1" customWidth="1"/>
    <col min="1019" max="1019" width="11.7109375" style="2" customWidth="1"/>
    <col min="1020" max="1020" width="21" style="2" customWidth="1"/>
    <col min="1021" max="1022" width="16.42578125" style="2" customWidth="1"/>
    <col min="1023" max="1024" width="17" style="2" customWidth="1"/>
    <col min="1025" max="1271" width="9.140625" style="2"/>
    <col min="1272" max="1272" width="5.140625" style="2" customWidth="1"/>
    <col min="1273" max="1273" width="41.7109375" style="2" customWidth="1"/>
    <col min="1274" max="1274" width="9.140625" style="2" hidden="1" customWidth="1"/>
    <col min="1275" max="1275" width="11.7109375" style="2" customWidth="1"/>
    <col min="1276" max="1276" width="21" style="2" customWidth="1"/>
    <col min="1277" max="1278" width="16.42578125" style="2" customWidth="1"/>
    <col min="1279" max="1280" width="17" style="2" customWidth="1"/>
    <col min="1281" max="1527" width="9.140625" style="2"/>
    <col min="1528" max="1528" width="5.140625" style="2" customWidth="1"/>
    <col min="1529" max="1529" width="41.7109375" style="2" customWidth="1"/>
    <col min="1530" max="1530" width="9.140625" style="2" hidden="1" customWidth="1"/>
    <col min="1531" max="1531" width="11.7109375" style="2" customWidth="1"/>
    <col min="1532" max="1532" width="21" style="2" customWidth="1"/>
    <col min="1533" max="1534" width="16.42578125" style="2" customWidth="1"/>
    <col min="1535" max="1536" width="17" style="2" customWidth="1"/>
    <col min="1537" max="1783" width="9.140625" style="2"/>
    <col min="1784" max="1784" width="5.140625" style="2" customWidth="1"/>
    <col min="1785" max="1785" width="41.7109375" style="2" customWidth="1"/>
    <col min="1786" max="1786" width="9.140625" style="2" hidden="1" customWidth="1"/>
    <col min="1787" max="1787" width="11.7109375" style="2" customWidth="1"/>
    <col min="1788" max="1788" width="21" style="2" customWidth="1"/>
    <col min="1789" max="1790" width="16.42578125" style="2" customWidth="1"/>
    <col min="1791" max="1792" width="17" style="2" customWidth="1"/>
    <col min="1793" max="2039" width="9.140625" style="2"/>
    <col min="2040" max="2040" width="5.140625" style="2" customWidth="1"/>
    <col min="2041" max="2041" width="41.7109375" style="2" customWidth="1"/>
    <col min="2042" max="2042" width="9.140625" style="2" hidden="1" customWidth="1"/>
    <col min="2043" max="2043" width="11.7109375" style="2" customWidth="1"/>
    <col min="2044" max="2044" width="21" style="2" customWidth="1"/>
    <col min="2045" max="2046" width="16.42578125" style="2" customWidth="1"/>
    <col min="2047" max="2048" width="17" style="2" customWidth="1"/>
    <col min="2049" max="2295" width="9.140625" style="2"/>
    <col min="2296" max="2296" width="5.140625" style="2" customWidth="1"/>
    <col min="2297" max="2297" width="41.7109375" style="2" customWidth="1"/>
    <col min="2298" max="2298" width="9.140625" style="2" hidden="1" customWidth="1"/>
    <col min="2299" max="2299" width="11.7109375" style="2" customWidth="1"/>
    <col min="2300" max="2300" width="21" style="2" customWidth="1"/>
    <col min="2301" max="2302" width="16.42578125" style="2" customWidth="1"/>
    <col min="2303" max="2304" width="17" style="2" customWidth="1"/>
    <col min="2305" max="2551" width="9.140625" style="2"/>
    <col min="2552" max="2552" width="5.140625" style="2" customWidth="1"/>
    <col min="2553" max="2553" width="41.7109375" style="2" customWidth="1"/>
    <col min="2554" max="2554" width="9.140625" style="2" hidden="1" customWidth="1"/>
    <col min="2555" max="2555" width="11.7109375" style="2" customWidth="1"/>
    <col min="2556" max="2556" width="21" style="2" customWidth="1"/>
    <col min="2557" max="2558" width="16.42578125" style="2" customWidth="1"/>
    <col min="2559" max="2560" width="17" style="2" customWidth="1"/>
    <col min="2561" max="2807" width="9.140625" style="2"/>
    <col min="2808" max="2808" width="5.140625" style="2" customWidth="1"/>
    <col min="2809" max="2809" width="41.7109375" style="2" customWidth="1"/>
    <col min="2810" max="2810" width="9.140625" style="2" hidden="1" customWidth="1"/>
    <col min="2811" max="2811" width="11.7109375" style="2" customWidth="1"/>
    <col min="2812" max="2812" width="21" style="2" customWidth="1"/>
    <col min="2813" max="2814" width="16.42578125" style="2" customWidth="1"/>
    <col min="2815" max="2816" width="17" style="2" customWidth="1"/>
    <col min="2817" max="3063" width="9.140625" style="2"/>
    <col min="3064" max="3064" width="5.140625" style="2" customWidth="1"/>
    <col min="3065" max="3065" width="41.7109375" style="2" customWidth="1"/>
    <col min="3066" max="3066" width="9.140625" style="2" hidden="1" customWidth="1"/>
    <col min="3067" max="3067" width="11.7109375" style="2" customWidth="1"/>
    <col min="3068" max="3068" width="21" style="2" customWidth="1"/>
    <col min="3069" max="3070" width="16.42578125" style="2" customWidth="1"/>
    <col min="3071" max="3072" width="17" style="2" customWidth="1"/>
    <col min="3073" max="3319" width="9.140625" style="2"/>
    <col min="3320" max="3320" width="5.140625" style="2" customWidth="1"/>
    <col min="3321" max="3321" width="41.7109375" style="2" customWidth="1"/>
    <col min="3322" max="3322" width="9.140625" style="2" hidden="1" customWidth="1"/>
    <col min="3323" max="3323" width="11.7109375" style="2" customWidth="1"/>
    <col min="3324" max="3324" width="21" style="2" customWidth="1"/>
    <col min="3325" max="3326" width="16.42578125" style="2" customWidth="1"/>
    <col min="3327" max="3328" width="17" style="2" customWidth="1"/>
    <col min="3329" max="3575" width="9.140625" style="2"/>
    <col min="3576" max="3576" width="5.140625" style="2" customWidth="1"/>
    <col min="3577" max="3577" width="41.7109375" style="2" customWidth="1"/>
    <col min="3578" max="3578" width="9.140625" style="2" hidden="1" customWidth="1"/>
    <col min="3579" max="3579" width="11.7109375" style="2" customWidth="1"/>
    <col min="3580" max="3580" width="21" style="2" customWidth="1"/>
    <col min="3581" max="3582" width="16.42578125" style="2" customWidth="1"/>
    <col min="3583" max="3584" width="17" style="2" customWidth="1"/>
    <col min="3585" max="3831" width="9.140625" style="2"/>
    <col min="3832" max="3832" width="5.140625" style="2" customWidth="1"/>
    <col min="3833" max="3833" width="41.7109375" style="2" customWidth="1"/>
    <col min="3834" max="3834" width="9.140625" style="2" hidden="1" customWidth="1"/>
    <col min="3835" max="3835" width="11.7109375" style="2" customWidth="1"/>
    <col min="3836" max="3836" width="21" style="2" customWidth="1"/>
    <col min="3837" max="3838" width="16.42578125" style="2" customWidth="1"/>
    <col min="3839" max="3840" width="17" style="2" customWidth="1"/>
    <col min="3841" max="4087" width="9.140625" style="2"/>
    <col min="4088" max="4088" width="5.140625" style="2" customWidth="1"/>
    <col min="4089" max="4089" width="41.7109375" style="2" customWidth="1"/>
    <col min="4090" max="4090" width="9.140625" style="2" hidden="1" customWidth="1"/>
    <col min="4091" max="4091" width="11.7109375" style="2" customWidth="1"/>
    <col min="4092" max="4092" width="21" style="2" customWidth="1"/>
    <col min="4093" max="4094" width="16.42578125" style="2" customWidth="1"/>
    <col min="4095" max="4096" width="17" style="2" customWidth="1"/>
    <col min="4097" max="4343" width="9.140625" style="2"/>
    <col min="4344" max="4344" width="5.140625" style="2" customWidth="1"/>
    <col min="4345" max="4345" width="41.7109375" style="2" customWidth="1"/>
    <col min="4346" max="4346" width="9.140625" style="2" hidden="1" customWidth="1"/>
    <col min="4347" max="4347" width="11.7109375" style="2" customWidth="1"/>
    <col min="4348" max="4348" width="21" style="2" customWidth="1"/>
    <col min="4349" max="4350" width="16.42578125" style="2" customWidth="1"/>
    <col min="4351" max="4352" width="17" style="2" customWidth="1"/>
    <col min="4353" max="4599" width="9.140625" style="2"/>
    <col min="4600" max="4600" width="5.140625" style="2" customWidth="1"/>
    <col min="4601" max="4601" width="41.7109375" style="2" customWidth="1"/>
    <col min="4602" max="4602" width="9.140625" style="2" hidden="1" customWidth="1"/>
    <col min="4603" max="4603" width="11.7109375" style="2" customWidth="1"/>
    <col min="4604" max="4604" width="21" style="2" customWidth="1"/>
    <col min="4605" max="4606" width="16.42578125" style="2" customWidth="1"/>
    <col min="4607" max="4608" width="17" style="2" customWidth="1"/>
    <col min="4609" max="4855" width="9.140625" style="2"/>
    <col min="4856" max="4856" width="5.140625" style="2" customWidth="1"/>
    <col min="4857" max="4857" width="41.7109375" style="2" customWidth="1"/>
    <col min="4858" max="4858" width="9.140625" style="2" hidden="1" customWidth="1"/>
    <col min="4859" max="4859" width="11.7109375" style="2" customWidth="1"/>
    <col min="4860" max="4860" width="21" style="2" customWidth="1"/>
    <col min="4861" max="4862" width="16.42578125" style="2" customWidth="1"/>
    <col min="4863" max="4864" width="17" style="2" customWidth="1"/>
    <col min="4865" max="5111" width="9.140625" style="2"/>
    <col min="5112" max="5112" width="5.140625" style="2" customWidth="1"/>
    <col min="5113" max="5113" width="41.7109375" style="2" customWidth="1"/>
    <col min="5114" max="5114" width="9.140625" style="2" hidden="1" customWidth="1"/>
    <col min="5115" max="5115" width="11.7109375" style="2" customWidth="1"/>
    <col min="5116" max="5116" width="21" style="2" customWidth="1"/>
    <col min="5117" max="5118" width="16.42578125" style="2" customWidth="1"/>
    <col min="5119" max="5120" width="17" style="2" customWidth="1"/>
    <col min="5121" max="5367" width="9.140625" style="2"/>
    <col min="5368" max="5368" width="5.140625" style="2" customWidth="1"/>
    <col min="5369" max="5369" width="41.7109375" style="2" customWidth="1"/>
    <col min="5370" max="5370" width="9.140625" style="2" hidden="1" customWidth="1"/>
    <col min="5371" max="5371" width="11.7109375" style="2" customWidth="1"/>
    <col min="5372" max="5372" width="21" style="2" customWidth="1"/>
    <col min="5373" max="5374" width="16.42578125" style="2" customWidth="1"/>
    <col min="5375" max="5376" width="17" style="2" customWidth="1"/>
    <col min="5377" max="5623" width="9.140625" style="2"/>
    <col min="5624" max="5624" width="5.140625" style="2" customWidth="1"/>
    <col min="5625" max="5625" width="41.7109375" style="2" customWidth="1"/>
    <col min="5626" max="5626" width="9.140625" style="2" hidden="1" customWidth="1"/>
    <col min="5627" max="5627" width="11.7109375" style="2" customWidth="1"/>
    <col min="5628" max="5628" width="21" style="2" customWidth="1"/>
    <col min="5629" max="5630" width="16.42578125" style="2" customWidth="1"/>
    <col min="5631" max="5632" width="17" style="2" customWidth="1"/>
    <col min="5633" max="5879" width="9.140625" style="2"/>
    <col min="5880" max="5880" width="5.140625" style="2" customWidth="1"/>
    <col min="5881" max="5881" width="41.7109375" style="2" customWidth="1"/>
    <col min="5882" max="5882" width="9.140625" style="2" hidden="1" customWidth="1"/>
    <col min="5883" max="5883" width="11.7109375" style="2" customWidth="1"/>
    <col min="5884" max="5884" width="21" style="2" customWidth="1"/>
    <col min="5885" max="5886" width="16.42578125" style="2" customWidth="1"/>
    <col min="5887" max="5888" width="17" style="2" customWidth="1"/>
    <col min="5889" max="6135" width="9.140625" style="2"/>
    <col min="6136" max="6136" width="5.140625" style="2" customWidth="1"/>
    <col min="6137" max="6137" width="41.7109375" style="2" customWidth="1"/>
    <col min="6138" max="6138" width="9.140625" style="2" hidden="1" customWidth="1"/>
    <col min="6139" max="6139" width="11.7109375" style="2" customWidth="1"/>
    <col min="6140" max="6140" width="21" style="2" customWidth="1"/>
    <col min="6141" max="6142" width="16.42578125" style="2" customWidth="1"/>
    <col min="6143" max="6144" width="17" style="2" customWidth="1"/>
    <col min="6145" max="6391" width="9.140625" style="2"/>
    <col min="6392" max="6392" width="5.140625" style="2" customWidth="1"/>
    <col min="6393" max="6393" width="41.7109375" style="2" customWidth="1"/>
    <col min="6394" max="6394" width="9.140625" style="2" hidden="1" customWidth="1"/>
    <col min="6395" max="6395" width="11.7109375" style="2" customWidth="1"/>
    <col min="6396" max="6396" width="21" style="2" customWidth="1"/>
    <col min="6397" max="6398" width="16.42578125" style="2" customWidth="1"/>
    <col min="6399" max="6400" width="17" style="2" customWidth="1"/>
    <col min="6401" max="6647" width="9.140625" style="2"/>
    <col min="6648" max="6648" width="5.140625" style="2" customWidth="1"/>
    <col min="6649" max="6649" width="41.7109375" style="2" customWidth="1"/>
    <col min="6650" max="6650" width="9.140625" style="2" hidden="1" customWidth="1"/>
    <col min="6651" max="6651" width="11.7109375" style="2" customWidth="1"/>
    <col min="6652" max="6652" width="21" style="2" customWidth="1"/>
    <col min="6653" max="6654" width="16.42578125" style="2" customWidth="1"/>
    <col min="6655" max="6656" width="17" style="2" customWidth="1"/>
    <col min="6657" max="6903" width="9.140625" style="2"/>
    <col min="6904" max="6904" width="5.140625" style="2" customWidth="1"/>
    <col min="6905" max="6905" width="41.7109375" style="2" customWidth="1"/>
    <col min="6906" max="6906" width="9.140625" style="2" hidden="1" customWidth="1"/>
    <col min="6907" max="6907" width="11.7109375" style="2" customWidth="1"/>
    <col min="6908" max="6908" width="21" style="2" customWidth="1"/>
    <col min="6909" max="6910" width="16.42578125" style="2" customWidth="1"/>
    <col min="6911" max="6912" width="17" style="2" customWidth="1"/>
    <col min="6913" max="7159" width="9.140625" style="2"/>
    <col min="7160" max="7160" width="5.140625" style="2" customWidth="1"/>
    <col min="7161" max="7161" width="41.7109375" style="2" customWidth="1"/>
    <col min="7162" max="7162" width="9.140625" style="2" hidden="1" customWidth="1"/>
    <col min="7163" max="7163" width="11.7109375" style="2" customWidth="1"/>
    <col min="7164" max="7164" width="21" style="2" customWidth="1"/>
    <col min="7165" max="7166" width="16.42578125" style="2" customWidth="1"/>
    <col min="7167" max="7168" width="17" style="2" customWidth="1"/>
    <col min="7169" max="7415" width="9.140625" style="2"/>
    <col min="7416" max="7416" width="5.140625" style="2" customWidth="1"/>
    <col min="7417" max="7417" width="41.7109375" style="2" customWidth="1"/>
    <col min="7418" max="7418" width="9.140625" style="2" hidden="1" customWidth="1"/>
    <col min="7419" max="7419" width="11.7109375" style="2" customWidth="1"/>
    <col min="7420" max="7420" width="21" style="2" customWidth="1"/>
    <col min="7421" max="7422" width="16.42578125" style="2" customWidth="1"/>
    <col min="7423" max="7424" width="17" style="2" customWidth="1"/>
    <col min="7425" max="7671" width="9.140625" style="2"/>
    <col min="7672" max="7672" width="5.140625" style="2" customWidth="1"/>
    <col min="7673" max="7673" width="41.7109375" style="2" customWidth="1"/>
    <col min="7674" max="7674" width="9.140625" style="2" hidden="1" customWidth="1"/>
    <col min="7675" max="7675" width="11.7109375" style="2" customWidth="1"/>
    <col min="7676" max="7676" width="21" style="2" customWidth="1"/>
    <col min="7677" max="7678" width="16.42578125" style="2" customWidth="1"/>
    <col min="7679" max="7680" width="17" style="2" customWidth="1"/>
    <col min="7681" max="7927" width="9.140625" style="2"/>
    <col min="7928" max="7928" width="5.140625" style="2" customWidth="1"/>
    <col min="7929" max="7929" width="41.7109375" style="2" customWidth="1"/>
    <col min="7930" max="7930" width="9.140625" style="2" hidden="1" customWidth="1"/>
    <col min="7931" max="7931" width="11.7109375" style="2" customWidth="1"/>
    <col min="7932" max="7932" width="21" style="2" customWidth="1"/>
    <col min="7933" max="7934" width="16.42578125" style="2" customWidth="1"/>
    <col min="7935" max="7936" width="17" style="2" customWidth="1"/>
    <col min="7937" max="8183" width="9.140625" style="2"/>
    <col min="8184" max="8184" width="5.140625" style="2" customWidth="1"/>
    <col min="8185" max="8185" width="41.7109375" style="2" customWidth="1"/>
    <col min="8186" max="8186" width="9.140625" style="2" hidden="1" customWidth="1"/>
    <col min="8187" max="8187" width="11.7109375" style="2" customWidth="1"/>
    <col min="8188" max="8188" width="21" style="2" customWidth="1"/>
    <col min="8189" max="8190" width="16.42578125" style="2" customWidth="1"/>
    <col min="8191" max="8192" width="17" style="2" customWidth="1"/>
    <col min="8193" max="8439" width="9.140625" style="2"/>
    <col min="8440" max="8440" width="5.140625" style="2" customWidth="1"/>
    <col min="8441" max="8441" width="41.7109375" style="2" customWidth="1"/>
    <col min="8442" max="8442" width="9.140625" style="2" hidden="1" customWidth="1"/>
    <col min="8443" max="8443" width="11.7109375" style="2" customWidth="1"/>
    <col min="8444" max="8444" width="21" style="2" customWidth="1"/>
    <col min="8445" max="8446" width="16.42578125" style="2" customWidth="1"/>
    <col min="8447" max="8448" width="17" style="2" customWidth="1"/>
    <col min="8449" max="8695" width="9.140625" style="2"/>
    <col min="8696" max="8696" width="5.140625" style="2" customWidth="1"/>
    <col min="8697" max="8697" width="41.7109375" style="2" customWidth="1"/>
    <col min="8698" max="8698" width="9.140625" style="2" hidden="1" customWidth="1"/>
    <col min="8699" max="8699" width="11.7109375" style="2" customWidth="1"/>
    <col min="8700" max="8700" width="21" style="2" customWidth="1"/>
    <col min="8701" max="8702" width="16.42578125" style="2" customWidth="1"/>
    <col min="8703" max="8704" width="17" style="2" customWidth="1"/>
    <col min="8705" max="8951" width="9.140625" style="2"/>
    <col min="8952" max="8952" width="5.140625" style="2" customWidth="1"/>
    <col min="8953" max="8953" width="41.7109375" style="2" customWidth="1"/>
    <col min="8954" max="8954" width="9.140625" style="2" hidden="1" customWidth="1"/>
    <col min="8955" max="8955" width="11.7109375" style="2" customWidth="1"/>
    <col min="8956" max="8956" width="21" style="2" customWidth="1"/>
    <col min="8957" max="8958" width="16.42578125" style="2" customWidth="1"/>
    <col min="8959" max="8960" width="17" style="2" customWidth="1"/>
    <col min="8961" max="9207" width="9.140625" style="2"/>
    <col min="9208" max="9208" width="5.140625" style="2" customWidth="1"/>
    <col min="9209" max="9209" width="41.7109375" style="2" customWidth="1"/>
    <col min="9210" max="9210" width="9.140625" style="2" hidden="1" customWidth="1"/>
    <col min="9211" max="9211" width="11.7109375" style="2" customWidth="1"/>
    <col min="9212" max="9212" width="21" style="2" customWidth="1"/>
    <col min="9213" max="9214" width="16.42578125" style="2" customWidth="1"/>
    <col min="9215" max="9216" width="17" style="2" customWidth="1"/>
    <col min="9217" max="9463" width="9.140625" style="2"/>
    <col min="9464" max="9464" width="5.140625" style="2" customWidth="1"/>
    <col min="9465" max="9465" width="41.7109375" style="2" customWidth="1"/>
    <col min="9466" max="9466" width="9.140625" style="2" hidden="1" customWidth="1"/>
    <col min="9467" max="9467" width="11.7109375" style="2" customWidth="1"/>
    <col min="9468" max="9468" width="21" style="2" customWidth="1"/>
    <col min="9469" max="9470" width="16.42578125" style="2" customWidth="1"/>
    <col min="9471" max="9472" width="17" style="2" customWidth="1"/>
    <col min="9473" max="9719" width="9.140625" style="2"/>
    <col min="9720" max="9720" width="5.140625" style="2" customWidth="1"/>
    <col min="9721" max="9721" width="41.7109375" style="2" customWidth="1"/>
    <col min="9722" max="9722" width="9.140625" style="2" hidden="1" customWidth="1"/>
    <col min="9723" max="9723" width="11.7109375" style="2" customWidth="1"/>
    <col min="9724" max="9724" width="21" style="2" customWidth="1"/>
    <col min="9725" max="9726" width="16.42578125" style="2" customWidth="1"/>
    <col min="9727" max="9728" width="17" style="2" customWidth="1"/>
    <col min="9729" max="9975" width="9.140625" style="2"/>
    <col min="9976" max="9976" width="5.140625" style="2" customWidth="1"/>
    <col min="9977" max="9977" width="41.7109375" style="2" customWidth="1"/>
    <col min="9978" max="9978" width="9.140625" style="2" hidden="1" customWidth="1"/>
    <col min="9979" max="9979" width="11.7109375" style="2" customWidth="1"/>
    <col min="9980" max="9980" width="21" style="2" customWidth="1"/>
    <col min="9981" max="9982" width="16.42578125" style="2" customWidth="1"/>
    <col min="9983" max="9984" width="17" style="2" customWidth="1"/>
    <col min="9985" max="10231" width="9.140625" style="2"/>
    <col min="10232" max="10232" width="5.140625" style="2" customWidth="1"/>
    <col min="10233" max="10233" width="41.7109375" style="2" customWidth="1"/>
    <col min="10234" max="10234" width="9.140625" style="2" hidden="1" customWidth="1"/>
    <col min="10235" max="10235" width="11.7109375" style="2" customWidth="1"/>
    <col min="10236" max="10236" width="21" style="2" customWidth="1"/>
    <col min="10237" max="10238" width="16.42578125" style="2" customWidth="1"/>
    <col min="10239" max="10240" width="17" style="2" customWidth="1"/>
    <col min="10241" max="10487" width="9.140625" style="2"/>
    <col min="10488" max="10488" width="5.140625" style="2" customWidth="1"/>
    <col min="10489" max="10489" width="41.7109375" style="2" customWidth="1"/>
    <col min="10490" max="10490" width="9.140625" style="2" hidden="1" customWidth="1"/>
    <col min="10491" max="10491" width="11.7109375" style="2" customWidth="1"/>
    <col min="10492" max="10492" width="21" style="2" customWidth="1"/>
    <col min="10493" max="10494" width="16.42578125" style="2" customWidth="1"/>
    <col min="10495" max="10496" width="17" style="2" customWidth="1"/>
    <col min="10497" max="10743" width="9.140625" style="2"/>
    <col min="10744" max="10744" width="5.140625" style="2" customWidth="1"/>
    <col min="10745" max="10745" width="41.7109375" style="2" customWidth="1"/>
    <col min="10746" max="10746" width="9.140625" style="2" hidden="1" customWidth="1"/>
    <col min="10747" max="10747" width="11.7109375" style="2" customWidth="1"/>
    <col min="10748" max="10748" width="21" style="2" customWidth="1"/>
    <col min="10749" max="10750" width="16.42578125" style="2" customWidth="1"/>
    <col min="10751" max="10752" width="17" style="2" customWidth="1"/>
    <col min="10753" max="10999" width="9.140625" style="2"/>
    <col min="11000" max="11000" width="5.140625" style="2" customWidth="1"/>
    <col min="11001" max="11001" width="41.7109375" style="2" customWidth="1"/>
    <col min="11002" max="11002" width="9.140625" style="2" hidden="1" customWidth="1"/>
    <col min="11003" max="11003" width="11.7109375" style="2" customWidth="1"/>
    <col min="11004" max="11004" width="21" style="2" customWidth="1"/>
    <col min="11005" max="11006" width="16.42578125" style="2" customWidth="1"/>
    <col min="11007" max="11008" width="17" style="2" customWidth="1"/>
    <col min="11009" max="11255" width="9.140625" style="2"/>
    <col min="11256" max="11256" width="5.140625" style="2" customWidth="1"/>
    <col min="11257" max="11257" width="41.7109375" style="2" customWidth="1"/>
    <col min="11258" max="11258" width="9.140625" style="2" hidden="1" customWidth="1"/>
    <col min="11259" max="11259" width="11.7109375" style="2" customWidth="1"/>
    <col min="11260" max="11260" width="21" style="2" customWidth="1"/>
    <col min="11261" max="11262" width="16.42578125" style="2" customWidth="1"/>
    <col min="11263" max="11264" width="17" style="2" customWidth="1"/>
    <col min="11265" max="11511" width="9.140625" style="2"/>
    <col min="11512" max="11512" width="5.140625" style="2" customWidth="1"/>
    <col min="11513" max="11513" width="41.7109375" style="2" customWidth="1"/>
    <col min="11514" max="11514" width="9.140625" style="2" hidden="1" customWidth="1"/>
    <col min="11515" max="11515" width="11.7109375" style="2" customWidth="1"/>
    <col min="11516" max="11516" width="21" style="2" customWidth="1"/>
    <col min="11517" max="11518" width="16.42578125" style="2" customWidth="1"/>
    <col min="11519" max="11520" width="17" style="2" customWidth="1"/>
    <col min="11521" max="11767" width="9.140625" style="2"/>
    <col min="11768" max="11768" width="5.140625" style="2" customWidth="1"/>
    <col min="11769" max="11769" width="41.7109375" style="2" customWidth="1"/>
    <col min="11770" max="11770" width="9.140625" style="2" hidden="1" customWidth="1"/>
    <col min="11771" max="11771" width="11.7109375" style="2" customWidth="1"/>
    <col min="11772" max="11772" width="21" style="2" customWidth="1"/>
    <col min="11773" max="11774" width="16.42578125" style="2" customWidth="1"/>
    <col min="11775" max="11776" width="17" style="2" customWidth="1"/>
    <col min="11777" max="12023" width="9.140625" style="2"/>
    <col min="12024" max="12024" width="5.140625" style="2" customWidth="1"/>
    <col min="12025" max="12025" width="41.7109375" style="2" customWidth="1"/>
    <col min="12026" max="12026" width="9.140625" style="2" hidden="1" customWidth="1"/>
    <col min="12027" max="12027" width="11.7109375" style="2" customWidth="1"/>
    <col min="12028" max="12028" width="21" style="2" customWidth="1"/>
    <col min="12029" max="12030" width="16.42578125" style="2" customWidth="1"/>
    <col min="12031" max="12032" width="17" style="2" customWidth="1"/>
    <col min="12033" max="12279" width="9.140625" style="2"/>
    <col min="12280" max="12280" width="5.140625" style="2" customWidth="1"/>
    <col min="12281" max="12281" width="41.7109375" style="2" customWidth="1"/>
    <col min="12282" max="12282" width="9.140625" style="2" hidden="1" customWidth="1"/>
    <col min="12283" max="12283" width="11.7109375" style="2" customWidth="1"/>
    <col min="12284" max="12284" width="21" style="2" customWidth="1"/>
    <col min="12285" max="12286" width="16.42578125" style="2" customWidth="1"/>
    <col min="12287" max="12288" width="17" style="2" customWidth="1"/>
    <col min="12289" max="12535" width="9.140625" style="2"/>
    <col min="12536" max="12536" width="5.140625" style="2" customWidth="1"/>
    <col min="12537" max="12537" width="41.7109375" style="2" customWidth="1"/>
    <col min="12538" max="12538" width="9.140625" style="2" hidden="1" customWidth="1"/>
    <col min="12539" max="12539" width="11.7109375" style="2" customWidth="1"/>
    <col min="12540" max="12540" width="21" style="2" customWidth="1"/>
    <col min="12541" max="12542" width="16.42578125" style="2" customWidth="1"/>
    <col min="12543" max="12544" width="17" style="2" customWidth="1"/>
    <col min="12545" max="12791" width="9.140625" style="2"/>
    <col min="12792" max="12792" width="5.140625" style="2" customWidth="1"/>
    <col min="12793" max="12793" width="41.7109375" style="2" customWidth="1"/>
    <col min="12794" max="12794" width="9.140625" style="2" hidden="1" customWidth="1"/>
    <col min="12795" max="12795" width="11.7109375" style="2" customWidth="1"/>
    <col min="12796" max="12796" width="21" style="2" customWidth="1"/>
    <col min="12797" max="12798" width="16.42578125" style="2" customWidth="1"/>
    <col min="12799" max="12800" width="17" style="2" customWidth="1"/>
    <col min="12801" max="13047" width="9.140625" style="2"/>
    <col min="13048" max="13048" width="5.140625" style="2" customWidth="1"/>
    <col min="13049" max="13049" width="41.7109375" style="2" customWidth="1"/>
    <col min="13050" max="13050" width="9.140625" style="2" hidden="1" customWidth="1"/>
    <col min="13051" max="13051" width="11.7109375" style="2" customWidth="1"/>
    <col min="13052" max="13052" width="21" style="2" customWidth="1"/>
    <col min="13053" max="13054" width="16.42578125" style="2" customWidth="1"/>
    <col min="13055" max="13056" width="17" style="2" customWidth="1"/>
    <col min="13057" max="13303" width="9.140625" style="2"/>
    <col min="13304" max="13304" width="5.140625" style="2" customWidth="1"/>
    <col min="13305" max="13305" width="41.7109375" style="2" customWidth="1"/>
    <col min="13306" max="13306" width="9.140625" style="2" hidden="1" customWidth="1"/>
    <col min="13307" max="13307" width="11.7109375" style="2" customWidth="1"/>
    <col min="13308" max="13308" width="21" style="2" customWidth="1"/>
    <col min="13309" max="13310" width="16.42578125" style="2" customWidth="1"/>
    <col min="13311" max="13312" width="17" style="2" customWidth="1"/>
    <col min="13313" max="13559" width="9.140625" style="2"/>
    <col min="13560" max="13560" width="5.140625" style="2" customWidth="1"/>
    <col min="13561" max="13561" width="41.7109375" style="2" customWidth="1"/>
    <col min="13562" max="13562" width="9.140625" style="2" hidden="1" customWidth="1"/>
    <col min="13563" max="13563" width="11.7109375" style="2" customWidth="1"/>
    <col min="13564" max="13564" width="21" style="2" customWidth="1"/>
    <col min="13565" max="13566" width="16.42578125" style="2" customWidth="1"/>
    <col min="13567" max="13568" width="17" style="2" customWidth="1"/>
    <col min="13569" max="13815" width="9.140625" style="2"/>
    <col min="13816" max="13816" width="5.140625" style="2" customWidth="1"/>
    <col min="13817" max="13817" width="41.7109375" style="2" customWidth="1"/>
    <col min="13818" max="13818" width="9.140625" style="2" hidden="1" customWidth="1"/>
    <col min="13819" max="13819" width="11.7109375" style="2" customWidth="1"/>
    <col min="13820" max="13820" width="21" style="2" customWidth="1"/>
    <col min="13821" max="13822" width="16.42578125" style="2" customWidth="1"/>
    <col min="13823" max="13824" width="17" style="2" customWidth="1"/>
    <col min="13825" max="14071" width="9.140625" style="2"/>
    <col min="14072" max="14072" width="5.140625" style="2" customWidth="1"/>
    <col min="14073" max="14073" width="41.7109375" style="2" customWidth="1"/>
    <col min="14074" max="14074" width="9.140625" style="2" hidden="1" customWidth="1"/>
    <col min="14075" max="14075" width="11.7109375" style="2" customWidth="1"/>
    <col min="14076" max="14076" width="21" style="2" customWidth="1"/>
    <col min="14077" max="14078" width="16.42578125" style="2" customWidth="1"/>
    <col min="14079" max="14080" width="17" style="2" customWidth="1"/>
    <col min="14081" max="14327" width="9.140625" style="2"/>
    <col min="14328" max="14328" width="5.140625" style="2" customWidth="1"/>
    <col min="14329" max="14329" width="41.7109375" style="2" customWidth="1"/>
    <col min="14330" max="14330" width="9.140625" style="2" hidden="1" customWidth="1"/>
    <col min="14331" max="14331" width="11.7109375" style="2" customWidth="1"/>
    <col min="14332" max="14332" width="21" style="2" customWidth="1"/>
    <col min="14333" max="14334" width="16.42578125" style="2" customWidth="1"/>
    <col min="14335" max="14336" width="17" style="2" customWidth="1"/>
    <col min="14337" max="14583" width="9.140625" style="2"/>
    <col min="14584" max="14584" width="5.140625" style="2" customWidth="1"/>
    <col min="14585" max="14585" width="41.7109375" style="2" customWidth="1"/>
    <col min="14586" max="14586" width="9.140625" style="2" hidden="1" customWidth="1"/>
    <col min="14587" max="14587" width="11.7109375" style="2" customWidth="1"/>
    <col min="14588" max="14588" width="21" style="2" customWidth="1"/>
    <col min="14589" max="14590" width="16.42578125" style="2" customWidth="1"/>
    <col min="14591" max="14592" width="17" style="2" customWidth="1"/>
    <col min="14593" max="14839" width="9.140625" style="2"/>
    <col min="14840" max="14840" width="5.140625" style="2" customWidth="1"/>
    <col min="14841" max="14841" width="41.7109375" style="2" customWidth="1"/>
    <col min="14842" max="14842" width="9.140625" style="2" hidden="1" customWidth="1"/>
    <col min="14843" max="14843" width="11.7109375" style="2" customWidth="1"/>
    <col min="14844" max="14844" width="21" style="2" customWidth="1"/>
    <col min="14845" max="14846" width="16.42578125" style="2" customWidth="1"/>
    <col min="14847" max="14848" width="17" style="2" customWidth="1"/>
    <col min="14849" max="15095" width="9.140625" style="2"/>
    <col min="15096" max="15096" width="5.140625" style="2" customWidth="1"/>
    <col min="15097" max="15097" width="41.7109375" style="2" customWidth="1"/>
    <col min="15098" max="15098" width="9.140625" style="2" hidden="1" customWidth="1"/>
    <col min="15099" max="15099" width="11.7109375" style="2" customWidth="1"/>
    <col min="15100" max="15100" width="21" style="2" customWidth="1"/>
    <col min="15101" max="15102" width="16.42578125" style="2" customWidth="1"/>
    <col min="15103" max="15104" width="17" style="2" customWidth="1"/>
    <col min="15105" max="15351" width="9.140625" style="2"/>
    <col min="15352" max="15352" width="5.140625" style="2" customWidth="1"/>
    <col min="15353" max="15353" width="41.7109375" style="2" customWidth="1"/>
    <col min="15354" max="15354" width="9.140625" style="2" hidden="1" customWidth="1"/>
    <col min="15355" max="15355" width="11.7109375" style="2" customWidth="1"/>
    <col min="15356" max="15356" width="21" style="2" customWidth="1"/>
    <col min="15357" max="15358" width="16.42578125" style="2" customWidth="1"/>
    <col min="15359" max="15360" width="17" style="2" customWidth="1"/>
    <col min="15361" max="15607" width="9.140625" style="2"/>
    <col min="15608" max="15608" width="5.140625" style="2" customWidth="1"/>
    <col min="15609" max="15609" width="41.7109375" style="2" customWidth="1"/>
    <col min="15610" max="15610" width="9.140625" style="2" hidden="1" customWidth="1"/>
    <col min="15611" max="15611" width="11.7109375" style="2" customWidth="1"/>
    <col min="15612" max="15612" width="21" style="2" customWidth="1"/>
    <col min="15613" max="15614" width="16.42578125" style="2" customWidth="1"/>
    <col min="15615" max="15616" width="17" style="2" customWidth="1"/>
    <col min="15617" max="15863" width="9.140625" style="2"/>
    <col min="15864" max="15864" width="5.140625" style="2" customWidth="1"/>
    <col min="15865" max="15865" width="41.7109375" style="2" customWidth="1"/>
    <col min="15866" max="15866" width="9.140625" style="2" hidden="1" customWidth="1"/>
    <col min="15867" max="15867" width="11.7109375" style="2" customWidth="1"/>
    <col min="15868" max="15868" width="21" style="2" customWidth="1"/>
    <col min="15869" max="15870" width="16.42578125" style="2" customWidth="1"/>
    <col min="15871" max="15872" width="17" style="2" customWidth="1"/>
    <col min="15873" max="16119" width="9.140625" style="2"/>
    <col min="16120" max="16120" width="5.140625" style="2" customWidth="1"/>
    <col min="16121" max="16121" width="41.7109375" style="2" customWidth="1"/>
    <col min="16122" max="16122" width="9.140625" style="2" hidden="1" customWidth="1"/>
    <col min="16123" max="16123" width="11.7109375" style="2" customWidth="1"/>
    <col min="16124" max="16124" width="21" style="2" customWidth="1"/>
    <col min="16125" max="16126" width="16.42578125" style="2" customWidth="1"/>
    <col min="16127" max="16128" width="17" style="2" customWidth="1"/>
    <col min="16129" max="16384" width="9.140625" style="2"/>
  </cols>
  <sheetData>
    <row r="1" spans="1:4" hidden="1" x14ac:dyDescent="0.25">
      <c r="A1" s="7" t="e">
        <f>#REF!</f>
        <v>#REF!</v>
      </c>
      <c r="B1" s="1" t="e">
        <f>#REF!</f>
        <v>#REF!</v>
      </c>
    </row>
    <row r="2" spans="1:4" ht="68.25" customHeight="1" x14ac:dyDescent="0.25">
      <c r="A2" s="236" t="s">
        <v>101</v>
      </c>
      <c r="B2" s="236"/>
      <c r="C2" s="236"/>
      <c r="D2" s="236"/>
    </row>
    <row r="3" spans="1:4" ht="29.25" customHeight="1" thickBot="1" x14ac:dyDescent="0.3"/>
    <row r="4" spans="1:4" ht="113.25" customHeight="1" thickBot="1" x14ac:dyDescent="0.3">
      <c r="A4" s="9" t="s">
        <v>7</v>
      </c>
      <c r="B4" s="10" t="s">
        <v>32</v>
      </c>
      <c r="C4" s="9" t="s">
        <v>33</v>
      </c>
      <c r="D4" s="11" t="s">
        <v>102</v>
      </c>
    </row>
    <row r="5" spans="1:4" ht="40.5" hidden="1" customHeight="1" x14ac:dyDescent="0.25">
      <c r="A5" s="12"/>
      <c r="B5" s="13"/>
      <c r="C5" s="12"/>
      <c r="D5" s="14"/>
    </row>
    <row r="6" spans="1:4" ht="40.5" hidden="1" customHeight="1" x14ac:dyDescent="0.25">
      <c r="A6" s="15"/>
      <c r="B6" s="16"/>
      <c r="C6" s="15"/>
      <c r="D6" s="17"/>
    </row>
    <row r="7" spans="1:4" s="3" customFormat="1" ht="16.5" thickBot="1" x14ac:dyDescent="0.3">
      <c r="A7" s="9">
        <v>1</v>
      </c>
      <c r="B7" s="10">
        <v>2</v>
      </c>
      <c r="C7" s="9">
        <v>3</v>
      </c>
      <c r="D7" s="18">
        <v>4</v>
      </c>
    </row>
    <row r="8" spans="1:4" ht="50.25" customHeight="1" x14ac:dyDescent="0.25">
      <c r="A8" s="19" t="s">
        <v>9</v>
      </c>
      <c r="B8" s="20" t="s">
        <v>34</v>
      </c>
      <c r="C8" s="144" t="s">
        <v>35</v>
      </c>
      <c r="D8" s="145" t="e">
        <f>D9+D10+D14</f>
        <v>#REF!</v>
      </c>
    </row>
    <row r="9" spans="1:4" x14ac:dyDescent="0.25">
      <c r="A9" s="19"/>
      <c r="B9" s="20" t="s">
        <v>1</v>
      </c>
      <c r="C9" s="144"/>
      <c r="D9" s="145" t="e">
        <f>'Распределение НВВ'!C6</f>
        <v>#REF!</v>
      </c>
    </row>
    <row r="10" spans="1:4" x14ac:dyDescent="0.25">
      <c r="A10" s="19"/>
      <c r="B10" s="20" t="s">
        <v>36</v>
      </c>
      <c r="C10" s="144"/>
      <c r="D10" s="145" t="e">
        <f>D12+D13</f>
        <v>#REF!</v>
      </c>
    </row>
    <row r="11" spans="1:4" x14ac:dyDescent="0.25">
      <c r="A11" s="19"/>
      <c r="B11" s="20" t="s">
        <v>37</v>
      </c>
      <c r="C11" s="144"/>
      <c r="D11" s="146"/>
    </row>
    <row r="12" spans="1:4" x14ac:dyDescent="0.25">
      <c r="A12" s="19"/>
      <c r="B12" s="20" t="s">
        <v>2</v>
      </c>
      <c r="C12" s="144"/>
      <c r="D12" s="145" t="e">
        <f>'Распределение НВВ'!D6</f>
        <v>#REF!</v>
      </c>
    </row>
    <row r="13" spans="1:4" x14ac:dyDescent="0.25">
      <c r="A13" s="19"/>
      <c r="B13" s="20" t="s">
        <v>3</v>
      </c>
      <c r="C13" s="144"/>
      <c r="D13" s="145" t="e">
        <f>'Распределение НВВ'!E6</f>
        <v>#REF!</v>
      </c>
    </row>
    <row r="14" spans="1:4" x14ac:dyDescent="0.25">
      <c r="A14" s="19"/>
      <c r="B14" s="20" t="s">
        <v>4</v>
      </c>
      <c r="C14" s="144"/>
      <c r="D14" s="145" t="e">
        <f>'Распределение НВВ'!F6</f>
        <v>#REF!</v>
      </c>
    </row>
    <row r="15" spans="1:4" ht="47.25" x14ac:dyDescent="0.25">
      <c r="A15" s="19" t="s">
        <v>15</v>
      </c>
      <c r="B15" s="20" t="s">
        <v>38</v>
      </c>
      <c r="C15" s="144"/>
      <c r="D15" s="145" t="e">
        <f>#REF!</f>
        <v>#REF!</v>
      </c>
    </row>
    <row r="16" spans="1:4" ht="31.5" x14ac:dyDescent="0.25">
      <c r="A16" s="19" t="s">
        <v>17</v>
      </c>
      <c r="B16" s="20" t="s">
        <v>103</v>
      </c>
      <c r="C16" s="144" t="s">
        <v>39</v>
      </c>
      <c r="D16" s="147" t="e">
        <f>#REF!+#REF!+#REF!</f>
        <v>#REF!</v>
      </c>
    </row>
    <row r="17" spans="1:4" ht="18" customHeight="1" x14ac:dyDescent="0.25">
      <c r="A17" s="19" t="s">
        <v>18</v>
      </c>
      <c r="B17" s="20" t="s">
        <v>104</v>
      </c>
      <c r="C17" s="144" t="s">
        <v>39</v>
      </c>
      <c r="D17" s="147" t="e">
        <f>#REF!+#REF!</f>
        <v>#REF!</v>
      </c>
    </row>
    <row r="18" spans="1:4" x14ac:dyDescent="0.25">
      <c r="A18" s="19" t="s">
        <v>40</v>
      </c>
      <c r="B18" s="20" t="s">
        <v>41</v>
      </c>
      <c r="C18" s="144" t="s">
        <v>39</v>
      </c>
      <c r="D18" s="147" t="e">
        <f>#REF!</f>
        <v>#REF!</v>
      </c>
    </row>
    <row r="19" spans="1:4" ht="69.75" customHeight="1" x14ac:dyDescent="0.25">
      <c r="A19" s="19" t="s">
        <v>42</v>
      </c>
      <c r="B19" s="20" t="s">
        <v>43</v>
      </c>
      <c r="C19" s="148" t="s">
        <v>44</v>
      </c>
      <c r="D19" s="149"/>
    </row>
    <row r="20" spans="1:4" x14ac:dyDescent="0.25">
      <c r="A20" s="19"/>
      <c r="B20" s="20" t="s">
        <v>1</v>
      </c>
      <c r="C20" s="144" t="s">
        <v>45</v>
      </c>
      <c r="D20" s="150" t="e">
        <f>IF(#REF!=0,0,D9/((#REF!*(1-(#REF!)/#REF!))*12)*1000)</f>
        <v>#REF!</v>
      </c>
    </row>
    <row r="21" spans="1:4" x14ac:dyDescent="0.25">
      <c r="A21" s="19"/>
      <c r="B21" s="20" t="s">
        <v>36</v>
      </c>
      <c r="C21" s="144" t="s">
        <v>45</v>
      </c>
      <c r="D21" s="149"/>
    </row>
    <row r="22" spans="1:4" x14ac:dyDescent="0.25">
      <c r="A22" s="19"/>
      <c r="B22" s="20" t="s">
        <v>37</v>
      </c>
      <c r="C22" s="144"/>
      <c r="D22" s="151"/>
    </row>
    <row r="23" spans="1:4" x14ac:dyDescent="0.25">
      <c r="A23" s="19"/>
      <c r="B23" s="20" t="s">
        <v>2</v>
      </c>
      <c r="C23" s="144" t="s">
        <v>45</v>
      </c>
      <c r="D23" s="147" t="e">
        <f>IF(#REF!=0,0,(D12+D37)/(((#REF!)*(1-((#REF!)))/(#REF!)))*12)*1000</f>
        <v>#REF!</v>
      </c>
    </row>
    <row r="24" spans="1:4" x14ac:dyDescent="0.25">
      <c r="A24" s="19"/>
      <c r="B24" s="20" t="s">
        <v>3</v>
      </c>
      <c r="C24" s="144" t="s">
        <v>45</v>
      </c>
      <c r="D24" s="147" t="e">
        <f>IF(#REF!=0,0,(D13+D44+D38)/(((#REF!) *(1-((#REF!))/(#REF!)))*12)*1000)</f>
        <v>#REF!</v>
      </c>
    </row>
    <row r="25" spans="1:4" x14ac:dyDescent="0.25">
      <c r="A25" s="19"/>
      <c r="B25" s="20" t="s">
        <v>4</v>
      </c>
      <c r="C25" s="144" t="s">
        <v>45</v>
      </c>
      <c r="D25" s="147" t="e">
        <f>IF(#REF!=0,0,(D14+D51)/(((#REF!) * (1-((#REF!))/(#REF!)))*12)*1000)</f>
        <v>#REF!</v>
      </c>
    </row>
    <row r="26" spans="1:4" ht="66.75" customHeight="1" x14ac:dyDescent="0.25">
      <c r="A26" s="19" t="s">
        <v>46</v>
      </c>
      <c r="B26" s="20" t="s">
        <v>47</v>
      </c>
      <c r="C26" s="144" t="s">
        <v>48</v>
      </c>
      <c r="D26" s="152"/>
    </row>
    <row r="27" spans="1:4" x14ac:dyDescent="0.25">
      <c r="A27" s="19"/>
      <c r="B27" s="20" t="s">
        <v>1</v>
      </c>
      <c r="C27" s="144" t="s">
        <v>48</v>
      </c>
      <c r="D27" s="150" t="e">
        <f>IF(('[231]5'!N20)=0,0,D20*12/(('[231]4'!N21)/('[231]5'!N20)*1000))</f>
        <v>#REF!</v>
      </c>
    </row>
    <row r="28" spans="1:4" x14ac:dyDescent="0.25">
      <c r="A28" s="19"/>
      <c r="B28" s="20" t="s">
        <v>36</v>
      </c>
      <c r="C28" s="144" t="s">
        <v>48</v>
      </c>
      <c r="D28" s="149"/>
    </row>
    <row r="29" spans="1:4" x14ac:dyDescent="0.25">
      <c r="A29" s="19"/>
      <c r="B29" s="20" t="s">
        <v>37</v>
      </c>
      <c r="C29" s="144"/>
      <c r="D29" s="151"/>
    </row>
    <row r="30" spans="1:4" x14ac:dyDescent="0.25">
      <c r="A30" s="19"/>
      <c r="B30" s="20" t="s">
        <v>2</v>
      </c>
      <c r="C30" s="144" t="s">
        <v>48</v>
      </c>
      <c r="D30" s="147">
        <f>IF(('[231]5'!O20)=0,0,D23*12/(('[231]4'!O21)/('[231]5'!O21) * 1000 ))</f>
        <v>0</v>
      </c>
    </row>
    <row r="31" spans="1:4" x14ac:dyDescent="0.25">
      <c r="A31" s="19"/>
      <c r="B31" s="20" t="s">
        <v>3</v>
      </c>
      <c r="C31" s="144" t="s">
        <v>48</v>
      </c>
      <c r="D31" s="147" t="e">
        <f>IF(('[231]5'!P20)=0,0,D24*12/(('[231]4'!P21)/('[231]5'!P20)*1000))</f>
        <v>#REF!</v>
      </c>
    </row>
    <row r="32" spans="1:4" ht="16.5" thickBot="1" x14ac:dyDescent="0.3">
      <c r="A32" s="23"/>
      <c r="B32" s="24" t="s">
        <v>4</v>
      </c>
      <c r="C32" s="153" t="s">
        <v>48</v>
      </c>
      <c r="D32" s="154" t="e">
        <f>IF(('[231]5'!Q20)=0,0,D25*12/(('[231]4'!Q21)/('[231]5'!Q20)*1000))</f>
        <v>#REF!</v>
      </c>
    </row>
    <row r="33" spans="1:4" hidden="1" x14ac:dyDescent="0.25">
      <c r="C33" s="26"/>
      <c r="D33" s="27"/>
    </row>
    <row r="34" spans="1:4" hidden="1" x14ac:dyDescent="0.25">
      <c r="A34" s="28"/>
      <c r="B34" s="237" t="s">
        <v>49</v>
      </c>
      <c r="C34" s="29"/>
      <c r="D34" s="30" t="e">
        <f>D9-D20*('[231]5'!N20)*12/1000</f>
        <v>#REF!</v>
      </c>
    </row>
    <row r="35" spans="1:4" ht="11.45" hidden="1" customHeight="1" x14ac:dyDescent="0.25">
      <c r="A35" s="19"/>
      <c r="B35" s="238"/>
      <c r="C35" s="19"/>
      <c r="D35" s="31"/>
    </row>
    <row r="36" spans="1:4" hidden="1" x14ac:dyDescent="0.25">
      <c r="A36" s="19"/>
      <c r="B36" s="238"/>
      <c r="C36" s="19"/>
      <c r="D36" s="31"/>
    </row>
    <row r="37" spans="1:4" hidden="1" x14ac:dyDescent="0.25">
      <c r="A37" s="19"/>
      <c r="B37" s="238"/>
      <c r="C37" s="19"/>
      <c r="D37" s="31" t="e">
        <f>IF(('[231]5'!O20+'[231]5'!P20)=0,0,D34*'[231]5'!P20/('[231]5'!O20+'[231]5'!P20))</f>
        <v>#REF!</v>
      </c>
    </row>
    <row r="38" spans="1:4" hidden="1" x14ac:dyDescent="0.25">
      <c r="A38" s="19"/>
      <c r="B38" s="238"/>
      <c r="C38" s="19"/>
      <c r="D38" s="31" t="e">
        <f>D34-D37</f>
        <v>#REF!</v>
      </c>
    </row>
    <row r="39" spans="1:4" ht="11.45" hidden="1" customHeight="1" x14ac:dyDescent="0.25">
      <c r="A39" s="19"/>
      <c r="B39" s="238"/>
      <c r="C39" s="19"/>
      <c r="D39" s="31"/>
    </row>
    <row r="40" spans="1:4" hidden="1" x14ac:dyDescent="0.25">
      <c r="A40" s="19"/>
      <c r="B40" s="238" t="s">
        <v>50</v>
      </c>
      <c r="C40" s="32"/>
      <c r="D40" s="31"/>
    </row>
    <row r="41" spans="1:4" hidden="1" x14ac:dyDescent="0.25">
      <c r="A41" s="19"/>
      <c r="B41" s="238"/>
      <c r="C41" s="19"/>
      <c r="D41" s="31"/>
    </row>
    <row r="42" spans="1:4" hidden="1" x14ac:dyDescent="0.25">
      <c r="A42" s="19"/>
      <c r="B42" s="238"/>
      <c r="C42" s="19"/>
      <c r="D42" s="31"/>
    </row>
    <row r="43" spans="1:4" hidden="1" x14ac:dyDescent="0.25">
      <c r="A43" s="19"/>
      <c r="B43" s="238"/>
      <c r="C43" s="19"/>
      <c r="D43" s="31"/>
    </row>
    <row r="44" spans="1:4" hidden="1" x14ac:dyDescent="0.25">
      <c r="A44" s="19"/>
      <c r="B44" s="238"/>
      <c r="C44" s="19"/>
      <c r="D44" s="22" t="e">
        <f>D12+D37-D23*('[231]5'!O20)*12/1000</f>
        <v>#REF!</v>
      </c>
    </row>
    <row r="45" spans="1:4" hidden="1" x14ac:dyDescent="0.25">
      <c r="A45" s="19"/>
      <c r="B45" s="238"/>
      <c r="C45" s="19"/>
      <c r="D45" s="31"/>
    </row>
    <row r="46" spans="1:4" hidden="1" x14ac:dyDescent="0.25">
      <c r="A46" s="19"/>
      <c r="B46" s="238" t="s">
        <v>51</v>
      </c>
      <c r="C46" s="32"/>
      <c r="D46" s="31"/>
    </row>
    <row r="47" spans="1:4" hidden="1" x14ac:dyDescent="0.25">
      <c r="A47" s="19"/>
      <c r="B47" s="238"/>
      <c r="C47" s="19"/>
      <c r="D47" s="31"/>
    </row>
    <row r="48" spans="1:4" hidden="1" x14ac:dyDescent="0.25">
      <c r="A48" s="19"/>
      <c r="B48" s="238"/>
      <c r="C48" s="19"/>
      <c r="D48" s="31"/>
    </row>
    <row r="49" spans="1:20" hidden="1" x14ac:dyDescent="0.25">
      <c r="A49" s="19"/>
      <c r="B49" s="238"/>
      <c r="C49" s="19"/>
      <c r="D49" s="31"/>
    </row>
    <row r="50" spans="1:20" hidden="1" x14ac:dyDescent="0.25">
      <c r="A50" s="19"/>
      <c r="B50" s="238"/>
      <c r="C50" s="19"/>
      <c r="D50" s="31"/>
    </row>
    <row r="51" spans="1:20" ht="16.5" hidden="1" thickBot="1" x14ac:dyDescent="0.3">
      <c r="A51" s="23"/>
      <c r="B51" s="239"/>
      <c r="C51" s="23"/>
      <c r="D51" s="25" t="e">
        <f>D13+D38+D44-D24*('[231]5'!P20)*12/1000</f>
        <v>#REF!</v>
      </c>
    </row>
    <row r="52" spans="1:20" hidden="1" x14ac:dyDescent="0.25"/>
    <row r="53" spans="1:20" ht="55.5" hidden="1" customHeight="1" x14ac:dyDescent="0.25">
      <c r="B53" s="240" t="s">
        <v>52</v>
      </c>
      <c r="C53" s="240"/>
      <c r="D53" s="240"/>
    </row>
    <row r="54" spans="1:20" s="3" customFormat="1" hidden="1" x14ac:dyDescent="0.25">
      <c r="B54" s="3" t="s">
        <v>53</v>
      </c>
      <c r="D54" s="33"/>
      <c r="G54" s="33"/>
      <c r="H54" s="33"/>
      <c r="I54" s="33"/>
      <c r="J54" s="33"/>
      <c r="K54" s="33"/>
      <c r="L54" s="33"/>
      <c r="M54" s="33"/>
      <c r="N54" s="33"/>
      <c r="O54" s="33"/>
      <c r="P54" s="33"/>
      <c r="Q54" s="33"/>
      <c r="R54" s="33"/>
      <c r="S54" s="33"/>
      <c r="T54" s="33"/>
    </row>
    <row r="55" spans="1:20" hidden="1" x14ac:dyDescent="0.25">
      <c r="B55" s="34"/>
    </row>
    <row r="56" spans="1:20" s="35" customFormat="1" hidden="1" x14ac:dyDescent="0.25">
      <c r="B56" s="232" t="s">
        <v>54</v>
      </c>
      <c r="C56" s="233"/>
      <c r="D56" s="234"/>
    </row>
    <row r="57" spans="1:20" s="35" customFormat="1" hidden="1" x14ac:dyDescent="0.25">
      <c r="B57" s="36" t="s">
        <v>1</v>
      </c>
      <c r="C57" s="37"/>
      <c r="D57" s="38" t="e">
        <f>D20*'[231]5'!N20*12/1000</f>
        <v>#REF!</v>
      </c>
    </row>
    <row r="58" spans="1:20" s="35" customFormat="1" hidden="1" x14ac:dyDescent="0.25">
      <c r="B58" s="36" t="s">
        <v>2</v>
      </c>
      <c r="C58" s="37"/>
      <c r="D58" s="38" t="e">
        <f>D23*'[231]5'!O20*12/1000</f>
        <v>#REF!</v>
      </c>
    </row>
    <row r="59" spans="1:20" s="35" customFormat="1" hidden="1" x14ac:dyDescent="0.25">
      <c r="B59" s="36" t="s">
        <v>3</v>
      </c>
      <c r="C59" s="37"/>
      <c r="D59" s="38" t="e">
        <f>D24*'[231]5'!P20*12/1000</f>
        <v>#REF!</v>
      </c>
    </row>
    <row r="60" spans="1:20" s="39" customFormat="1" hidden="1" x14ac:dyDescent="0.25">
      <c r="B60" s="36" t="s">
        <v>4</v>
      </c>
      <c r="C60" s="40"/>
      <c r="D60" s="38" t="e">
        <f>D25*'[231]5'!Q20*12/1000</f>
        <v>#REF!</v>
      </c>
    </row>
    <row r="61" spans="1:20" s="35" customFormat="1" hidden="1" x14ac:dyDescent="0.25">
      <c r="B61" s="36" t="s">
        <v>31</v>
      </c>
      <c r="C61" s="37"/>
      <c r="D61" s="38" t="e">
        <f>SUM(D57:D60)</f>
        <v>#REF!</v>
      </c>
    </row>
    <row r="62" spans="1:20" s="39" customFormat="1" hidden="1" x14ac:dyDescent="0.25">
      <c r="B62" s="41" t="s">
        <v>55</v>
      </c>
      <c r="C62" s="40"/>
      <c r="D62" s="40" t="e">
        <f>D61-D8</f>
        <v>#REF!</v>
      </c>
    </row>
    <row r="63" spans="1:20" s="35" customFormat="1" hidden="1" x14ac:dyDescent="0.25">
      <c r="B63" s="232" t="s">
        <v>56</v>
      </c>
      <c r="C63" s="233"/>
      <c r="D63" s="234"/>
    </row>
    <row r="64" spans="1:20" s="42" customFormat="1" hidden="1" x14ac:dyDescent="0.25">
      <c r="B64" s="43" t="s">
        <v>1</v>
      </c>
      <c r="C64" s="44"/>
      <c r="D64" s="38" t="e">
        <f>D27*'[231]4'!N21</f>
        <v>#REF!</v>
      </c>
    </row>
    <row r="65" spans="1:4" s="42" customFormat="1" hidden="1" x14ac:dyDescent="0.25">
      <c r="B65" s="43" t="s">
        <v>2</v>
      </c>
      <c r="C65" s="44"/>
      <c r="D65" s="38">
        <f>D30*'[231]4'!O21</f>
        <v>0</v>
      </c>
    </row>
    <row r="66" spans="1:4" s="42" customFormat="1" hidden="1" x14ac:dyDescent="0.25">
      <c r="B66" s="43" t="s">
        <v>3</v>
      </c>
      <c r="C66" s="44"/>
      <c r="D66" s="38" t="e">
        <f>D31*'[231]4'!P21</f>
        <v>#REF!</v>
      </c>
    </row>
    <row r="67" spans="1:4" s="42" customFormat="1" hidden="1" x14ac:dyDescent="0.25">
      <c r="B67" s="43" t="s">
        <v>4</v>
      </c>
      <c r="C67" s="44"/>
      <c r="D67" s="38" t="e">
        <f>D32*'[231]4'!Q21</f>
        <v>#REF!</v>
      </c>
    </row>
    <row r="68" spans="1:4" s="35" customFormat="1" hidden="1" x14ac:dyDescent="0.25">
      <c r="B68" s="36" t="s">
        <v>31</v>
      </c>
      <c r="C68" s="37"/>
      <c r="D68" s="38" t="e">
        <f>SUM(D64:D67)</f>
        <v>#REF!</v>
      </c>
    </row>
    <row r="69" spans="1:4" s="39" customFormat="1" hidden="1" x14ac:dyDescent="0.25">
      <c r="B69" s="41" t="s">
        <v>55</v>
      </c>
      <c r="C69" s="40"/>
      <c r="D69" s="40" t="e">
        <f>D68-D8</f>
        <v>#REF!</v>
      </c>
    </row>
    <row r="70" spans="1:4" s="35" customFormat="1" hidden="1" x14ac:dyDescent="0.25">
      <c r="B70" s="45"/>
    </row>
    <row r="71" spans="1:4" hidden="1" x14ac:dyDescent="0.25">
      <c r="D71" s="35"/>
    </row>
    <row r="72" spans="1:4" ht="18.75" hidden="1" customHeight="1" x14ac:dyDescent="0.25">
      <c r="A72" s="235"/>
      <c r="B72" s="235"/>
      <c r="C72" s="235"/>
    </row>
    <row r="73" spans="1:4" hidden="1" x14ac:dyDescent="0.25"/>
    <row r="74" spans="1:4" hidden="1" x14ac:dyDescent="0.25"/>
    <row r="75" spans="1:4" hidden="1" x14ac:dyDescent="0.25"/>
    <row r="78" spans="1:4" ht="18.75" x14ac:dyDescent="0.25">
      <c r="B78" s="5"/>
      <c r="C78" s="6"/>
      <c r="D78" s="6"/>
    </row>
  </sheetData>
  <mergeCells count="8">
    <mergeCell ref="B63:D63"/>
    <mergeCell ref="A72:C72"/>
    <mergeCell ref="A2:D2"/>
    <mergeCell ref="B34:B39"/>
    <mergeCell ref="B40:B45"/>
    <mergeCell ref="B46:B51"/>
    <mergeCell ref="B53:D53"/>
    <mergeCell ref="B56:D56"/>
  </mergeCells>
  <dataValidations count="1">
    <dataValidation type="decimal" allowBlank="1" showInputMessage="1" showErrorMessage="1" error="Ввведеное значение неверно" sqref="IR26:IV26 SN26:SR26 ACJ26:ACN26 AMF26:AMJ26 AWB26:AWF26 BFX26:BGB26 BPT26:BPX26 BZP26:BZT26 CJL26:CJP26 CTH26:CTL26 DDD26:DDH26 DMZ26:DND26 DWV26:DWZ26 EGR26:EGV26 EQN26:EQR26 FAJ26:FAN26 FKF26:FKJ26 FUB26:FUF26 GDX26:GEB26 GNT26:GNX26 GXP26:GXT26 HHL26:HHP26 HRH26:HRL26 IBD26:IBH26 IKZ26:ILD26 IUV26:IUZ26 JER26:JEV26 JON26:JOR26 JYJ26:JYN26 KIF26:KIJ26 KSB26:KSF26 LBX26:LCB26 LLT26:LLX26 LVP26:LVT26 MFL26:MFP26 MPH26:MPL26 MZD26:MZH26 NIZ26:NJD26 NSV26:NSZ26 OCR26:OCV26 OMN26:OMR26 OWJ26:OWN26 PGF26:PGJ26 PQB26:PQF26 PZX26:QAB26 QJT26:QJX26 QTP26:QTT26 RDL26:RDP26 RNH26:RNL26 RXD26:RXH26 SGZ26:SHD26 SQV26:SQZ26 TAR26:TAV26 TKN26:TKR26 TUJ26:TUN26 UEF26:UEJ26 UOB26:UOF26 UXX26:UYB26 VHT26:VHX26 VRP26:VRT26 WBL26:WBP26 WLH26:WLL26 WVD26:WVH26 IR65561:IV65561 SN65561:SR65561 ACJ65561:ACN65561 AMF65561:AMJ65561 AWB65561:AWF65561 BFX65561:BGB65561 BPT65561:BPX65561 BZP65561:BZT65561 CJL65561:CJP65561 CTH65561:CTL65561 DDD65561:DDH65561 DMZ65561:DND65561 DWV65561:DWZ65561 EGR65561:EGV65561 EQN65561:EQR65561 FAJ65561:FAN65561 FKF65561:FKJ65561 FUB65561:FUF65561 GDX65561:GEB65561 GNT65561:GNX65561 GXP65561:GXT65561 HHL65561:HHP65561 HRH65561:HRL65561 IBD65561:IBH65561 IKZ65561:ILD65561 IUV65561:IUZ65561 JER65561:JEV65561 JON65561:JOR65561 JYJ65561:JYN65561 KIF65561:KIJ65561 KSB65561:KSF65561 LBX65561:LCB65561 LLT65561:LLX65561 LVP65561:LVT65561 MFL65561:MFP65561 MPH65561:MPL65561 MZD65561:MZH65561 NIZ65561:NJD65561 NSV65561:NSZ65561 OCR65561:OCV65561 OMN65561:OMR65561 OWJ65561:OWN65561 PGF65561:PGJ65561 PQB65561:PQF65561 PZX65561:QAB65561 QJT65561:QJX65561 QTP65561:QTT65561 RDL65561:RDP65561 RNH65561:RNL65561 RXD65561:RXH65561 SGZ65561:SHD65561 SQV65561:SQZ65561 TAR65561:TAV65561 TKN65561:TKR65561 TUJ65561:TUN65561 UEF65561:UEJ65561 UOB65561:UOF65561 UXX65561:UYB65561 VHT65561:VHX65561 VRP65561:VRT65561 WBL65561:WBP65561 WLH65561:WLL65561 WVD65561:WVH65561 IR131097:IV131097 SN131097:SR131097 ACJ131097:ACN131097 AMF131097:AMJ131097 AWB131097:AWF131097 BFX131097:BGB131097 BPT131097:BPX131097 BZP131097:BZT131097 CJL131097:CJP131097 CTH131097:CTL131097 DDD131097:DDH131097 DMZ131097:DND131097 DWV131097:DWZ131097 EGR131097:EGV131097 EQN131097:EQR131097 FAJ131097:FAN131097 FKF131097:FKJ131097 FUB131097:FUF131097 GDX131097:GEB131097 GNT131097:GNX131097 GXP131097:GXT131097 HHL131097:HHP131097 HRH131097:HRL131097 IBD131097:IBH131097 IKZ131097:ILD131097 IUV131097:IUZ131097 JER131097:JEV131097 JON131097:JOR131097 JYJ131097:JYN131097 KIF131097:KIJ131097 KSB131097:KSF131097 LBX131097:LCB131097 LLT131097:LLX131097 LVP131097:LVT131097 MFL131097:MFP131097 MPH131097:MPL131097 MZD131097:MZH131097 NIZ131097:NJD131097 NSV131097:NSZ131097 OCR131097:OCV131097 OMN131097:OMR131097 OWJ131097:OWN131097 PGF131097:PGJ131097 PQB131097:PQF131097 PZX131097:QAB131097 QJT131097:QJX131097 QTP131097:QTT131097 RDL131097:RDP131097 RNH131097:RNL131097 RXD131097:RXH131097 SGZ131097:SHD131097 SQV131097:SQZ131097 TAR131097:TAV131097 TKN131097:TKR131097 TUJ131097:TUN131097 UEF131097:UEJ131097 UOB131097:UOF131097 UXX131097:UYB131097 VHT131097:VHX131097 VRP131097:VRT131097 WBL131097:WBP131097 WLH131097:WLL131097 WVD131097:WVH131097 IR196633:IV196633 SN196633:SR196633 ACJ196633:ACN196633 AMF196633:AMJ196633 AWB196633:AWF196633 BFX196633:BGB196633 BPT196633:BPX196633 BZP196633:BZT196633 CJL196633:CJP196633 CTH196633:CTL196633 DDD196633:DDH196633 DMZ196633:DND196633 DWV196633:DWZ196633 EGR196633:EGV196633 EQN196633:EQR196633 FAJ196633:FAN196633 FKF196633:FKJ196633 FUB196633:FUF196633 GDX196633:GEB196633 GNT196633:GNX196633 GXP196633:GXT196633 HHL196633:HHP196633 HRH196633:HRL196633 IBD196633:IBH196633 IKZ196633:ILD196633 IUV196633:IUZ196633 JER196633:JEV196633 JON196633:JOR196633 JYJ196633:JYN196633 KIF196633:KIJ196633 KSB196633:KSF196633 LBX196633:LCB196633 LLT196633:LLX196633 LVP196633:LVT196633 MFL196633:MFP196633 MPH196633:MPL196633 MZD196633:MZH196633 NIZ196633:NJD196633 NSV196633:NSZ196633 OCR196633:OCV196633 OMN196633:OMR196633 OWJ196633:OWN196633 PGF196633:PGJ196633 PQB196633:PQF196633 PZX196633:QAB196633 QJT196633:QJX196633 QTP196633:QTT196633 RDL196633:RDP196633 RNH196633:RNL196633 RXD196633:RXH196633 SGZ196633:SHD196633 SQV196633:SQZ196633 TAR196633:TAV196633 TKN196633:TKR196633 TUJ196633:TUN196633 UEF196633:UEJ196633 UOB196633:UOF196633 UXX196633:UYB196633 VHT196633:VHX196633 VRP196633:VRT196633 WBL196633:WBP196633 WLH196633:WLL196633 WVD196633:WVH196633 IR262169:IV262169 SN262169:SR262169 ACJ262169:ACN262169 AMF262169:AMJ262169 AWB262169:AWF262169 BFX262169:BGB262169 BPT262169:BPX262169 BZP262169:BZT262169 CJL262169:CJP262169 CTH262169:CTL262169 DDD262169:DDH262169 DMZ262169:DND262169 DWV262169:DWZ262169 EGR262169:EGV262169 EQN262169:EQR262169 FAJ262169:FAN262169 FKF262169:FKJ262169 FUB262169:FUF262169 GDX262169:GEB262169 GNT262169:GNX262169 GXP262169:GXT262169 HHL262169:HHP262169 HRH262169:HRL262169 IBD262169:IBH262169 IKZ262169:ILD262169 IUV262169:IUZ262169 JER262169:JEV262169 JON262169:JOR262169 JYJ262169:JYN262169 KIF262169:KIJ262169 KSB262169:KSF262169 LBX262169:LCB262169 LLT262169:LLX262169 LVP262169:LVT262169 MFL262169:MFP262169 MPH262169:MPL262169 MZD262169:MZH262169 NIZ262169:NJD262169 NSV262169:NSZ262169 OCR262169:OCV262169 OMN262169:OMR262169 OWJ262169:OWN262169 PGF262169:PGJ262169 PQB262169:PQF262169 PZX262169:QAB262169 QJT262169:QJX262169 QTP262169:QTT262169 RDL262169:RDP262169 RNH262169:RNL262169 RXD262169:RXH262169 SGZ262169:SHD262169 SQV262169:SQZ262169 TAR262169:TAV262169 TKN262169:TKR262169 TUJ262169:TUN262169 UEF262169:UEJ262169 UOB262169:UOF262169 UXX262169:UYB262169 VHT262169:VHX262169 VRP262169:VRT262169 WBL262169:WBP262169 WLH262169:WLL262169 WVD262169:WVH262169 IR327705:IV327705 SN327705:SR327705 ACJ327705:ACN327705 AMF327705:AMJ327705 AWB327705:AWF327705 BFX327705:BGB327705 BPT327705:BPX327705 BZP327705:BZT327705 CJL327705:CJP327705 CTH327705:CTL327705 DDD327705:DDH327705 DMZ327705:DND327705 DWV327705:DWZ327705 EGR327705:EGV327705 EQN327705:EQR327705 FAJ327705:FAN327705 FKF327705:FKJ327705 FUB327705:FUF327705 GDX327705:GEB327705 GNT327705:GNX327705 GXP327705:GXT327705 HHL327705:HHP327705 HRH327705:HRL327705 IBD327705:IBH327705 IKZ327705:ILD327705 IUV327705:IUZ327705 JER327705:JEV327705 JON327705:JOR327705 JYJ327705:JYN327705 KIF327705:KIJ327705 KSB327705:KSF327705 LBX327705:LCB327705 LLT327705:LLX327705 LVP327705:LVT327705 MFL327705:MFP327705 MPH327705:MPL327705 MZD327705:MZH327705 NIZ327705:NJD327705 NSV327705:NSZ327705 OCR327705:OCV327705 OMN327705:OMR327705 OWJ327705:OWN327705 PGF327705:PGJ327705 PQB327705:PQF327705 PZX327705:QAB327705 QJT327705:QJX327705 QTP327705:QTT327705 RDL327705:RDP327705 RNH327705:RNL327705 RXD327705:RXH327705 SGZ327705:SHD327705 SQV327705:SQZ327705 TAR327705:TAV327705 TKN327705:TKR327705 TUJ327705:TUN327705 UEF327705:UEJ327705 UOB327705:UOF327705 UXX327705:UYB327705 VHT327705:VHX327705 VRP327705:VRT327705 WBL327705:WBP327705 WLH327705:WLL327705 WVD327705:WVH327705 IR393241:IV393241 SN393241:SR393241 ACJ393241:ACN393241 AMF393241:AMJ393241 AWB393241:AWF393241 BFX393241:BGB393241 BPT393241:BPX393241 BZP393241:BZT393241 CJL393241:CJP393241 CTH393241:CTL393241 DDD393241:DDH393241 DMZ393241:DND393241 DWV393241:DWZ393241 EGR393241:EGV393241 EQN393241:EQR393241 FAJ393241:FAN393241 FKF393241:FKJ393241 FUB393241:FUF393241 GDX393241:GEB393241 GNT393241:GNX393241 GXP393241:GXT393241 HHL393241:HHP393241 HRH393241:HRL393241 IBD393241:IBH393241 IKZ393241:ILD393241 IUV393241:IUZ393241 JER393241:JEV393241 JON393241:JOR393241 JYJ393241:JYN393241 KIF393241:KIJ393241 KSB393241:KSF393241 LBX393241:LCB393241 LLT393241:LLX393241 LVP393241:LVT393241 MFL393241:MFP393241 MPH393241:MPL393241 MZD393241:MZH393241 NIZ393241:NJD393241 NSV393241:NSZ393241 OCR393241:OCV393241 OMN393241:OMR393241 OWJ393241:OWN393241 PGF393241:PGJ393241 PQB393241:PQF393241 PZX393241:QAB393241 QJT393241:QJX393241 QTP393241:QTT393241 RDL393241:RDP393241 RNH393241:RNL393241 RXD393241:RXH393241 SGZ393241:SHD393241 SQV393241:SQZ393241 TAR393241:TAV393241 TKN393241:TKR393241 TUJ393241:TUN393241 UEF393241:UEJ393241 UOB393241:UOF393241 UXX393241:UYB393241 VHT393241:VHX393241 VRP393241:VRT393241 WBL393241:WBP393241 WLH393241:WLL393241 WVD393241:WVH393241 IR458777:IV458777 SN458777:SR458777 ACJ458777:ACN458777 AMF458777:AMJ458777 AWB458777:AWF458777 BFX458777:BGB458777 BPT458777:BPX458777 BZP458777:BZT458777 CJL458777:CJP458777 CTH458777:CTL458777 DDD458777:DDH458777 DMZ458777:DND458777 DWV458777:DWZ458777 EGR458777:EGV458777 EQN458777:EQR458777 FAJ458777:FAN458777 FKF458777:FKJ458777 FUB458777:FUF458777 GDX458777:GEB458777 GNT458777:GNX458777 GXP458777:GXT458777 HHL458777:HHP458777 HRH458777:HRL458777 IBD458777:IBH458777 IKZ458777:ILD458777 IUV458777:IUZ458777 JER458777:JEV458777 JON458777:JOR458777 JYJ458777:JYN458777 KIF458777:KIJ458777 KSB458777:KSF458777 LBX458777:LCB458777 LLT458777:LLX458777 LVP458777:LVT458777 MFL458777:MFP458777 MPH458777:MPL458777 MZD458777:MZH458777 NIZ458777:NJD458777 NSV458777:NSZ458777 OCR458777:OCV458777 OMN458777:OMR458777 OWJ458777:OWN458777 PGF458777:PGJ458777 PQB458777:PQF458777 PZX458777:QAB458777 QJT458777:QJX458777 QTP458777:QTT458777 RDL458777:RDP458777 RNH458777:RNL458777 RXD458777:RXH458777 SGZ458777:SHD458777 SQV458777:SQZ458777 TAR458777:TAV458777 TKN458777:TKR458777 TUJ458777:TUN458777 UEF458777:UEJ458777 UOB458777:UOF458777 UXX458777:UYB458777 VHT458777:VHX458777 VRP458777:VRT458777 WBL458777:WBP458777 WLH458777:WLL458777 WVD458777:WVH458777 IR524313:IV524313 SN524313:SR524313 ACJ524313:ACN524313 AMF524313:AMJ524313 AWB524313:AWF524313 BFX524313:BGB524313 BPT524313:BPX524313 BZP524313:BZT524313 CJL524313:CJP524313 CTH524313:CTL524313 DDD524313:DDH524313 DMZ524313:DND524313 DWV524313:DWZ524313 EGR524313:EGV524313 EQN524313:EQR524313 FAJ524313:FAN524313 FKF524313:FKJ524313 FUB524313:FUF524313 GDX524313:GEB524313 GNT524313:GNX524313 GXP524313:GXT524313 HHL524313:HHP524313 HRH524313:HRL524313 IBD524313:IBH524313 IKZ524313:ILD524313 IUV524313:IUZ524313 JER524313:JEV524313 JON524313:JOR524313 JYJ524313:JYN524313 KIF524313:KIJ524313 KSB524313:KSF524313 LBX524313:LCB524313 LLT524313:LLX524313 LVP524313:LVT524313 MFL524313:MFP524313 MPH524313:MPL524313 MZD524313:MZH524313 NIZ524313:NJD524313 NSV524313:NSZ524313 OCR524313:OCV524313 OMN524313:OMR524313 OWJ524313:OWN524313 PGF524313:PGJ524313 PQB524313:PQF524313 PZX524313:QAB524313 QJT524313:QJX524313 QTP524313:QTT524313 RDL524313:RDP524313 RNH524313:RNL524313 RXD524313:RXH524313 SGZ524313:SHD524313 SQV524313:SQZ524313 TAR524313:TAV524313 TKN524313:TKR524313 TUJ524313:TUN524313 UEF524313:UEJ524313 UOB524313:UOF524313 UXX524313:UYB524313 VHT524313:VHX524313 VRP524313:VRT524313 WBL524313:WBP524313 WLH524313:WLL524313 WVD524313:WVH524313 IR589849:IV589849 SN589849:SR589849 ACJ589849:ACN589849 AMF589849:AMJ589849 AWB589849:AWF589849 BFX589849:BGB589849 BPT589849:BPX589849 BZP589849:BZT589849 CJL589849:CJP589849 CTH589849:CTL589849 DDD589849:DDH589849 DMZ589849:DND589849 DWV589849:DWZ589849 EGR589849:EGV589849 EQN589849:EQR589849 FAJ589849:FAN589849 FKF589849:FKJ589849 FUB589849:FUF589849 GDX589849:GEB589849 GNT589849:GNX589849 GXP589849:GXT589849 HHL589849:HHP589849 HRH589849:HRL589849 IBD589849:IBH589849 IKZ589849:ILD589849 IUV589849:IUZ589849 JER589849:JEV589849 JON589849:JOR589849 JYJ589849:JYN589849 KIF589849:KIJ589849 KSB589849:KSF589849 LBX589849:LCB589849 LLT589849:LLX589849 LVP589849:LVT589849 MFL589849:MFP589849 MPH589849:MPL589849 MZD589849:MZH589849 NIZ589849:NJD589849 NSV589849:NSZ589849 OCR589849:OCV589849 OMN589849:OMR589849 OWJ589849:OWN589849 PGF589849:PGJ589849 PQB589849:PQF589849 PZX589849:QAB589849 QJT589849:QJX589849 QTP589849:QTT589849 RDL589849:RDP589849 RNH589849:RNL589849 RXD589849:RXH589849 SGZ589849:SHD589849 SQV589849:SQZ589849 TAR589849:TAV589849 TKN589849:TKR589849 TUJ589849:TUN589849 UEF589849:UEJ589849 UOB589849:UOF589849 UXX589849:UYB589849 VHT589849:VHX589849 VRP589849:VRT589849 WBL589849:WBP589849 WLH589849:WLL589849 WVD589849:WVH589849 IR655385:IV655385 SN655385:SR655385 ACJ655385:ACN655385 AMF655385:AMJ655385 AWB655385:AWF655385 BFX655385:BGB655385 BPT655385:BPX655385 BZP655385:BZT655385 CJL655385:CJP655385 CTH655385:CTL655385 DDD655385:DDH655385 DMZ655385:DND655385 DWV655385:DWZ655385 EGR655385:EGV655385 EQN655385:EQR655385 FAJ655385:FAN655385 FKF655385:FKJ655385 FUB655385:FUF655385 GDX655385:GEB655385 GNT655385:GNX655385 GXP655385:GXT655385 HHL655385:HHP655385 HRH655385:HRL655385 IBD655385:IBH655385 IKZ655385:ILD655385 IUV655385:IUZ655385 JER655385:JEV655385 JON655385:JOR655385 JYJ655385:JYN655385 KIF655385:KIJ655385 KSB655385:KSF655385 LBX655385:LCB655385 LLT655385:LLX655385 LVP655385:LVT655385 MFL655385:MFP655385 MPH655385:MPL655385 MZD655385:MZH655385 NIZ655385:NJD655385 NSV655385:NSZ655385 OCR655385:OCV655385 OMN655385:OMR655385 OWJ655385:OWN655385 PGF655385:PGJ655385 PQB655385:PQF655385 PZX655385:QAB655385 QJT655385:QJX655385 QTP655385:QTT655385 RDL655385:RDP655385 RNH655385:RNL655385 RXD655385:RXH655385 SGZ655385:SHD655385 SQV655385:SQZ655385 TAR655385:TAV655385 TKN655385:TKR655385 TUJ655385:TUN655385 UEF655385:UEJ655385 UOB655385:UOF655385 UXX655385:UYB655385 VHT655385:VHX655385 VRP655385:VRT655385 WBL655385:WBP655385 WLH655385:WLL655385 WVD655385:WVH655385 IR720921:IV720921 SN720921:SR720921 ACJ720921:ACN720921 AMF720921:AMJ720921 AWB720921:AWF720921 BFX720921:BGB720921 BPT720921:BPX720921 BZP720921:BZT720921 CJL720921:CJP720921 CTH720921:CTL720921 DDD720921:DDH720921 DMZ720921:DND720921 DWV720921:DWZ720921 EGR720921:EGV720921 EQN720921:EQR720921 FAJ720921:FAN720921 FKF720921:FKJ720921 FUB720921:FUF720921 GDX720921:GEB720921 GNT720921:GNX720921 GXP720921:GXT720921 HHL720921:HHP720921 HRH720921:HRL720921 IBD720921:IBH720921 IKZ720921:ILD720921 IUV720921:IUZ720921 JER720921:JEV720921 JON720921:JOR720921 JYJ720921:JYN720921 KIF720921:KIJ720921 KSB720921:KSF720921 LBX720921:LCB720921 LLT720921:LLX720921 LVP720921:LVT720921 MFL720921:MFP720921 MPH720921:MPL720921 MZD720921:MZH720921 NIZ720921:NJD720921 NSV720921:NSZ720921 OCR720921:OCV720921 OMN720921:OMR720921 OWJ720921:OWN720921 PGF720921:PGJ720921 PQB720921:PQF720921 PZX720921:QAB720921 QJT720921:QJX720921 QTP720921:QTT720921 RDL720921:RDP720921 RNH720921:RNL720921 RXD720921:RXH720921 SGZ720921:SHD720921 SQV720921:SQZ720921 TAR720921:TAV720921 TKN720921:TKR720921 TUJ720921:TUN720921 UEF720921:UEJ720921 UOB720921:UOF720921 UXX720921:UYB720921 VHT720921:VHX720921 VRP720921:VRT720921 WBL720921:WBP720921 WLH720921:WLL720921 WVD720921:WVH720921 IR786457:IV786457 SN786457:SR786457 ACJ786457:ACN786457 AMF786457:AMJ786457 AWB786457:AWF786457 BFX786457:BGB786457 BPT786457:BPX786457 BZP786457:BZT786457 CJL786457:CJP786457 CTH786457:CTL786457 DDD786457:DDH786457 DMZ786457:DND786457 DWV786457:DWZ786457 EGR786457:EGV786457 EQN786457:EQR786457 FAJ786457:FAN786457 FKF786457:FKJ786457 FUB786457:FUF786457 GDX786457:GEB786457 GNT786457:GNX786457 GXP786457:GXT786457 HHL786457:HHP786457 HRH786457:HRL786457 IBD786457:IBH786457 IKZ786457:ILD786457 IUV786457:IUZ786457 JER786457:JEV786457 JON786457:JOR786457 JYJ786457:JYN786457 KIF786457:KIJ786457 KSB786457:KSF786457 LBX786457:LCB786457 LLT786457:LLX786457 LVP786457:LVT786457 MFL786457:MFP786457 MPH786457:MPL786457 MZD786457:MZH786457 NIZ786457:NJD786457 NSV786457:NSZ786457 OCR786457:OCV786457 OMN786457:OMR786457 OWJ786457:OWN786457 PGF786457:PGJ786457 PQB786457:PQF786457 PZX786457:QAB786457 QJT786457:QJX786457 QTP786457:QTT786457 RDL786457:RDP786457 RNH786457:RNL786457 RXD786457:RXH786457 SGZ786457:SHD786457 SQV786457:SQZ786457 TAR786457:TAV786457 TKN786457:TKR786457 TUJ786457:TUN786457 UEF786457:UEJ786457 UOB786457:UOF786457 UXX786457:UYB786457 VHT786457:VHX786457 VRP786457:VRT786457 WBL786457:WBP786457 WLH786457:WLL786457 WVD786457:WVH786457 IR851993:IV851993 SN851993:SR851993 ACJ851993:ACN851993 AMF851993:AMJ851993 AWB851993:AWF851993 BFX851993:BGB851993 BPT851993:BPX851993 BZP851993:BZT851993 CJL851993:CJP851993 CTH851993:CTL851993 DDD851993:DDH851993 DMZ851993:DND851993 DWV851993:DWZ851993 EGR851993:EGV851993 EQN851993:EQR851993 FAJ851993:FAN851993 FKF851993:FKJ851993 FUB851993:FUF851993 GDX851993:GEB851993 GNT851993:GNX851993 GXP851993:GXT851993 HHL851993:HHP851993 HRH851993:HRL851993 IBD851993:IBH851993 IKZ851993:ILD851993 IUV851993:IUZ851993 JER851993:JEV851993 JON851993:JOR851993 JYJ851993:JYN851993 KIF851993:KIJ851993 KSB851993:KSF851993 LBX851993:LCB851993 LLT851993:LLX851993 LVP851993:LVT851993 MFL851993:MFP851993 MPH851993:MPL851993 MZD851993:MZH851993 NIZ851993:NJD851993 NSV851993:NSZ851993 OCR851993:OCV851993 OMN851993:OMR851993 OWJ851993:OWN851993 PGF851993:PGJ851993 PQB851993:PQF851993 PZX851993:QAB851993 QJT851993:QJX851993 QTP851993:QTT851993 RDL851993:RDP851993 RNH851993:RNL851993 RXD851993:RXH851993 SGZ851993:SHD851993 SQV851993:SQZ851993 TAR851993:TAV851993 TKN851993:TKR851993 TUJ851993:TUN851993 UEF851993:UEJ851993 UOB851993:UOF851993 UXX851993:UYB851993 VHT851993:VHX851993 VRP851993:VRT851993 WBL851993:WBP851993 WLH851993:WLL851993 WVD851993:WVH851993 IR917529:IV917529 SN917529:SR917529 ACJ917529:ACN917529 AMF917529:AMJ917529 AWB917529:AWF917529 BFX917529:BGB917529 BPT917529:BPX917529 BZP917529:BZT917529 CJL917529:CJP917529 CTH917529:CTL917529 DDD917529:DDH917529 DMZ917529:DND917529 DWV917529:DWZ917529 EGR917529:EGV917529 EQN917529:EQR917529 FAJ917529:FAN917529 FKF917529:FKJ917529 FUB917529:FUF917529 GDX917529:GEB917529 GNT917529:GNX917529 GXP917529:GXT917529 HHL917529:HHP917529 HRH917529:HRL917529 IBD917529:IBH917529 IKZ917529:ILD917529 IUV917529:IUZ917529 JER917529:JEV917529 JON917529:JOR917529 JYJ917529:JYN917529 KIF917529:KIJ917529 KSB917529:KSF917529 LBX917529:LCB917529 LLT917529:LLX917529 LVP917529:LVT917529 MFL917529:MFP917529 MPH917529:MPL917529 MZD917529:MZH917529 NIZ917529:NJD917529 NSV917529:NSZ917529 OCR917529:OCV917529 OMN917529:OMR917529 OWJ917529:OWN917529 PGF917529:PGJ917529 PQB917529:PQF917529 PZX917529:QAB917529 QJT917529:QJX917529 QTP917529:QTT917529 RDL917529:RDP917529 RNH917529:RNL917529 RXD917529:RXH917529 SGZ917529:SHD917529 SQV917529:SQZ917529 TAR917529:TAV917529 TKN917529:TKR917529 TUJ917529:TUN917529 UEF917529:UEJ917529 UOB917529:UOF917529 UXX917529:UYB917529 VHT917529:VHX917529 VRP917529:VRT917529 WBL917529:WBP917529 WLH917529:WLL917529 WVD917529:WVH917529 IR983065:IV983065 SN983065:SR983065 ACJ983065:ACN983065 AMF983065:AMJ983065 AWB983065:AWF983065 BFX983065:BGB983065 BPT983065:BPX983065 BZP983065:BZT983065 CJL983065:CJP983065 CTH983065:CTL983065 DDD983065:DDH983065 DMZ983065:DND983065 DWV983065:DWZ983065 EGR983065:EGV983065 EQN983065:EQR983065 FAJ983065:FAN983065 FKF983065:FKJ983065 FUB983065:FUF983065 GDX983065:GEB983065 GNT983065:GNX983065 GXP983065:GXT983065 HHL983065:HHP983065 HRH983065:HRL983065 IBD983065:IBH983065 IKZ983065:ILD983065 IUV983065:IUZ983065 JER983065:JEV983065 JON983065:JOR983065 JYJ983065:JYN983065 KIF983065:KIJ983065 KSB983065:KSF983065 LBX983065:LCB983065 LLT983065:LLX983065 LVP983065:LVT983065 MFL983065:MFP983065 MPH983065:MPL983065 MZD983065:MZH983065 NIZ983065:NJD983065 NSV983065:NSZ983065 OCR983065:OCV983065 OMN983065:OMR983065 OWJ983065:OWN983065 PGF983065:PGJ983065 PQB983065:PQF983065 PZX983065:QAB983065 QJT983065:QJX983065 QTP983065:QTT983065 RDL983065:RDP983065 RNH983065:RNL983065 RXD983065:RXH983065 SGZ983065:SHD983065 SQV983065:SQZ983065 TAR983065:TAV983065 TKN983065:TKR983065 TUJ983065:TUN983065 UEF983065:UEJ983065 UOB983065:UOF983065 UXX983065:UYB983065 VHT983065:VHX983065 VRP983065:VRT983065 WBL983065:WBP983065 WLH983065:WLL983065 WVD983065:WVH983065 IR28:IV28 SN28:SR28 ACJ28:ACN28 AMF28:AMJ28 AWB28:AWF28 BFX28:BGB28 BPT28:BPX28 BZP28:BZT28 CJL28:CJP28 CTH28:CTL28 DDD28:DDH28 DMZ28:DND28 DWV28:DWZ28 EGR28:EGV28 EQN28:EQR28 FAJ28:FAN28 FKF28:FKJ28 FUB28:FUF28 GDX28:GEB28 GNT28:GNX28 GXP28:GXT28 HHL28:HHP28 HRH28:HRL28 IBD28:IBH28 IKZ28:ILD28 IUV28:IUZ28 JER28:JEV28 JON28:JOR28 JYJ28:JYN28 KIF28:KIJ28 KSB28:KSF28 LBX28:LCB28 LLT28:LLX28 LVP28:LVT28 MFL28:MFP28 MPH28:MPL28 MZD28:MZH28 NIZ28:NJD28 NSV28:NSZ28 OCR28:OCV28 OMN28:OMR28 OWJ28:OWN28 PGF28:PGJ28 PQB28:PQF28 PZX28:QAB28 QJT28:QJX28 QTP28:QTT28 RDL28:RDP28 RNH28:RNL28 RXD28:RXH28 SGZ28:SHD28 SQV28:SQZ28 TAR28:TAV28 TKN28:TKR28 TUJ28:TUN28 UEF28:UEJ28 UOB28:UOF28 UXX28:UYB28 VHT28:VHX28 VRP28:VRT28 WBL28:WBP28 WLH28:WLL28 WVD28:WVH28 IR65563:IV65563 SN65563:SR65563 ACJ65563:ACN65563 AMF65563:AMJ65563 AWB65563:AWF65563 BFX65563:BGB65563 BPT65563:BPX65563 BZP65563:BZT65563 CJL65563:CJP65563 CTH65563:CTL65563 DDD65563:DDH65563 DMZ65563:DND65563 DWV65563:DWZ65563 EGR65563:EGV65563 EQN65563:EQR65563 FAJ65563:FAN65563 FKF65563:FKJ65563 FUB65563:FUF65563 GDX65563:GEB65563 GNT65563:GNX65563 GXP65563:GXT65563 HHL65563:HHP65563 HRH65563:HRL65563 IBD65563:IBH65563 IKZ65563:ILD65563 IUV65563:IUZ65563 JER65563:JEV65563 JON65563:JOR65563 JYJ65563:JYN65563 KIF65563:KIJ65563 KSB65563:KSF65563 LBX65563:LCB65563 LLT65563:LLX65563 LVP65563:LVT65563 MFL65563:MFP65563 MPH65563:MPL65563 MZD65563:MZH65563 NIZ65563:NJD65563 NSV65563:NSZ65563 OCR65563:OCV65563 OMN65563:OMR65563 OWJ65563:OWN65563 PGF65563:PGJ65563 PQB65563:PQF65563 PZX65563:QAB65563 QJT65563:QJX65563 QTP65563:QTT65563 RDL65563:RDP65563 RNH65563:RNL65563 RXD65563:RXH65563 SGZ65563:SHD65563 SQV65563:SQZ65563 TAR65563:TAV65563 TKN65563:TKR65563 TUJ65563:TUN65563 UEF65563:UEJ65563 UOB65563:UOF65563 UXX65563:UYB65563 VHT65563:VHX65563 VRP65563:VRT65563 WBL65563:WBP65563 WLH65563:WLL65563 WVD65563:WVH65563 IR131099:IV131099 SN131099:SR131099 ACJ131099:ACN131099 AMF131099:AMJ131099 AWB131099:AWF131099 BFX131099:BGB131099 BPT131099:BPX131099 BZP131099:BZT131099 CJL131099:CJP131099 CTH131099:CTL131099 DDD131099:DDH131099 DMZ131099:DND131099 DWV131099:DWZ131099 EGR131099:EGV131099 EQN131099:EQR131099 FAJ131099:FAN131099 FKF131099:FKJ131099 FUB131099:FUF131099 GDX131099:GEB131099 GNT131099:GNX131099 GXP131099:GXT131099 HHL131099:HHP131099 HRH131099:HRL131099 IBD131099:IBH131099 IKZ131099:ILD131099 IUV131099:IUZ131099 JER131099:JEV131099 JON131099:JOR131099 JYJ131099:JYN131099 KIF131099:KIJ131099 KSB131099:KSF131099 LBX131099:LCB131099 LLT131099:LLX131099 LVP131099:LVT131099 MFL131099:MFP131099 MPH131099:MPL131099 MZD131099:MZH131099 NIZ131099:NJD131099 NSV131099:NSZ131099 OCR131099:OCV131099 OMN131099:OMR131099 OWJ131099:OWN131099 PGF131099:PGJ131099 PQB131099:PQF131099 PZX131099:QAB131099 QJT131099:QJX131099 QTP131099:QTT131099 RDL131099:RDP131099 RNH131099:RNL131099 RXD131099:RXH131099 SGZ131099:SHD131099 SQV131099:SQZ131099 TAR131099:TAV131099 TKN131099:TKR131099 TUJ131099:TUN131099 UEF131099:UEJ131099 UOB131099:UOF131099 UXX131099:UYB131099 VHT131099:VHX131099 VRP131099:VRT131099 WBL131099:WBP131099 WLH131099:WLL131099 WVD131099:WVH131099 IR196635:IV196635 SN196635:SR196635 ACJ196635:ACN196635 AMF196635:AMJ196635 AWB196635:AWF196635 BFX196635:BGB196635 BPT196635:BPX196635 BZP196635:BZT196635 CJL196635:CJP196635 CTH196635:CTL196635 DDD196635:DDH196635 DMZ196635:DND196635 DWV196635:DWZ196635 EGR196635:EGV196635 EQN196635:EQR196635 FAJ196635:FAN196635 FKF196635:FKJ196635 FUB196635:FUF196635 GDX196635:GEB196635 GNT196635:GNX196635 GXP196635:GXT196635 HHL196635:HHP196635 HRH196635:HRL196635 IBD196635:IBH196635 IKZ196635:ILD196635 IUV196635:IUZ196635 JER196635:JEV196635 JON196635:JOR196635 JYJ196635:JYN196635 KIF196635:KIJ196635 KSB196635:KSF196635 LBX196635:LCB196635 LLT196635:LLX196635 LVP196635:LVT196635 MFL196635:MFP196635 MPH196635:MPL196635 MZD196635:MZH196635 NIZ196635:NJD196635 NSV196635:NSZ196635 OCR196635:OCV196635 OMN196635:OMR196635 OWJ196635:OWN196635 PGF196635:PGJ196635 PQB196635:PQF196635 PZX196635:QAB196635 QJT196635:QJX196635 QTP196635:QTT196635 RDL196635:RDP196635 RNH196635:RNL196635 RXD196635:RXH196635 SGZ196635:SHD196635 SQV196635:SQZ196635 TAR196635:TAV196635 TKN196635:TKR196635 TUJ196635:TUN196635 UEF196635:UEJ196635 UOB196635:UOF196635 UXX196635:UYB196635 VHT196635:VHX196635 VRP196635:VRT196635 WBL196635:WBP196635 WLH196635:WLL196635 WVD196635:WVH196635 IR262171:IV262171 SN262171:SR262171 ACJ262171:ACN262171 AMF262171:AMJ262171 AWB262171:AWF262171 BFX262171:BGB262171 BPT262171:BPX262171 BZP262171:BZT262171 CJL262171:CJP262171 CTH262171:CTL262171 DDD262171:DDH262171 DMZ262171:DND262171 DWV262171:DWZ262171 EGR262171:EGV262171 EQN262171:EQR262171 FAJ262171:FAN262171 FKF262171:FKJ262171 FUB262171:FUF262171 GDX262171:GEB262171 GNT262171:GNX262171 GXP262171:GXT262171 HHL262171:HHP262171 HRH262171:HRL262171 IBD262171:IBH262171 IKZ262171:ILD262171 IUV262171:IUZ262171 JER262171:JEV262171 JON262171:JOR262171 JYJ262171:JYN262171 KIF262171:KIJ262171 KSB262171:KSF262171 LBX262171:LCB262171 LLT262171:LLX262171 LVP262171:LVT262171 MFL262171:MFP262171 MPH262171:MPL262171 MZD262171:MZH262171 NIZ262171:NJD262171 NSV262171:NSZ262171 OCR262171:OCV262171 OMN262171:OMR262171 OWJ262171:OWN262171 PGF262171:PGJ262171 PQB262171:PQF262171 PZX262171:QAB262171 QJT262171:QJX262171 QTP262171:QTT262171 RDL262171:RDP262171 RNH262171:RNL262171 RXD262171:RXH262171 SGZ262171:SHD262171 SQV262171:SQZ262171 TAR262171:TAV262171 TKN262171:TKR262171 TUJ262171:TUN262171 UEF262171:UEJ262171 UOB262171:UOF262171 UXX262171:UYB262171 VHT262171:VHX262171 VRP262171:VRT262171 WBL262171:WBP262171 WLH262171:WLL262171 WVD262171:WVH262171 IR327707:IV327707 SN327707:SR327707 ACJ327707:ACN327707 AMF327707:AMJ327707 AWB327707:AWF327707 BFX327707:BGB327707 BPT327707:BPX327707 BZP327707:BZT327707 CJL327707:CJP327707 CTH327707:CTL327707 DDD327707:DDH327707 DMZ327707:DND327707 DWV327707:DWZ327707 EGR327707:EGV327707 EQN327707:EQR327707 FAJ327707:FAN327707 FKF327707:FKJ327707 FUB327707:FUF327707 GDX327707:GEB327707 GNT327707:GNX327707 GXP327707:GXT327707 HHL327707:HHP327707 HRH327707:HRL327707 IBD327707:IBH327707 IKZ327707:ILD327707 IUV327707:IUZ327707 JER327707:JEV327707 JON327707:JOR327707 JYJ327707:JYN327707 KIF327707:KIJ327707 KSB327707:KSF327707 LBX327707:LCB327707 LLT327707:LLX327707 LVP327707:LVT327707 MFL327707:MFP327707 MPH327707:MPL327707 MZD327707:MZH327707 NIZ327707:NJD327707 NSV327707:NSZ327707 OCR327707:OCV327707 OMN327707:OMR327707 OWJ327707:OWN327707 PGF327707:PGJ327707 PQB327707:PQF327707 PZX327707:QAB327707 QJT327707:QJX327707 QTP327707:QTT327707 RDL327707:RDP327707 RNH327707:RNL327707 RXD327707:RXH327707 SGZ327707:SHD327707 SQV327707:SQZ327707 TAR327707:TAV327707 TKN327707:TKR327707 TUJ327707:TUN327707 UEF327707:UEJ327707 UOB327707:UOF327707 UXX327707:UYB327707 VHT327707:VHX327707 VRP327707:VRT327707 WBL327707:WBP327707 WLH327707:WLL327707 WVD327707:WVH327707 IR393243:IV393243 SN393243:SR393243 ACJ393243:ACN393243 AMF393243:AMJ393243 AWB393243:AWF393243 BFX393243:BGB393243 BPT393243:BPX393243 BZP393243:BZT393243 CJL393243:CJP393243 CTH393243:CTL393243 DDD393243:DDH393243 DMZ393243:DND393243 DWV393243:DWZ393243 EGR393243:EGV393243 EQN393243:EQR393243 FAJ393243:FAN393243 FKF393243:FKJ393243 FUB393243:FUF393243 GDX393243:GEB393243 GNT393243:GNX393243 GXP393243:GXT393243 HHL393243:HHP393243 HRH393243:HRL393243 IBD393243:IBH393243 IKZ393243:ILD393243 IUV393243:IUZ393243 JER393243:JEV393243 JON393243:JOR393243 JYJ393243:JYN393243 KIF393243:KIJ393243 KSB393243:KSF393243 LBX393243:LCB393243 LLT393243:LLX393243 LVP393243:LVT393243 MFL393243:MFP393243 MPH393243:MPL393243 MZD393243:MZH393243 NIZ393243:NJD393243 NSV393243:NSZ393243 OCR393243:OCV393243 OMN393243:OMR393243 OWJ393243:OWN393243 PGF393243:PGJ393243 PQB393243:PQF393243 PZX393243:QAB393243 QJT393243:QJX393243 QTP393243:QTT393243 RDL393243:RDP393243 RNH393243:RNL393243 RXD393243:RXH393243 SGZ393243:SHD393243 SQV393243:SQZ393243 TAR393243:TAV393243 TKN393243:TKR393243 TUJ393243:TUN393243 UEF393243:UEJ393243 UOB393243:UOF393243 UXX393243:UYB393243 VHT393243:VHX393243 VRP393243:VRT393243 WBL393243:WBP393243 WLH393243:WLL393243 WVD393243:WVH393243 IR458779:IV458779 SN458779:SR458779 ACJ458779:ACN458779 AMF458779:AMJ458779 AWB458779:AWF458779 BFX458779:BGB458779 BPT458779:BPX458779 BZP458779:BZT458779 CJL458779:CJP458779 CTH458779:CTL458779 DDD458779:DDH458779 DMZ458779:DND458779 DWV458779:DWZ458779 EGR458779:EGV458779 EQN458779:EQR458779 FAJ458779:FAN458779 FKF458779:FKJ458779 FUB458779:FUF458779 GDX458779:GEB458779 GNT458779:GNX458779 GXP458779:GXT458779 HHL458779:HHP458779 HRH458779:HRL458779 IBD458779:IBH458779 IKZ458779:ILD458779 IUV458779:IUZ458779 JER458779:JEV458779 JON458779:JOR458779 JYJ458779:JYN458779 KIF458779:KIJ458779 KSB458779:KSF458779 LBX458779:LCB458779 LLT458779:LLX458779 LVP458779:LVT458779 MFL458779:MFP458779 MPH458779:MPL458779 MZD458779:MZH458779 NIZ458779:NJD458779 NSV458779:NSZ458779 OCR458779:OCV458779 OMN458779:OMR458779 OWJ458779:OWN458779 PGF458779:PGJ458779 PQB458779:PQF458779 PZX458779:QAB458779 QJT458779:QJX458779 QTP458779:QTT458779 RDL458779:RDP458779 RNH458779:RNL458779 RXD458779:RXH458779 SGZ458779:SHD458779 SQV458779:SQZ458779 TAR458779:TAV458779 TKN458779:TKR458779 TUJ458779:TUN458779 UEF458779:UEJ458779 UOB458779:UOF458779 UXX458779:UYB458779 VHT458779:VHX458779 VRP458779:VRT458779 WBL458779:WBP458779 WLH458779:WLL458779 WVD458779:WVH458779 IR524315:IV524315 SN524315:SR524315 ACJ524315:ACN524315 AMF524315:AMJ524315 AWB524315:AWF524315 BFX524315:BGB524315 BPT524315:BPX524315 BZP524315:BZT524315 CJL524315:CJP524315 CTH524315:CTL524315 DDD524315:DDH524315 DMZ524315:DND524315 DWV524315:DWZ524315 EGR524315:EGV524315 EQN524315:EQR524315 FAJ524315:FAN524315 FKF524315:FKJ524315 FUB524315:FUF524315 GDX524315:GEB524315 GNT524315:GNX524315 GXP524315:GXT524315 HHL524315:HHP524315 HRH524315:HRL524315 IBD524315:IBH524315 IKZ524315:ILD524315 IUV524315:IUZ524315 JER524315:JEV524315 JON524315:JOR524315 JYJ524315:JYN524315 KIF524315:KIJ524315 KSB524315:KSF524315 LBX524315:LCB524315 LLT524315:LLX524315 LVP524315:LVT524315 MFL524315:MFP524315 MPH524315:MPL524315 MZD524315:MZH524315 NIZ524315:NJD524315 NSV524315:NSZ524315 OCR524315:OCV524315 OMN524315:OMR524315 OWJ524315:OWN524315 PGF524315:PGJ524315 PQB524315:PQF524315 PZX524315:QAB524315 QJT524315:QJX524315 QTP524315:QTT524315 RDL524315:RDP524315 RNH524315:RNL524315 RXD524315:RXH524315 SGZ524315:SHD524315 SQV524315:SQZ524315 TAR524315:TAV524315 TKN524315:TKR524315 TUJ524315:TUN524315 UEF524315:UEJ524315 UOB524315:UOF524315 UXX524315:UYB524315 VHT524315:VHX524315 VRP524315:VRT524315 WBL524315:WBP524315 WLH524315:WLL524315 WVD524315:WVH524315 IR589851:IV589851 SN589851:SR589851 ACJ589851:ACN589851 AMF589851:AMJ589851 AWB589851:AWF589851 BFX589851:BGB589851 BPT589851:BPX589851 BZP589851:BZT589851 CJL589851:CJP589851 CTH589851:CTL589851 DDD589851:DDH589851 DMZ589851:DND589851 DWV589851:DWZ589851 EGR589851:EGV589851 EQN589851:EQR589851 FAJ589851:FAN589851 FKF589851:FKJ589851 FUB589851:FUF589851 GDX589851:GEB589851 GNT589851:GNX589851 GXP589851:GXT589851 HHL589851:HHP589851 HRH589851:HRL589851 IBD589851:IBH589851 IKZ589851:ILD589851 IUV589851:IUZ589851 JER589851:JEV589851 JON589851:JOR589851 JYJ589851:JYN589851 KIF589851:KIJ589851 KSB589851:KSF589851 LBX589851:LCB589851 LLT589851:LLX589851 LVP589851:LVT589851 MFL589851:MFP589851 MPH589851:MPL589851 MZD589851:MZH589851 NIZ589851:NJD589851 NSV589851:NSZ589851 OCR589851:OCV589851 OMN589851:OMR589851 OWJ589851:OWN589851 PGF589851:PGJ589851 PQB589851:PQF589851 PZX589851:QAB589851 QJT589851:QJX589851 QTP589851:QTT589851 RDL589851:RDP589851 RNH589851:RNL589851 RXD589851:RXH589851 SGZ589851:SHD589851 SQV589851:SQZ589851 TAR589851:TAV589851 TKN589851:TKR589851 TUJ589851:TUN589851 UEF589851:UEJ589851 UOB589851:UOF589851 UXX589851:UYB589851 VHT589851:VHX589851 VRP589851:VRT589851 WBL589851:WBP589851 WLH589851:WLL589851 WVD589851:WVH589851 IR655387:IV655387 SN655387:SR655387 ACJ655387:ACN655387 AMF655387:AMJ655387 AWB655387:AWF655387 BFX655387:BGB655387 BPT655387:BPX655387 BZP655387:BZT655387 CJL655387:CJP655387 CTH655387:CTL655387 DDD655387:DDH655387 DMZ655387:DND655387 DWV655387:DWZ655387 EGR655387:EGV655387 EQN655387:EQR655387 FAJ655387:FAN655387 FKF655387:FKJ655387 FUB655387:FUF655387 GDX655387:GEB655387 GNT655387:GNX655387 GXP655387:GXT655387 HHL655387:HHP655387 HRH655387:HRL655387 IBD655387:IBH655387 IKZ655387:ILD655387 IUV655387:IUZ655387 JER655387:JEV655387 JON655387:JOR655387 JYJ655387:JYN655387 KIF655387:KIJ655387 KSB655387:KSF655387 LBX655387:LCB655387 LLT655387:LLX655387 LVP655387:LVT655387 MFL655387:MFP655387 MPH655387:MPL655387 MZD655387:MZH655387 NIZ655387:NJD655387 NSV655387:NSZ655387 OCR655387:OCV655387 OMN655387:OMR655387 OWJ655387:OWN655387 PGF655387:PGJ655387 PQB655387:PQF655387 PZX655387:QAB655387 QJT655387:QJX655387 QTP655387:QTT655387 RDL655387:RDP655387 RNH655387:RNL655387 RXD655387:RXH655387 SGZ655387:SHD655387 SQV655387:SQZ655387 TAR655387:TAV655387 TKN655387:TKR655387 TUJ655387:TUN655387 UEF655387:UEJ655387 UOB655387:UOF655387 UXX655387:UYB655387 VHT655387:VHX655387 VRP655387:VRT655387 WBL655387:WBP655387 WLH655387:WLL655387 WVD655387:WVH655387 IR720923:IV720923 SN720923:SR720923 ACJ720923:ACN720923 AMF720923:AMJ720923 AWB720923:AWF720923 BFX720923:BGB720923 BPT720923:BPX720923 BZP720923:BZT720923 CJL720923:CJP720923 CTH720923:CTL720923 DDD720923:DDH720923 DMZ720923:DND720923 DWV720923:DWZ720923 EGR720923:EGV720923 EQN720923:EQR720923 FAJ720923:FAN720923 FKF720923:FKJ720923 FUB720923:FUF720923 GDX720923:GEB720923 GNT720923:GNX720923 GXP720923:GXT720923 HHL720923:HHP720923 HRH720923:HRL720923 IBD720923:IBH720923 IKZ720923:ILD720923 IUV720923:IUZ720923 JER720923:JEV720923 JON720923:JOR720923 JYJ720923:JYN720923 KIF720923:KIJ720923 KSB720923:KSF720923 LBX720923:LCB720923 LLT720923:LLX720923 LVP720923:LVT720923 MFL720923:MFP720923 MPH720923:MPL720923 MZD720923:MZH720923 NIZ720923:NJD720923 NSV720923:NSZ720923 OCR720923:OCV720923 OMN720923:OMR720923 OWJ720923:OWN720923 PGF720923:PGJ720923 PQB720923:PQF720923 PZX720923:QAB720923 QJT720923:QJX720923 QTP720923:QTT720923 RDL720923:RDP720923 RNH720923:RNL720923 RXD720923:RXH720923 SGZ720923:SHD720923 SQV720923:SQZ720923 TAR720923:TAV720923 TKN720923:TKR720923 TUJ720923:TUN720923 UEF720923:UEJ720923 UOB720923:UOF720923 UXX720923:UYB720923 VHT720923:VHX720923 VRP720923:VRT720923 WBL720923:WBP720923 WLH720923:WLL720923 WVD720923:WVH720923 IR786459:IV786459 SN786459:SR786459 ACJ786459:ACN786459 AMF786459:AMJ786459 AWB786459:AWF786459 BFX786459:BGB786459 BPT786459:BPX786459 BZP786459:BZT786459 CJL786459:CJP786459 CTH786459:CTL786459 DDD786459:DDH786459 DMZ786459:DND786459 DWV786459:DWZ786459 EGR786459:EGV786459 EQN786459:EQR786459 FAJ786459:FAN786459 FKF786459:FKJ786459 FUB786459:FUF786459 GDX786459:GEB786459 GNT786459:GNX786459 GXP786459:GXT786459 HHL786459:HHP786459 HRH786459:HRL786459 IBD786459:IBH786459 IKZ786459:ILD786459 IUV786459:IUZ786459 JER786459:JEV786459 JON786459:JOR786459 JYJ786459:JYN786459 KIF786459:KIJ786459 KSB786459:KSF786459 LBX786459:LCB786459 LLT786459:LLX786459 LVP786459:LVT786459 MFL786459:MFP786459 MPH786459:MPL786459 MZD786459:MZH786459 NIZ786459:NJD786459 NSV786459:NSZ786459 OCR786459:OCV786459 OMN786459:OMR786459 OWJ786459:OWN786459 PGF786459:PGJ786459 PQB786459:PQF786459 PZX786459:QAB786459 QJT786459:QJX786459 QTP786459:QTT786459 RDL786459:RDP786459 RNH786459:RNL786459 RXD786459:RXH786459 SGZ786459:SHD786459 SQV786459:SQZ786459 TAR786459:TAV786459 TKN786459:TKR786459 TUJ786459:TUN786459 UEF786459:UEJ786459 UOB786459:UOF786459 UXX786459:UYB786459 VHT786459:VHX786459 VRP786459:VRT786459 WBL786459:WBP786459 WLH786459:WLL786459 WVD786459:WVH786459 IR851995:IV851995 SN851995:SR851995 ACJ851995:ACN851995 AMF851995:AMJ851995 AWB851995:AWF851995 BFX851995:BGB851995 BPT851995:BPX851995 BZP851995:BZT851995 CJL851995:CJP851995 CTH851995:CTL851995 DDD851995:DDH851995 DMZ851995:DND851995 DWV851995:DWZ851995 EGR851995:EGV851995 EQN851995:EQR851995 FAJ851995:FAN851995 FKF851995:FKJ851995 FUB851995:FUF851995 GDX851995:GEB851995 GNT851995:GNX851995 GXP851995:GXT851995 HHL851995:HHP851995 HRH851995:HRL851995 IBD851995:IBH851995 IKZ851995:ILD851995 IUV851995:IUZ851995 JER851995:JEV851995 JON851995:JOR851995 JYJ851995:JYN851995 KIF851995:KIJ851995 KSB851995:KSF851995 LBX851995:LCB851995 LLT851995:LLX851995 LVP851995:LVT851995 MFL851995:MFP851995 MPH851995:MPL851995 MZD851995:MZH851995 NIZ851995:NJD851995 NSV851995:NSZ851995 OCR851995:OCV851995 OMN851995:OMR851995 OWJ851995:OWN851995 PGF851995:PGJ851995 PQB851995:PQF851995 PZX851995:QAB851995 QJT851995:QJX851995 QTP851995:QTT851995 RDL851995:RDP851995 RNH851995:RNL851995 RXD851995:RXH851995 SGZ851995:SHD851995 SQV851995:SQZ851995 TAR851995:TAV851995 TKN851995:TKR851995 TUJ851995:TUN851995 UEF851995:UEJ851995 UOB851995:UOF851995 UXX851995:UYB851995 VHT851995:VHX851995 VRP851995:VRT851995 WBL851995:WBP851995 WLH851995:WLL851995 WVD851995:WVH851995 IR917531:IV917531 SN917531:SR917531 ACJ917531:ACN917531 AMF917531:AMJ917531 AWB917531:AWF917531 BFX917531:BGB917531 BPT917531:BPX917531 BZP917531:BZT917531 CJL917531:CJP917531 CTH917531:CTL917531 DDD917531:DDH917531 DMZ917531:DND917531 DWV917531:DWZ917531 EGR917531:EGV917531 EQN917531:EQR917531 FAJ917531:FAN917531 FKF917531:FKJ917531 FUB917531:FUF917531 GDX917531:GEB917531 GNT917531:GNX917531 GXP917531:GXT917531 HHL917531:HHP917531 HRH917531:HRL917531 IBD917531:IBH917531 IKZ917531:ILD917531 IUV917531:IUZ917531 JER917531:JEV917531 JON917531:JOR917531 JYJ917531:JYN917531 KIF917531:KIJ917531 KSB917531:KSF917531 LBX917531:LCB917531 LLT917531:LLX917531 LVP917531:LVT917531 MFL917531:MFP917531 MPH917531:MPL917531 MZD917531:MZH917531 NIZ917531:NJD917531 NSV917531:NSZ917531 OCR917531:OCV917531 OMN917531:OMR917531 OWJ917531:OWN917531 PGF917531:PGJ917531 PQB917531:PQF917531 PZX917531:QAB917531 QJT917531:QJX917531 QTP917531:QTT917531 RDL917531:RDP917531 RNH917531:RNL917531 RXD917531:RXH917531 SGZ917531:SHD917531 SQV917531:SQZ917531 TAR917531:TAV917531 TKN917531:TKR917531 TUJ917531:TUN917531 UEF917531:UEJ917531 UOB917531:UOF917531 UXX917531:UYB917531 VHT917531:VHX917531 VRP917531:VRT917531 WBL917531:WBP917531 WLH917531:WLL917531 WVD917531:WVH917531 IR983067:IV983067 SN983067:SR983067 ACJ983067:ACN983067 AMF983067:AMJ983067 AWB983067:AWF983067 BFX983067:BGB983067 BPT983067:BPX983067 BZP983067:BZT983067 CJL983067:CJP983067 CTH983067:CTL983067 DDD983067:DDH983067 DMZ983067:DND983067 DWV983067:DWZ983067 EGR983067:EGV983067 EQN983067:EQR983067 FAJ983067:FAN983067 FKF983067:FKJ983067 FUB983067:FUF983067 GDX983067:GEB983067 GNT983067:GNX983067 GXP983067:GXT983067 HHL983067:HHP983067 HRH983067:HRL983067 IBD983067:IBH983067 IKZ983067:ILD983067 IUV983067:IUZ983067 JER983067:JEV983067 JON983067:JOR983067 JYJ983067:JYN983067 KIF983067:KIJ983067 KSB983067:KSF983067 LBX983067:LCB983067 LLT983067:LLX983067 LVP983067:LVT983067 MFL983067:MFP983067 MPH983067:MPL983067 MZD983067:MZH983067 NIZ983067:NJD983067 NSV983067:NSZ983067 OCR983067:OCV983067 OMN983067:OMR983067 OWJ983067:OWN983067 PGF983067:PGJ983067 PQB983067:PQF983067 PZX983067:QAB983067 QJT983067:QJX983067 QTP983067:QTT983067 RDL983067:RDP983067 RNH983067:RNL983067 RXD983067:RXH983067 SGZ983067:SHD983067 SQV983067:SQZ983067 TAR983067:TAV983067 TKN983067:TKR983067 TUJ983067:TUN983067 UEF983067:UEJ983067 UOB983067:UOF983067 UXX983067:UYB983067 VHT983067:VHX983067 VRP983067:VRT983067 WBL983067:WBP983067 WLH983067:WLL983067 WVD983067:WVH983067 IR19:IV19 SN19:SR19 ACJ19:ACN19 AMF19:AMJ19 AWB19:AWF19 BFX19:BGB19 BPT19:BPX19 BZP19:BZT19 CJL19:CJP19 CTH19:CTL19 DDD19:DDH19 DMZ19:DND19 DWV19:DWZ19 EGR19:EGV19 EQN19:EQR19 FAJ19:FAN19 FKF19:FKJ19 FUB19:FUF19 GDX19:GEB19 GNT19:GNX19 GXP19:GXT19 HHL19:HHP19 HRH19:HRL19 IBD19:IBH19 IKZ19:ILD19 IUV19:IUZ19 JER19:JEV19 JON19:JOR19 JYJ19:JYN19 KIF19:KIJ19 KSB19:KSF19 LBX19:LCB19 LLT19:LLX19 LVP19:LVT19 MFL19:MFP19 MPH19:MPL19 MZD19:MZH19 NIZ19:NJD19 NSV19:NSZ19 OCR19:OCV19 OMN19:OMR19 OWJ19:OWN19 PGF19:PGJ19 PQB19:PQF19 PZX19:QAB19 QJT19:QJX19 QTP19:QTT19 RDL19:RDP19 RNH19:RNL19 RXD19:RXH19 SGZ19:SHD19 SQV19:SQZ19 TAR19:TAV19 TKN19:TKR19 TUJ19:TUN19 UEF19:UEJ19 UOB19:UOF19 UXX19:UYB19 VHT19:VHX19 VRP19:VRT19 WBL19:WBP19 WLH19:WLL19 WVD19:WVH19 IR65554:IV65554 SN65554:SR65554 ACJ65554:ACN65554 AMF65554:AMJ65554 AWB65554:AWF65554 BFX65554:BGB65554 BPT65554:BPX65554 BZP65554:BZT65554 CJL65554:CJP65554 CTH65554:CTL65554 DDD65554:DDH65554 DMZ65554:DND65554 DWV65554:DWZ65554 EGR65554:EGV65554 EQN65554:EQR65554 FAJ65554:FAN65554 FKF65554:FKJ65554 FUB65554:FUF65554 GDX65554:GEB65554 GNT65554:GNX65554 GXP65554:GXT65554 HHL65554:HHP65554 HRH65554:HRL65554 IBD65554:IBH65554 IKZ65554:ILD65554 IUV65554:IUZ65554 JER65554:JEV65554 JON65554:JOR65554 JYJ65554:JYN65554 KIF65554:KIJ65554 KSB65554:KSF65554 LBX65554:LCB65554 LLT65554:LLX65554 LVP65554:LVT65554 MFL65554:MFP65554 MPH65554:MPL65554 MZD65554:MZH65554 NIZ65554:NJD65554 NSV65554:NSZ65554 OCR65554:OCV65554 OMN65554:OMR65554 OWJ65554:OWN65554 PGF65554:PGJ65554 PQB65554:PQF65554 PZX65554:QAB65554 QJT65554:QJX65554 QTP65554:QTT65554 RDL65554:RDP65554 RNH65554:RNL65554 RXD65554:RXH65554 SGZ65554:SHD65554 SQV65554:SQZ65554 TAR65554:TAV65554 TKN65554:TKR65554 TUJ65554:TUN65554 UEF65554:UEJ65554 UOB65554:UOF65554 UXX65554:UYB65554 VHT65554:VHX65554 VRP65554:VRT65554 WBL65554:WBP65554 WLH65554:WLL65554 WVD65554:WVH65554 IR131090:IV131090 SN131090:SR131090 ACJ131090:ACN131090 AMF131090:AMJ131090 AWB131090:AWF131090 BFX131090:BGB131090 BPT131090:BPX131090 BZP131090:BZT131090 CJL131090:CJP131090 CTH131090:CTL131090 DDD131090:DDH131090 DMZ131090:DND131090 DWV131090:DWZ131090 EGR131090:EGV131090 EQN131090:EQR131090 FAJ131090:FAN131090 FKF131090:FKJ131090 FUB131090:FUF131090 GDX131090:GEB131090 GNT131090:GNX131090 GXP131090:GXT131090 HHL131090:HHP131090 HRH131090:HRL131090 IBD131090:IBH131090 IKZ131090:ILD131090 IUV131090:IUZ131090 JER131090:JEV131090 JON131090:JOR131090 JYJ131090:JYN131090 KIF131090:KIJ131090 KSB131090:KSF131090 LBX131090:LCB131090 LLT131090:LLX131090 LVP131090:LVT131090 MFL131090:MFP131090 MPH131090:MPL131090 MZD131090:MZH131090 NIZ131090:NJD131090 NSV131090:NSZ131090 OCR131090:OCV131090 OMN131090:OMR131090 OWJ131090:OWN131090 PGF131090:PGJ131090 PQB131090:PQF131090 PZX131090:QAB131090 QJT131090:QJX131090 QTP131090:QTT131090 RDL131090:RDP131090 RNH131090:RNL131090 RXD131090:RXH131090 SGZ131090:SHD131090 SQV131090:SQZ131090 TAR131090:TAV131090 TKN131090:TKR131090 TUJ131090:TUN131090 UEF131090:UEJ131090 UOB131090:UOF131090 UXX131090:UYB131090 VHT131090:VHX131090 VRP131090:VRT131090 WBL131090:WBP131090 WLH131090:WLL131090 WVD131090:WVH131090 IR196626:IV196626 SN196626:SR196626 ACJ196626:ACN196626 AMF196626:AMJ196626 AWB196626:AWF196626 BFX196626:BGB196626 BPT196626:BPX196626 BZP196626:BZT196626 CJL196626:CJP196626 CTH196626:CTL196626 DDD196626:DDH196626 DMZ196626:DND196626 DWV196626:DWZ196626 EGR196626:EGV196626 EQN196626:EQR196626 FAJ196626:FAN196626 FKF196626:FKJ196626 FUB196626:FUF196626 GDX196626:GEB196626 GNT196626:GNX196626 GXP196626:GXT196626 HHL196626:HHP196626 HRH196626:HRL196626 IBD196626:IBH196626 IKZ196626:ILD196626 IUV196626:IUZ196626 JER196626:JEV196626 JON196626:JOR196626 JYJ196626:JYN196626 KIF196626:KIJ196626 KSB196626:KSF196626 LBX196626:LCB196626 LLT196626:LLX196626 LVP196626:LVT196626 MFL196626:MFP196626 MPH196626:MPL196626 MZD196626:MZH196626 NIZ196626:NJD196626 NSV196626:NSZ196626 OCR196626:OCV196626 OMN196626:OMR196626 OWJ196626:OWN196626 PGF196626:PGJ196626 PQB196626:PQF196626 PZX196626:QAB196626 QJT196626:QJX196626 QTP196626:QTT196626 RDL196626:RDP196626 RNH196626:RNL196626 RXD196626:RXH196626 SGZ196626:SHD196626 SQV196626:SQZ196626 TAR196626:TAV196626 TKN196626:TKR196626 TUJ196626:TUN196626 UEF196626:UEJ196626 UOB196626:UOF196626 UXX196626:UYB196626 VHT196626:VHX196626 VRP196626:VRT196626 WBL196626:WBP196626 WLH196626:WLL196626 WVD196626:WVH196626 IR262162:IV262162 SN262162:SR262162 ACJ262162:ACN262162 AMF262162:AMJ262162 AWB262162:AWF262162 BFX262162:BGB262162 BPT262162:BPX262162 BZP262162:BZT262162 CJL262162:CJP262162 CTH262162:CTL262162 DDD262162:DDH262162 DMZ262162:DND262162 DWV262162:DWZ262162 EGR262162:EGV262162 EQN262162:EQR262162 FAJ262162:FAN262162 FKF262162:FKJ262162 FUB262162:FUF262162 GDX262162:GEB262162 GNT262162:GNX262162 GXP262162:GXT262162 HHL262162:HHP262162 HRH262162:HRL262162 IBD262162:IBH262162 IKZ262162:ILD262162 IUV262162:IUZ262162 JER262162:JEV262162 JON262162:JOR262162 JYJ262162:JYN262162 KIF262162:KIJ262162 KSB262162:KSF262162 LBX262162:LCB262162 LLT262162:LLX262162 LVP262162:LVT262162 MFL262162:MFP262162 MPH262162:MPL262162 MZD262162:MZH262162 NIZ262162:NJD262162 NSV262162:NSZ262162 OCR262162:OCV262162 OMN262162:OMR262162 OWJ262162:OWN262162 PGF262162:PGJ262162 PQB262162:PQF262162 PZX262162:QAB262162 QJT262162:QJX262162 QTP262162:QTT262162 RDL262162:RDP262162 RNH262162:RNL262162 RXD262162:RXH262162 SGZ262162:SHD262162 SQV262162:SQZ262162 TAR262162:TAV262162 TKN262162:TKR262162 TUJ262162:TUN262162 UEF262162:UEJ262162 UOB262162:UOF262162 UXX262162:UYB262162 VHT262162:VHX262162 VRP262162:VRT262162 WBL262162:WBP262162 WLH262162:WLL262162 WVD262162:WVH262162 IR327698:IV327698 SN327698:SR327698 ACJ327698:ACN327698 AMF327698:AMJ327698 AWB327698:AWF327698 BFX327698:BGB327698 BPT327698:BPX327698 BZP327698:BZT327698 CJL327698:CJP327698 CTH327698:CTL327698 DDD327698:DDH327698 DMZ327698:DND327698 DWV327698:DWZ327698 EGR327698:EGV327698 EQN327698:EQR327698 FAJ327698:FAN327698 FKF327698:FKJ327698 FUB327698:FUF327698 GDX327698:GEB327698 GNT327698:GNX327698 GXP327698:GXT327698 HHL327698:HHP327698 HRH327698:HRL327698 IBD327698:IBH327698 IKZ327698:ILD327698 IUV327698:IUZ327698 JER327698:JEV327698 JON327698:JOR327698 JYJ327698:JYN327698 KIF327698:KIJ327698 KSB327698:KSF327698 LBX327698:LCB327698 LLT327698:LLX327698 LVP327698:LVT327698 MFL327698:MFP327698 MPH327698:MPL327698 MZD327698:MZH327698 NIZ327698:NJD327698 NSV327698:NSZ327698 OCR327698:OCV327698 OMN327698:OMR327698 OWJ327698:OWN327698 PGF327698:PGJ327698 PQB327698:PQF327698 PZX327698:QAB327698 QJT327698:QJX327698 QTP327698:QTT327698 RDL327698:RDP327698 RNH327698:RNL327698 RXD327698:RXH327698 SGZ327698:SHD327698 SQV327698:SQZ327698 TAR327698:TAV327698 TKN327698:TKR327698 TUJ327698:TUN327698 UEF327698:UEJ327698 UOB327698:UOF327698 UXX327698:UYB327698 VHT327698:VHX327698 VRP327698:VRT327698 WBL327698:WBP327698 WLH327698:WLL327698 WVD327698:WVH327698 IR393234:IV393234 SN393234:SR393234 ACJ393234:ACN393234 AMF393234:AMJ393234 AWB393234:AWF393234 BFX393234:BGB393234 BPT393234:BPX393234 BZP393234:BZT393234 CJL393234:CJP393234 CTH393234:CTL393234 DDD393234:DDH393234 DMZ393234:DND393234 DWV393234:DWZ393234 EGR393234:EGV393234 EQN393234:EQR393234 FAJ393234:FAN393234 FKF393234:FKJ393234 FUB393234:FUF393234 GDX393234:GEB393234 GNT393234:GNX393234 GXP393234:GXT393234 HHL393234:HHP393234 HRH393234:HRL393234 IBD393234:IBH393234 IKZ393234:ILD393234 IUV393234:IUZ393234 JER393234:JEV393234 JON393234:JOR393234 JYJ393234:JYN393234 KIF393234:KIJ393234 KSB393234:KSF393234 LBX393234:LCB393234 LLT393234:LLX393234 LVP393234:LVT393234 MFL393234:MFP393234 MPH393234:MPL393234 MZD393234:MZH393234 NIZ393234:NJD393234 NSV393234:NSZ393234 OCR393234:OCV393234 OMN393234:OMR393234 OWJ393234:OWN393234 PGF393234:PGJ393234 PQB393234:PQF393234 PZX393234:QAB393234 QJT393234:QJX393234 QTP393234:QTT393234 RDL393234:RDP393234 RNH393234:RNL393234 RXD393234:RXH393234 SGZ393234:SHD393234 SQV393234:SQZ393234 TAR393234:TAV393234 TKN393234:TKR393234 TUJ393234:TUN393234 UEF393234:UEJ393234 UOB393234:UOF393234 UXX393234:UYB393234 VHT393234:VHX393234 VRP393234:VRT393234 WBL393234:WBP393234 WLH393234:WLL393234 WVD393234:WVH393234 IR458770:IV458770 SN458770:SR458770 ACJ458770:ACN458770 AMF458770:AMJ458770 AWB458770:AWF458770 BFX458770:BGB458770 BPT458770:BPX458770 BZP458770:BZT458770 CJL458770:CJP458770 CTH458770:CTL458770 DDD458770:DDH458770 DMZ458770:DND458770 DWV458770:DWZ458770 EGR458770:EGV458770 EQN458770:EQR458770 FAJ458770:FAN458770 FKF458770:FKJ458770 FUB458770:FUF458770 GDX458770:GEB458770 GNT458770:GNX458770 GXP458770:GXT458770 HHL458770:HHP458770 HRH458770:HRL458770 IBD458770:IBH458770 IKZ458770:ILD458770 IUV458770:IUZ458770 JER458770:JEV458770 JON458770:JOR458770 JYJ458770:JYN458770 KIF458770:KIJ458770 KSB458770:KSF458770 LBX458770:LCB458770 LLT458770:LLX458770 LVP458770:LVT458770 MFL458770:MFP458770 MPH458770:MPL458770 MZD458770:MZH458770 NIZ458770:NJD458770 NSV458770:NSZ458770 OCR458770:OCV458770 OMN458770:OMR458770 OWJ458770:OWN458770 PGF458770:PGJ458770 PQB458770:PQF458770 PZX458770:QAB458770 QJT458770:QJX458770 QTP458770:QTT458770 RDL458770:RDP458770 RNH458770:RNL458770 RXD458770:RXH458770 SGZ458770:SHD458770 SQV458770:SQZ458770 TAR458770:TAV458770 TKN458770:TKR458770 TUJ458770:TUN458770 UEF458770:UEJ458770 UOB458770:UOF458770 UXX458770:UYB458770 VHT458770:VHX458770 VRP458770:VRT458770 WBL458770:WBP458770 WLH458770:WLL458770 WVD458770:WVH458770 IR524306:IV524306 SN524306:SR524306 ACJ524306:ACN524306 AMF524306:AMJ524306 AWB524306:AWF524306 BFX524306:BGB524306 BPT524306:BPX524306 BZP524306:BZT524306 CJL524306:CJP524306 CTH524306:CTL524306 DDD524306:DDH524306 DMZ524306:DND524306 DWV524306:DWZ524306 EGR524306:EGV524306 EQN524306:EQR524306 FAJ524306:FAN524306 FKF524306:FKJ524306 FUB524306:FUF524306 GDX524306:GEB524306 GNT524306:GNX524306 GXP524306:GXT524306 HHL524306:HHP524306 HRH524306:HRL524306 IBD524306:IBH524306 IKZ524306:ILD524306 IUV524306:IUZ524306 JER524306:JEV524306 JON524306:JOR524306 JYJ524306:JYN524306 KIF524306:KIJ524306 KSB524306:KSF524306 LBX524306:LCB524306 LLT524306:LLX524306 LVP524306:LVT524306 MFL524306:MFP524306 MPH524306:MPL524306 MZD524306:MZH524306 NIZ524306:NJD524306 NSV524306:NSZ524306 OCR524306:OCV524306 OMN524306:OMR524306 OWJ524306:OWN524306 PGF524306:PGJ524306 PQB524306:PQF524306 PZX524306:QAB524306 QJT524306:QJX524306 QTP524306:QTT524306 RDL524306:RDP524306 RNH524306:RNL524306 RXD524306:RXH524306 SGZ524306:SHD524306 SQV524306:SQZ524306 TAR524306:TAV524306 TKN524306:TKR524306 TUJ524306:TUN524306 UEF524306:UEJ524306 UOB524306:UOF524306 UXX524306:UYB524306 VHT524306:VHX524306 VRP524306:VRT524306 WBL524306:WBP524306 WLH524306:WLL524306 WVD524306:WVH524306 IR589842:IV589842 SN589842:SR589842 ACJ589842:ACN589842 AMF589842:AMJ589842 AWB589842:AWF589842 BFX589842:BGB589842 BPT589842:BPX589842 BZP589842:BZT589842 CJL589842:CJP589842 CTH589842:CTL589842 DDD589842:DDH589842 DMZ589842:DND589842 DWV589842:DWZ589842 EGR589842:EGV589842 EQN589842:EQR589842 FAJ589842:FAN589842 FKF589842:FKJ589842 FUB589842:FUF589842 GDX589842:GEB589842 GNT589842:GNX589842 GXP589842:GXT589842 HHL589842:HHP589842 HRH589842:HRL589842 IBD589842:IBH589842 IKZ589842:ILD589842 IUV589842:IUZ589842 JER589842:JEV589842 JON589842:JOR589842 JYJ589842:JYN589842 KIF589842:KIJ589842 KSB589842:KSF589842 LBX589842:LCB589842 LLT589842:LLX589842 LVP589842:LVT589842 MFL589842:MFP589842 MPH589842:MPL589842 MZD589842:MZH589842 NIZ589842:NJD589842 NSV589842:NSZ589842 OCR589842:OCV589842 OMN589842:OMR589842 OWJ589842:OWN589842 PGF589842:PGJ589842 PQB589842:PQF589842 PZX589842:QAB589842 QJT589842:QJX589842 QTP589842:QTT589842 RDL589842:RDP589842 RNH589842:RNL589842 RXD589842:RXH589842 SGZ589842:SHD589842 SQV589842:SQZ589842 TAR589842:TAV589842 TKN589842:TKR589842 TUJ589842:TUN589842 UEF589842:UEJ589842 UOB589842:UOF589842 UXX589842:UYB589842 VHT589842:VHX589842 VRP589842:VRT589842 WBL589842:WBP589842 WLH589842:WLL589842 WVD589842:WVH589842 IR655378:IV655378 SN655378:SR655378 ACJ655378:ACN655378 AMF655378:AMJ655378 AWB655378:AWF655378 BFX655378:BGB655378 BPT655378:BPX655378 BZP655378:BZT655378 CJL655378:CJP655378 CTH655378:CTL655378 DDD655378:DDH655378 DMZ655378:DND655378 DWV655378:DWZ655378 EGR655378:EGV655378 EQN655378:EQR655378 FAJ655378:FAN655378 FKF655378:FKJ655378 FUB655378:FUF655378 GDX655378:GEB655378 GNT655378:GNX655378 GXP655378:GXT655378 HHL655378:HHP655378 HRH655378:HRL655378 IBD655378:IBH655378 IKZ655378:ILD655378 IUV655378:IUZ655378 JER655378:JEV655378 JON655378:JOR655378 JYJ655378:JYN655378 KIF655378:KIJ655378 KSB655378:KSF655378 LBX655378:LCB655378 LLT655378:LLX655378 LVP655378:LVT655378 MFL655378:MFP655378 MPH655378:MPL655378 MZD655378:MZH655378 NIZ655378:NJD655378 NSV655378:NSZ655378 OCR655378:OCV655378 OMN655378:OMR655378 OWJ655378:OWN655378 PGF655378:PGJ655378 PQB655378:PQF655378 PZX655378:QAB655378 QJT655378:QJX655378 QTP655378:QTT655378 RDL655378:RDP655378 RNH655378:RNL655378 RXD655378:RXH655378 SGZ655378:SHD655378 SQV655378:SQZ655378 TAR655378:TAV655378 TKN655378:TKR655378 TUJ655378:TUN655378 UEF655378:UEJ655378 UOB655378:UOF655378 UXX655378:UYB655378 VHT655378:VHX655378 VRP655378:VRT655378 WBL655378:WBP655378 WLH655378:WLL655378 WVD655378:WVH655378 IR720914:IV720914 SN720914:SR720914 ACJ720914:ACN720914 AMF720914:AMJ720914 AWB720914:AWF720914 BFX720914:BGB720914 BPT720914:BPX720914 BZP720914:BZT720914 CJL720914:CJP720914 CTH720914:CTL720914 DDD720914:DDH720914 DMZ720914:DND720914 DWV720914:DWZ720914 EGR720914:EGV720914 EQN720914:EQR720914 FAJ720914:FAN720914 FKF720914:FKJ720914 FUB720914:FUF720914 GDX720914:GEB720914 GNT720914:GNX720914 GXP720914:GXT720914 HHL720914:HHP720914 HRH720914:HRL720914 IBD720914:IBH720914 IKZ720914:ILD720914 IUV720914:IUZ720914 JER720914:JEV720914 JON720914:JOR720914 JYJ720914:JYN720914 KIF720914:KIJ720914 KSB720914:KSF720914 LBX720914:LCB720914 LLT720914:LLX720914 LVP720914:LVT720914 MFL720914:MFP720914 MPH720914:MPL720914 MZD720914:MZH720914 NIZ720914:NJD720914 NSV720914:NSZ720914 OCR720914:OCV720914 OMN720914:OMR720914 OWJ720914:OWN720914 PGF720914:PGJ720914 PQB720914:PQF720914 PZX720914:QAB720914 QJT720914:QJX720914 QTP720914:QTT720914 RDL720914:RDP720914 RNH720914:RNL720914 RXD720914:RXH720914 SGZ720914:SHD720914 SQV720914:SQZ720914 TAR720914:TAV720914 TKN720914:TKR720914 TUJ720914:TUN720914 UEF720914:UEJ720914 UOB720914:UOF720914 UXX720914:UYB720914 VHT720914:VHX720914 VRP720914:VRT720914 WBL720914:WBP720914 WLH720914:WLL720914 WVD720914:WVH720914 IR786450:IV786450 SN786450:SR786450 ACJ786450:ACN786450 AMF786450:AMJ786450 AWB786450:AWF786450 BFX786450:BGB786450 BPT786450:BPX786450 BZP786450:BZT786450 CJL786450:CJP786450 CTH786450:CTL786450 DDD786450:DDH786450 DMZ786450:DND786450 DWV786450:DWZ786450 EGR786450:EGV786450 EQN786450:EQR786450 FAJ786450:FAN786450 FKF786450:FKJ786450 FUB786450:FUF786450 GDX786450:GEB786450 GNT786450:GNX786450 GXP786450:GXT786450 HHL786450:HHP786450 HRH786450:HRL786450 IBD786450:IBH786450 IKZ786450:ILD786450 IUV786450:IUZ786450 JER786450:JEV786450 JON786450:JOR786450 JYJ786450:JYN786450 KIF786450:KIJ786450 KSB786450:KSF786450 LBX786450:LCB786450 LLT786450:LLX786450 LVP786450:LVT786450 MFL786450:MFP786450 MPH786450:MPL786450 MZD786450:MZH786450 NIZ786450:NJD786450 NSV786450:NSZ786450 OCR786450:OCV786450 OMN786450:OMR786450 OWJ786450:OWN786450 PGF786450:PGJ786450 PQB786450:PQF786450 PZX786450:QAB786450 QJT786450:QJX786450 QTP786450:QTT786450 RDL786450:RDP786450 RNH786450:RNL786450 RXD786450:RXH786450 SGZ786450:SHD786450 SQV786450:SQZ786450 TAR786450:TAV786450 TKN786450:TKR786450 TUJ786450:TUN786450 UEF786450:UEJ786450 UOB786450:UOF786450 UXX786450:UYB786450 VHT786450:VHX786450 VRP786450:VRT786450 WBL786450:WBP786450 WLH786450:WLL786450 WVD786450:WVH786450 IR851986:IV851986 SN851986:SR851986 ACJ851986:ACN851986 AMF851986:AMJ851986 AWB851986:AWF851986 BFX851986:BGB851986 BPT851986:BPX851986 BZP851986:BZT851986 CJL851986:CJP851986 CTH851986:CTL851986 DDD851986:DDH851986 DMZ851986:DND851986 DWV851986:DWZ851986 EGR851986:EGV851986 EQN851986:EQR851986 FAJ851986:FAN851986 FKF851986:FKJ851986 FUB851986:FUF851986 GDX851986:GEB851986 GNT851986:GNX851986 GXP851986:GXT851986 HHL851986:HHP851986 HRH851986:HRL851986 IBD851986:IBH851986 IKZ851986:ILD851986 IUV851986:IUZ851986 JER851986:JEV851986 JON851986:JOR851986 JYJ851986:JYN851986 KIF851986:KIJ851986 KSB851986:KSF851986 LBX851986:LCB851986 LLT851986:LLX851986 LVP851986:LVT851986 MFL851986:MFP851986 MPH851986:MPL851986 MZD851986:MZH851986 NIZ851986:NJD851986 NSV851986:NSZ851986 OCR851986:OCV851986 OMN851986:OMR851986 OWJ851986:OWN851986 PGF851986:PGJ851986 PQB851986:PQF851986 PZX851986:QAB851986 QJT851986:QJX851986 QTP851986:QTT851986 RDL851986:RDP851986 RNH851986:RNL851986 RXD851986:RXH851986 SGZ851986:SHD851986 SQV851986:SQZ851986 TAR851986:TAV851986 TKN851986:TKR851986 TUJ851986:TUN851986 UEF851986:UEJ851986 UOB851986:UOF851986 UXX851986:UYB851986 VHT851986:VHX851986 VRP851986:VRT851986 WBL851986:WBP851986 WLH851986:WLL851986 WVD851986:WVH851986 IR917522:IV917522 SN917522:SR917522 ACJ917522:ACN917522 AMF917522:AMJ917522 AWB917522:AWF917522 BFX917522:BGB917522 BPT917522:BPX917522 BZP917522:BZT917522 CJL917522:CJP917522 CTH917522:CTL917522 DDD917522:DDH917522 DMZ917522:DND917522 DWV917522:DWZ917522 EGR917522:EGV917522 EQN917522:EQR917522 FAJ917522:FAN917522 FKF917522:FKJ917522 FUB917522:FUF917522 GDX917522:GEB917522 GNT917522:GNX917522 GXP917522:GXT917522 HHL917522:HHP917522 HRH917522:HRL917522 IBD917522:IBH917522 IKZ917522:ILD917522 IUV917522:IUZ917522 JER917522:JEV917522 JON917522:JOR917522 JYJ917522:JYN917522 KIF917522:KIJ917522 KSB917522:KSF917522 LBX917522:LCB917522 LLT917522:LLX917522 LVP917522:LVT917522 MFL917522:MFP917522 MPH917522:MPL917522 MZD917522:MZH917522 NIZ917522:NJD917522 NSV917522:NSZ917522 OCR917522:OCV917522 OMN917522:OMR917522 OWJ917522:OWN917522 PGF917522:PGJ917522 PQB917522:PQF917522 PZX917522:QAB917522 QJT917522:QJX917522 QTP917522:QTT917522 RDL917522:RDP917522 RNH917522:RNL917522 RXD917522:RXH917522 SGZ917522:SHD917522 SQV917522:SQZ917522 TAR917522:TAV917522 TKN917522:TKR917522 TUJ917522:TUN917522 UEF917522:UEJ917522 UOB917522:UOF917522 UXX917522:UYB917522 VHT917522:VHX917522 VRP917522:VRT917522 WBL917522:WBP917522 WLH917522:WLL917522 WVD917522:WVH917522 IR983058:IV983058 SN983058:SR983058 ACJ983058:ACN983058 AMF983058:AMJ983058 AWB983058:AWF983058 BFX983058:BGB983058 BPT983058:BPX983058 BZP983058:BZT983058 CJL983058:CJP983058 CTH983058:CTL983058 DDD983058:DDH983058 DMZ983058:DND983058 DWV983058:DWZ983058 EGR983058:EGV983058 EQN983058:EQR983058 FAJ983058:FAN983058 FKF983058:FKJ983058 FUB983058:FUF983058 GDX983058:GEB983058 GNT983058:GNX983058 GXP983058:GXT983058 HHL983058:HHP983058 HRH983058:HRL983058 IBD983058:IBH983058 IKZ983058:ILD983058 IUV983058:IUZ983058 JER983058:JEV983058 JON983058:JOR983058 JYJ983058:JYN983058 KIF983058:KIJ983058 KSB983058:KSF983058 LBX983058:LCB983058 LLT983058:LLX983058 LVP983058:LVT983058 MFL983058:MFP983058 MPH983058:MPL983058 MZD983058:MZH983058 NIZ983058:NJD983058 NSV983058:NSZ983058 OCR983058:OCV983058 OMN983058:OMR983058 OWJ983058:OWN983058 PGF983058:PGJ983058 PQB983058:PQF983058 PZX983058:QAB983058 QJT983058:QJX983058 QTP983058:QTT983058 RDL983058:RDP983058 RNH983058:RNL983058 RXD983058:RXH983058 SGZ983058:SHD983058 SQV983058:SQZ983058 TAR983058:TAV983058 TKN983058:TKR983058 TUJ983058:TUN983058 UEF983058:UEJ983058 UOB983058:UOF983058 UXX983058:UYB983058 VHT983058:VHX983058 VRP983058:VRT983058 WBL983058:WBP983058 WLH983058:WLL983058 WVD983058:WVH983058 IR21:IV21 SN21:SR21 ACJ21:ACN21 AMF21:AMJ21 AWB21:AWF21 BFX21:BGB21 BPT21:BPX21 BZP21:BZT21 CJL21:CJP21 CTH21:CTL21 DDD21:DDH21 DMZ21:DND21 DWV21:DWZ21 EGR21:EGV21 EQN21:EQR21 FAJ21:FAN21 FKF21:FKJ21 FUB21:FUF21 GDX21:GEB21 GNT21:GNX21 GXP21:GXT21 HHL21:HHP21 HRH21:HRL21 IBD21:IBH21 IKZ21:ILD21 IUV21:IUZ21 JER21:JEV21 JON21:JOR21 JYJ21:JYN21 KIF21:KIJ21 KSB21:KSF21 LBX21:LCB21 LLT21:LLX21 LVP21:LVT21 MFL21:MFP21 MPH21:MPL21 MZD21:MZH21 NIZ21:NJD21 NSV21:NSZ21 OCR21:OCV21 OMN21:OMR21 OWJ21:OWN21 PGF21:PGJ21 PQB21:PQF21 PZX21:QAB21 QJT21:QJX21 QTP21:QTT21 RDL21:RDP21 RNH21:RNL21 RXD21:RXH21 SGZ21:SHD21 SQV21:SQZ21 TAR21:TAV21 TKN21:TKR21 TUJ21:TUN21 UEF21:UEJ21 UOB21:UOF21 UXX21:UYB21 VHT21:VHX21 VRP21:VRT21 WBL21:WBP21 WLH21:WLL21 WVD21:WVH21 IR65556:IV65556 SN65556:SR65556 ACJ65556:ACN65556 AMF65556:AMJ65556 AWB65556:AWF65556 BFX65556:BGB65556 BPT65556:BPX65556 BZP65556:BZT65556 CJL65556:CJP65556 CTH65556:CTL65556 DDD65556:DDH65556 DMZ65556:DND65556 DWV65556:DWZ65556 EGR65556:EGV65556 EQN65556:EQR65556 FAJ65556:FAN65556 FKF65556:FKJ65556 FUB65556:FUF65556 GDX65556:GEB65556 GNT65556:GNX65556 GXP65556:GXT65556 HHL65556:HHP65556 HRH65556:HRL65556 IBD65556:IBH65556 IKZ65556:ILD65556 IUV65556:IUZ65556 JER65556:JEV65556 JON65556:JOR65556 JYJ65556:JYN65556 KIF65556:KIJ65556 KSB65556:KSF65556 LBX65556:LCB65556 LLT65556:LLX65556 LVP65556:LVT65556 MFL65556:MFP65556 MPH65556:MPL65556 MZD65556:MZH65556 NIZ65556:NJD65556 NSV65556:NSZ65556 OCR65556:OCV65556 OMN65556:OMR65556 OWJ65556:OWN65556 PGF65556:PGJ65556 PQB65556:PQF65556 PZX65556:QAB65556 QJT65556:QJX65556 QTP65556:QTT65556 RDL65556:RDP65556 RNH65556:RNL65556 RXD65556:RXH65556 SGZ65556:SHD65556 SQV65556:SQZ65556 TAR65556:TAV65556 TKN65556:TKR65556 TUJ65556:TUN65556 UEF65556:UEJ65556 UOB65556:UOF65556 UXX65556:UYB65556 VHT65556:VHX65556 VRP65556:VRT65556 WBL65556:WBP65556 WLH65556:WLL65556 WVD65556:WVH65556 IR131092:IV131092 SN131092:SR131092 ACJ131092:ACN131092 AMF131092:AMJ131092 AWB131092:AWF131092 BFX131092:BGB131092 BPT131092:BPX131092 BZP131092:BZT131092 CJL131092:CJP131092 CTH131092:CTL131092 DDD131092:DDH131092 DMZ131092:DND131092 DWV131092:DWZ131092 EGR131092:EGV131092 EQN131092:EQR131092 FAJ131092:FAN131092 FKF131092:FKJ131092 FUB131092:FUF131092 GDX131092:GEB131092 GNT131092:GNX131092 GXP131092:GXT131092 HHL131092:HHP131092 HRH131092:HRL131092 IBD131092:IBH131092 IKZ131092:ILD131092 IUV131092:IUZ131092 JER131092:JEV131092 JON131092:JOR131092 JYJ131092:JYN131092 KIF131092:KIJ131092 KSB131092:KSF131092 LBX131092:LCB131092 LLT131092:LLX131092 LVP131092:LVT131092 MFL131092:MFP131092 MPH131092:MPL131092 MZD131092:MZH131092 NIZ131092:NJD131092 NSV131092:NSZ131092 OCR131092:OCV131092 OMN131092:OMR131092 OWJ131092:OWN131092 PGF131092:PGJ131092 PQB131092:PQF131092 PZX131092:QAB131092 QJT131092:QJX131092 QTP131092:QTT131092 RDL131092:RDP131092 RNH131092:RNL131092 RXD131092:RXH131092 SGZ131092:SHD131092 SQV131092:SQZ131092 TAR131092:TAV131092 TKN131092:TKR131092 TUJ131092:TUN131092 UEF131092:UEJ131092 UOB131092:UOF131092 UXX131092:UYB131092 VHT131092:VHX131092 VRP131092:VRT131092 WBL131092:WBP131092 WLH131092:WLL131092 WVD131092:WVH131092 IR196628:IV196628 SN196628:SR196628 ACJ196628:ACN196628 AMF196628:AMJ196628 AWB196628:AWF196628 BFX196628:BGB196628 BPT196628:BPX196628 BZP196628:BZT196628 CJL196628:CJP196628 CTH196628:CTL196628 DDD196628:DDH196628 DMZ196628:DND196628 DWV196628:DWZ196628 EGR196628:EGV196628 EQN196628:EQR196628 FAJ196628:FAN196628 FKF196628:FKJ196628 FUB196628:FUF196628 GDX196628:GEB196628 GNT196628:GNX196628 GXP196628:GXT196628 HHL196628:HHP196628 HRH196628:HRL196628 IBD196628:IBH196628 IKZ196628:ILD196628 IUV196628:IUZ196628 JER196628:JEV196628 JON196628:JOR196628 JYJ196628:JYN196628 KIF196628:KIJ196628 KSB196628:KSF196628 LBX196628:LCB196628 LLT196628:LLX196628 LVP196628:LVT196628 MFL196628:MFP196628 MPH196628:MPL196628 MZD196628:MZH196628 NIZ196628:NJD196628 NSV196628:NSZ196628 OCR196628:OCV196628 OMN196628:OMR196628 OWJ196628:OWN196628 PGF196628:PGJ196628 PQB196628:PQF196628 PZX196628:QAB196628 QJT196628:QJX196628 QTP196628:QTT196628 RDL196628:RDP196628 RNH196628:RNL196628 RXD196628:RXH196628 SGZ196628:SHD196628 SQV196628:SQZ196628 TAR196628:TAV196628 TKN196628:TKR196628 TUJ196628:TUN196628 UEF196628:UEJ196628 UOB196628:UOF196628 UXX196628:UYB196628 VHT196628:VHX196628 VRP196628:VRT196628 WBL196628:WBP196628 WLH196628:WLL196628 WVD196628:WVH196628 IR262164:IV262164 SN262164:SR262164 ACJ262164:ACN262164 AMF262164:AMJ262164 AWB262164:AWF262164 BFX262164:BGB262164 BPT262164:BPX262164 BZP262164:BZT262164 CJL262164:CJP262164 CTH262164:CTL262164 DDD262164:DDH262164 DMZ262164:DND262164 DWV262164:DWZ262164 EGR262164:EGV262164 EQN262164:EQR262164 FAJ262164:FAN262164 FKF262164:FKJ262164 FUB262164:FUF262164 GDX262164:GEB262164 GNT262164:GNX262164 GXP262164:GXT262164 HHL262164:HHP262164 HRH262164:HRL262164 IBD262164:IBH262164 IKZ262164:ILD262164 IUV262164:IUZ262164 JER262164:JEV262164 JON262164:JOR262164 JYJ262164:JYN262164 KIF262164:KIJ262164 KSB262164:KSF262164 LBX262164:LCB262164 LLT262164:LLX262164 LVP262164:LVT262164 MFL262164:MFP262164 MPH262164:MPL262164 MZD262164:MZH262164 NIZ262164:NJD262164 NSV262164:NSZ262164 OCR262164:OCV262164 OMN262164:OMR262164 OWJ262164:OWN262164 PGF262164:PGJ262164 PQB262164:PQF262164 PZX262164:QAB262164 QJT262164:QJX262164 QTP262164:QTT262164 RDL262164:RDP262164 RNH262164:RNL262164 RXD262164:RXH262164 SGZ262164:SHD262164 SQV262164:SQZ262164 TAR262164:TAV262164 TKN262164:TKR262164 TUJ262164:TUN262164 UEF262164:UEJ262164 UOB262164:UOF262164 UXX262164:UYB262164 VHT262164:VHX262164 VRP262164:VRT262164 WBL262164:WBP262164 WLH262164:WLL262164 WVD262164:WVH262164 IR327700:IV327700 SN327700:SR327700 ACJ327700:ACN327700 AMF327700:AMJ327700 AWB327700:AWF327700 BFX327700:BGB327700 BPT327700:BPX327700 BZP327700:BZT327700 CJL327700:CJP327700 CTH327700:CTL327700 DDD327700:DDH327700 DMZ327700:DND327700 DWV327700:DWZ327700 EGR327700:EGV327700 EQN327700:EQR327700 FAJ327700:FAN327700 FKF327700:FKJ327700 FUB327700:FUF327700 GDX327700:GEB327700 GNT327700:GNX327700 GXP327700:GXT327700 HHL327700:HHP327700 HRH327700:HRL327700 IBD327700:IBH327700 IKZ327700:ILD327700 IUV327700:IUZ327700 JER327700:JEV327700 JON327700:JOR327700 JYJ327700:JYN327700 KIF327700:KIJ327700 KSB327700:KSF327700 LBX327700:LCB327700 LLT327700:LLX327700 LVP327700:LVT327700 MFL327700:MFP327700 MPH327700:MPL327700 MZD327700:MZH327700 NIZ327700:NJD327700 NSV327700:NSZ327700 OCR327700:OCV327700 OMN327700:OMR327700 OWJ327700:OWN327700 PGF327700:PGJ327700 PQB327700:PQF327700 PZX327700:QAB327700 QJT327700:QJX327700 QTP327700:QTT327700 RDL327700:RDP327700 RNH327700:RNL327700 RXD327700:RXH327700 SGZ327700:SHD327700 SQV327700:SQZ327700 TAR327700:TAV327700 TKN327700:TKR327700 TUJ327700:TUN327700 UEF327700:UEJ327700 UOB327700:UOF327700 UXX327700:UYB327700 VHT327700:VHX327700 VRP327700:VRT327700 WBL327700:WBP327700 WLH327700:WLL327700 WVD327700:WVH327700 IR393236:IV393236 SN393236:SR393236 ACJ393236:ACN393236 AMF393236:AMJ393236 AWB393236:AWF393236 BFX393236:BGB393236 BPT393236:BPX393236 BZP393236:BZT393236 CJL393236:CJP393236 CTH393236:CTL393236 DDD393236:DDH393236 DMZ393236:DND393236 DWV393236:DWZ393236 EGR393236:EGV393236 EQN393236:EQR393236 FAJ393236:FAN393236 FKF393236:FKJ393236 FUB393236:FUF393236 GDX393236:GEB393236 GNT393236:GNX393236 GXP393236:GXT393236 HHL393236:HHP393236 HRH393236:HRL393236 IBD393236:IBH393236 IKZ393236:ILD393236 IUV393236:IUZ393236 JER393236:JEV393236 JON393236:JOR393236 JYJ393236:JYN393236 KIF393236:KIJ393236 KSB393236:KSF393236 LBX393236:LCB393236 LLT393236:LLX393236 LVP393236:LVT393236 MFL393236:MFP393236 MPH393236:MPL393236 MZD393236:MZH393236 NIZ393236:NJD393236 NSV393236:NSZ393236 OCR393236:OCV393236 OMN393236:OMR393236 OWJ393236:OWN393236 PGF393236:PGJ393236 PQB393236:PQF393236 PZX393236:QAB393236 QJT393236:QJX393236 QTP393236:QTT393236 RDL393236:RDP393236 RNH393236:RNL393236 RXD393236:RXH393236 SGZ393236:SHD393236 SQV393236:SQZ393236 TAR393236:TAV393236 TKN393236:TKR393236 TUJ393236:TUN393236 UEF393236:UEJ393236 UOB393236:UOF393236 UXX393236:UYB393236 VHT393236:VHX393236 VRP393236:VRT393236 WBL393236:WBP393236 WLH393236:WLL393236 WVD393236:WVH393236 IR458772:IV458772 SN458772:SR458772 ACJ458772:ACN458772 AMF458772:AMJ458772 AWB458772:AWF458772 BFX458772:BGB458772 BPT458772:BPX458772 BZP458772:BZT458772 CJL458772:CJP458772 CTH458772:CTL458772 DDD458772:DDH458772 DMZ458772:DND458772 DWV458772:DWZ458772 EGR458772:EGV458772 EQN458772:EQR458772 FAJ458772:FAN458772 FKF458772:FKJ458772 FUB458772:FUF458772 GDX458772:GEB458772 GNT458772:GNX458772 GXP458772:GXT458772 HHL458772:HHP458772 HRH458772:HRL458772 IBD458772:IBH458772 IKZ458772:ILD458772 IUV458772:IUZ458772 JER458772:JEV458772 JON458772:JOR458772 JYJ458772:JYN458772 KIF458772:KIJ458772 KSB458772:KSF458772 LBX458772:LCB458772 LLT458772:LLX458772 LVP458772:LVT458772 MFL458772:MFP458772 MPH458772:MPL458772 MZD458772:MZH458772 NIZ458772:NJD458772 NSV458772:NSZ458772 OCR458772:OCV458772 OMN458772:OMR458772 OWJ458772:OWN458772 PGF458772:PGJ458772 PQB458772:PQF458772 PZX458772:QAB458772 QJT458772:QJX458772 QTP458772:QTT458772 RDL458772:RDP458772 RNH458772:RNL458772 RXD458772:RXH458772 SGZ458772:SHD458772 SQV458772:SQZ458772 TAR458772:TAV458772 TKN458772:TKR458772 TUJ458772:TUN458772 UEF458772:UEJ458772 UOB458772:UOF458772 UXX458772:UYB458772 VHT458772:VHX458772 VRP458772:VRT458772 WBL458772:WBP458772 WLH458772:WLL458772 WVD458772:WVH458772 IR524308:IV524308 SN524308:SR524308 ACJ524308:ACN524308 AMF524308:AMJ524308 AWB524308:AWF524308 BFX524308:BGB524308 BPT524308:BPX524308 BZP524308:BZT524308 CJL524308:CJP524308 CTH524308:CTL524308 DDD524308:DDH524308 DMZ524308:DND524308 DWV524308:DWZ524308 EGR524308:EGV524308 EQN524308:EQR524308 FAJ524308:FAN524308 FKF524308:FKJ524308 FUB524308:FUF524308 GDX524308:GEB524308 GNT524308:GNX524308 GXP524308:GXT524308 HHL524308:HHP524308 HRH524308:HRL524308 IBD524308:IBH524308 IKZ524308:ILD524308 IUV524308:IUZ524308 JER524308:JEV524308 JON524308:JOR524308 JYJ524308:JYN524308 KIF524308:KIJ524308 KSB524308:KSF524308 LBX524308:LCB524308 LLT524308:LLX524308 LVP524308:LVT524308 MFL524308:MFP524308 MPH524308:MPL524308 MZD524308:MZH524308 NIZ524308:NJD524308 NSV524308:NSZ524308 OCR524308:OCV524308 OMN524308:OMR524308 OWJ524308:OWN524308 PGF524308:PGJ524308 PQB524308:PQF524308 PZX524308:QAB524308 QJT524308:QJX524308 QTP524308:QTT524308 RDL524308:RDP524308 RNH524308:RNL524308 RXD524308:RXH524308 SGZ524308:SHD524308 SQV524308:SQZ524308 TAR524308:TAV524308 TKN524308:TKR524308 TUJ524308:TUN524308 UEF524308:UEJ524308 UOB524308:UOF524308 UXX524308:UYB524308 VHT524308:VHX524308 VRP524308:VRT524308 WBL524308:WBP524308 WLH524308:WLL524308 WVD524308:WVH524308 IR589844:IV589844 SN589844:SR589844 ACJ589844:ACN589844 AMF589844:AMJ589844 AWB589844:AWF589844 BFX589844:BGB589844 BPT589844:BPX589844 BZP589844:BZT589844 CJL589844:CJP589844 CTH589844:CTL589844 DDD589844:DDH589844 DMZ589844:DND589844 DWV589844:DWZ589844 EGR589844:EGV589844 EQN589844:EQR589844 FAJ589844:FAN589844 FKF589844:FKJ589844 FUB589844:FUF589844 GDX589844:GEB589844 GNT589844:GNX589844 GXP589844:GXT589844 HHL589844:HHP589844 HRH589844:HRL589844 IBD589844:IBH589844 IKZ589844:ILD589844 IUV589844:IUZ589844 JER589844:JEV589844 JON589844:JOR589844 JYJ589844:JYN589844 KIF589844:KIJ589844 KSB589844:KSF589844 LBX589844:LCB589844 LLT589844:LLX589844 LVP589844:LVT589844 MFL589844:MFP589844 MPH589844:MPL589844 MZD589844:MZH589844 NIZ589844:NJD589844 NSV589844:NSZ589844 OCR589844:OCV589844 OMN589844:OMR589844 OWJ589844:OWN589844 PGF589844:PGJ589844 PQB589844:PQF589844 PZX589844:QAB589844 QJT589844:QJX589844 QTP589844:QTT589844 RDL589844:RDP589844 RNH589844:RNL589844 RXD589844:RXH589844 SGZ589844:SHD589844 SQV589844:SQZ589844 TAR589844:TAV589844 TKN589844:TKR589844 TUJ589844:TUN589844 UEF589844:UEJ589844 UOB589844:UOF589844 UXX589844:UYB589844 VHT589844:VHX589844 VRP589844:VRT589844 WBL589844:WBP589844 WLH589844:WLL589844 WVD589844:WVH589844 IR655380:IV655380 SN655380:SR655380 ACJ655380:ACN655380 AMF655380:AMJ655380 AWB655380:AWF655380 BFX655380:BGB655380 BPT655380:BPX655380 BZP655380:BZT655380 CJL655380:CJP655380 CTH655380:CTL655380 DDD655380:DDH655380 DMZ655380:DND655380 DWV655380:DWZ655380 EGR655380:EGV655380 EQN655380:EQR655380 FAJ655380:FAN655380 FKF655380:FKJ655380 FUB655380:FUF655380 GDX655380:GEB655380 GNT655380:GNX655380 GXP655380:GXT655380 HHL655380:HHP655380 HRH655380:HRL655380 IBD655380:IBH655380 IKZ655380:ILD655380 IUV655380:IUZ655380 JER655380:JEV655380 JON655380:JOR655380 JYJ655380:JYN655380 KIF655380:KIJ655380 KSB655380:KSF655380 LBX655380:LCB655380 LLT655380:LLX655380 LVP655380:LVT655380 MFL655380:MFP655380 MPH655380:MPL655380 MZD655380:MZH655380 NIZ655380:NJD655380 NSV655380:NSZ655380 OCR655380:OCV655380 OMN655380:OMR655380 OWJ655380:OWN655380 PGF655380:PGJ655380 PQB655380:PQF655380 PZX655380:QAB655380 QJT655380:QJX655380 QTP655380:QTT655380 RDL655380:RDP655380 RNH655380:RNL655380 RXD655380:RXH655380 SGZ655380:SHD655380 SQV655380:SQZ655380 TAR655380:TAV655380 TKN655380:TKR655380 TUJ655380:TUN655380 UEF655380:UEJ655380 UOB655380:UOF655380 UXX655380:UYB655380 VHT655380:VHX655380 VRP655380:VRT655380 WBL655380:WBP655380 WLH655380:WLL655380 WVD655380:WVH655380 IR720916:IV720916 SN720916:SR720916 ACJ720916:ACN720916 AMF720916:AMJ720916 AWB720916:AWF720916 BFX720916:BGB720916 BPT720916:BPX720916 BZP720916:BZT720916 CJL720916:CJP720916 CTH720916:CTL720916 DDD720916:DDH720916 DMZ720916:DND720916 DWV720916:DWZ720916 EGR720916:EGV720916 EQN720916:EQR720916 FAJ720916:FAN720916 FKF720916:FKJ720916 FUB720916:FUF720916 GDX720916:GEB720916 GNT720916:GNX720916 GXP720916:GXT720916 HHL720916:HHP720916 HRH720916:HRL720916 IBD720916:IBH720916 IKZ720916:ILD720916 IUV720916:IUZ720916 JER720916:JEV720916 JON720916:JOR720916 JYJ720916:JYN720916 KIF720916:KIJ720916 KSB720916:KSF720916 LBX720916:LCB720916 LLT720916:LLX720916 LVP720916:LVT720916 MFL720916:MFP720916 MPH720916:MPL720916 MZD720916:MZH720916 NIZ720916:NJD720916 NSV720916:NSZ720916 OCR720916:OCV720916 OMN720916:OMR720916 OWJ720916:OWN720916 PGF720916:PGJ720916 PQB720916:PQF720916 PZX720916:QAB720916 QJT720916:QJX720916 QTP720916:QTT720916 RDL720916:RDP720916 RNH720916:RNL720916 RXD720916:RXH720916 SGZ720916:SHD720916 SQV720916:SQZ720916 TAR720916:TAV720916 TKN720916:TKR720916 TUJ720916:TUN720916 UEF720916:UEJ720916 UOB720916:UOF720916 UXX720916:UYB720916 VHT720916:VHX720916 VRP720916:VRT720916 WBL720916:WBP720916 WLH720916:WLL720916 WVD720916:WVH720916 IR786452:IV786452 SN786452:SR786452 ACJ786452:ACN786452 AMF786452:AMJ786452 AWB786452:AWF786452 BFX786452:BGB786452 BPT786452:BPX786452 BZP786452:BZT786452 CJL786452:CJP786452 CTH786452:CTL786452 DDD786452:DDH786452 DMZ786452:DND786452 DWV786452:DWZ786452 EGR786452:EGV786452 EQN786452:EQR786452 FAJ786452:FAN786452 FKF786452:FKJ786452 FUB786452:FUF786452 GDX786452:GEB786452 GNT786452:GNX786452 GXP786452:GXT786452 HHL786452:HHP786452 HRH786452:HRL786452 IBD786452:IBH786452 IKZ786452:ILD786452 IUV786452:IUZ786452 JER786452:JEV786452 JON786452:JOR786452 JYJ786452:JYN786452 KIF786452:KIJ786452 KSB786452:KSF786452 LBX786452:LCB786452 LLT786452:LLX786452 LVP786452:LVT786452 MFL786452:MFP786452 MPH786452:MPL786452 MZD786452:MZH786452 NIZ786452:NJD786452 NSV786452:NSZ786452 OCR786452:OCV786452 OMN786452:OMR786452 OWJ786452:OWN786452 PGF786452:PGJ786452 PQB786452:PQF786452 PZX786452:QAB786452 QJT786452:QJX786452 QTP786452:QTT786452 RDL786452:RDP786452 RNH786452:RNL786452 RXD786452:RXH786452 SGZ786452:SHD786452 SQV786452:SQZ786452 TAR786452:TAV786452 TKN786452:TKR786452 TUJ786452:TUN786452 UEF786452:UEJ786452 UOB786452:UOF786452 UXX786452:UYB786452 VHT786452:VHX786452 VRP786452:VRT786452 WBL786452:WBP786452 WLH786452:WLL786452 WVD786452:WVH786452 IR851988:IV851988 SN851988:SR851988 ACJ851988:ACN851988 AMF851988:AMJ851988 AWB851988:AWF851988 BFX851988:BGB851988 BPT851988:BPX851988 BZP851988:BZT851988 CJL851988:CJP851988 CTH851988:CTL851988 DDD851988:DDH851988 DMZ851988:DND851988 DWV851988:DWZ851988 EGR851988:EGV851988 EQN851988:EQR851988 FAJ851988:FAN851988 FKF851988:FKJ851988 FUB851988:FUF851988 GDX851988:GEB851988 GNT851988:GNX851988 GXP851988:GXT851988 HHL851988:HHP851988 HRH851988:HRL851988 IBD851988:IBH851988 IKZ851988:ILD851988 IUV851988:IUZ851988 JER851988:JEV851988 JON851988:JOR851988 JYJ851988:JYN851988 KIF851988:KIJ851988 KSB851988:KSF851988 LBX851988:LCB851988 LLT851988:LLX851988 LVP851988:LVT851988 MFL851988:MFP851988 MPH851988:MPL851988 MZD851988:MZH851988 NIZ851988:NJD851988 NSV851988:NSZ851988 OCR851988:OCV851988 OMN851988:OMR851988 OWJ851988:OWN851988 PGF851988:PGJ851988 PQB851988:PQF851988 PZX851988:QAB851988 QJT851988:QJX851988 QTP851988:QTT851988 RDL851988:RDP851988 RNH851988:RNL851988 RXD851988:RXH851988 SGZ851988:SHD851988 SQV851988:SQZ851988 TAR851988:TAV851988 TKN851988:TKR851988 TUJ851988:TUN851988 UEF851988:UEJ851988 UOB851988:UOF851988 UXX851988:UYB851988 VHT851988:VHX851988 VRP851988:VRT851988 WBL851988:WBP851988 WLH851988:WLL851988 WVD851988:WVH851988 IR917524:IV917524 SN917524:SR917524 ACJ917524:ACN917524 AMF917524:AMJ917524 AWB917524:AWF917524 BFX917524:BGB917524 BPT917524:BPX917524 BZP917524:BZT917524 CJL917524:CJP917524 CTH917524:CTL917524 DDD917524:DDH917524 DMZ917524:DND917524 DWV917524:DWZ917524 EGR917524:EGV917524 EQN917524:EQR917524 FAJ917524:FAN917524 FKF917524:FKJ917524 FUB917524:FUF917524 GDX917524:GEB917524 GNT917524:GNX917524 GXP917524:GXT917524 HHL917524:HHP917524 HRH917524:HRL917524 IBD917524:IBH917524 IKZ917524:ILD917524 IUV917524:IUZ917524 JER917524:JEV917524 JON917524:JOR917524 JYJ917524:JYN917524 KIF917524:KIJ917524 KSB917524:KSF917524 LBX917524:LCB917524 LLT917524:LLX917524 LVP917524:LVT917524 MFL917524:MFP917524 MPH917524:MPL917524 MZD917524:MZH917524 NIZ917524:NJD917524 NSV917524:NSZ917524 OCR917524:OCV917524 OMN917524:OMR917524 OWJ917524:OWN917524 PGF917524:PGJ917524 PQB917524:PQF917524 PZX917524:QAB917524 QJT917524:QJX917524 QTP917524:QTT917524 RDL917524:RDP917524 RNH917524:RNL917524 RXD917524:RXH917524 SGZ917524:SHD917524 SQV917524:SQZ917524 TAR917524:TAV917524 TKN917524:TKR917524 TUJ917524:TUN917524 UEF917524:UEJ917524 UOB917524:UOF917524 UXX917524:UYB917524 VHT917524:VHX917524 VRP917524:VRT917524 WBL917524:WBP917524 WLH917524:WLL917524 WVD917524:WVH917524 IR983060:IV983060 SN983060:SR983060 ACJ983060:ACN983060 AMF983060:AMJ983060 AWB983060:AWF983060 BFX983060:BGB983060 BPT983060:BPX983060 BZP983060:BZT983060 CJL983060:CJP983060 CTH983060:CTL983060 DDD983060:DDH983060 DMZ983060:DND983060 DWV983060:DWZ983060 EGR983060:EGV983060 EQN983060:EQR983060 FAJ983060:FAN983060 FKF983060:FKJ983060 FUB983060:FUF983060 GDX983060:GEB983060 GNT983060:GNX983060 GXP983060:GXT983060 HHL983060:HHP983060 HRH983060:HRL983060 IBD983060:IBH983060 IKZ983060:ILD983060 IUV983060:IUZ983060 JER983060:JEV983060 JON983060:JOR983060 JYJ983060:JYN983060 KIF983060:KIJ983060 KSB983060:KSF983060 LBX983060:LCB983060 LLT983060:LLX983060 LVP983060:LVT983060 MFL983060:MFP983060 MPH983060:MPL983060 MZD983060:MZH983060 NIZ983060:NJD983060 NSV983060:NSZ983060 OCR983060:OCV983060 OMN983060:OMR983060 OWJ983060:OWN983060 PGF983060:PGJ983060 PQB983060:PQF983060 PZX983060:QAB983060 QJT983060:QJX983060 QTP983060:QTT983060 RDL983060:RDP983060 RNH983060:RNL983060 RXD983060:RXH983060 SGZ983060:SHD983060 SQV983060:SQZ983060 TAR983060:TAV983060 TKN983060:TKR983060 TUJ983060:TUN983060 UEF983060:UEJ983060 UOB983060:UOF983060 UXX983060:UYB983060 VHT983060:VHX983060 VRP983060:VRT983060 WBL983060:WBP983060 WLH983060:WLL983060 WVD983060:WVH983060 D28 D65561 D131097 D196633 D262169 D327705 D393241 D458777 D524313 D589849 D655385 D720921 D786457 D851993 D917529 D983065 D21 D65563 D131099 D196635 D262171 D327707 D393243 D458779 D524315 D589851 D655387 D720923 D786459 D851995 D917531 D983067 D19 D65554 D131090 D196626 D262162 D327698 D393234 D458770 D524306 D589842 D655378 D720914 D786450 D851986 D917522 D983058 D26 D65556 D131092 D196628 D262164 D327700 D393236 D458772 D524308 D589844 D655380 D720916 D786452 D851988 D917524 D983060">
      <formula1>-1000000000000000</formula1>
      <formula2>1000000000000000</formula2>
    </dataValidation>
  </dataValidations>
  <pageMargins left="1.55" right="0.7" top="0.75" bottom="0.75" header="0.3" footer="0.3"/>
  <pageSetup paperSize="9" scale="8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C75"/>
  <sheetViews>
    <sheetView topLeftCell="A8" zoomScale="80" zoomScaleNormal="80" zoomScaleSheetLayoutView="70" workbookViewId="0">
      <selection activeCell="D28" sqref="D28"/>
    </sheetView>
  </sheetViews>
  <sheetFormatPr defaultRowHeight="15.75" x14ac:dyDescent="0.25"/>
  <cols>
    <col min="1" max="1" width="6.28515625" style="2" customWidth="1"/>
    <col min="2" max="2" width="57.140625" style="8" bestFit="1" customWidth="1"/>
    <col min="3" max="3" width="16" style="2" customWidth="1"/>
    <col min="4" max="5" width="18.42578125" style="2" customWidth="1"/>
    <col min="6" max="248" width="9.140625" style="2"/>
    <col min="249" max="249" width="6.28515625" style="2" customWidth="1"/>
    <col min="250" max="250" width="40.7109375" style="2" customWidth="1"/>
    <col min="251" max="251" width="9.140625" style="2" hidden="1" customWidth="1"/>
    <col min="252" max="252" width="13" style="2" customWidth="1"/>
    <col min="253" max="253" width="13.85546875" style="2" customWidth="1"/>
    <col min="254" max="255" width="14.5703125" style="2" customWidth="1"/>
    <col min="256" max="256" width="14.85546875" style="2" customWidth="1"/>
    <col min="257" max="257" width="13.140625" style="2" customWidth="1"/>
    <col min="258" max="504" width="9.140625" style="2"/>
    <col min="505" max="505" width="6.28515625" style="2" customWidth="1"/>
    <col min="506" max="506" width="40.7109375" style="2" customWidth="1"/>
    <col min="507" max="507" width="9.140625" style="2" hidden="1" customWidth="1"/>
    <col min="508" max="508" width="13" style="2" customWidth="1"/>
    <col min="509" max="509" width="13.85546875" style="2" customWidth="1"/>
    <col min="510" max="511" width="14.5703125" style="2" customWidth="1"/>
    <col min="512" max="512" width="14.85546875" style="2" customWidth="1"/>
    <col min="513" max="513" width="13.140625" style="2" customWidth="1"/>
    <col min="514" max="760" width="9.140625" style="2"/>
    <col min="761" max="761" width="6.28515625" style="2" customWidth="1"/>
    <col min="762" max="762" width="40.7109375" style="2" customWidth="1"/>
    <col min="763" max="763" width="9.140625" style="2" hidden="1" customWidth="1"/>
    <col min="764" max="764" width="13" style="2" customWidth="1"/>
    <col min="765" max="765" width="13.85546875" style="2" customWidth="1"/>
    <col min="766" max="767" width="14.5703125" style="2" customWidth="1"/>
    <col min="768" max="768" width="14.85546875" style="2" customWidth="1"/>
    <col min="769" max="769" width="13.140625" style="2" customWidth="1"/>
    <col min="770" max="1016" width="9.140625" style="2"/>
    <col min="1017" max="1017" width="6.28515625" style="2" customWidth="1"/>
    <col min="1018" max="1018" width="40.7109375" style="2" customWidth="1"/>
    <col min="1019" max="1019" width="9.140625" style="2" hidden="1" customWidth="1"/>
    <col min="1020" max="1020" width="13" style="2" customWidth="1"/>
    <col min="1021" max="1021" width="13.85546875" style="2" customWidth="1"/>
    <col min="1022" max="1023" width="14.5703125" style="2" customWidth="1"/>
    <col min="1024" max="1024" width="14.85546875" style="2" customWidth="1"/>
    <col min="1025" max="1025" width="13.140625" style="2" customWidth="1"/>
    <col min="1026" max="1272" width="9.140625" style="2"/>
    <col min="1273" max="1273" width="6.28515625" style="2" customWidth="1"/>
    <col min="1274" max="1274" width="40.7109375" style="2" customWidth="1"/>
    <col min="1275" max="1275" width="9.140625" style="2" hidden="1" customWidth="1"/>
    <col min="1276" max="1276" width="13" style="2" customWidth="1"/>
    <col min="1277" max="1277" width="13.85546875" style="2" customWidth="1"/>
    <col min="1278" max="1279" width="14.5703125" style="2" customWidth="1"/>
    <col min="1280" max="1280" width="14.85546875" style="2" customWidth="1"/>
    <col min="1281" max="1281" width="13.140625" style="2" customWidth="1"/>
    <col min="1282" max="1528" width="9.140625" style="2"/>
    <col min="1529" max="1529" width="6.28515625" style="2" customWidth="1"/>
    <col min="1530" max="1530" width="40.7109375" style="2" customWidth="1"/>
    <col min="1531" max="1531" width="9.140625" style="2" hidden="1" customWidth="1"/>
    <col min="1532" max="1532" width="13" style="2" customWidth="1"/>
    <col min="1533" max="1533" width="13.85546875" style="2" customWidth="1"/>
    <col min="1534" max="1535" width="14.5703125" style="2" customWidth="1"/>
    <col min="1536" max="1536" width="14.85546875" style="2" customWidth="1"/>
    <col min="1537" max="1537" width="13.140625" style="2" customWidth="1"/>
    <col min="1538" max="1784" width="9.140625" style="2"/>
    <col min="1785" max="1785" width="6.28515625" style="2" customWidth="1"/>
    <col min="1786" max="1786" width="40.7109375" style="2" customWidth="1"/>
    <col min="1787" max="1787" width="9.140625" style="2" hidden="1" customWidth="1"/>
    <col min="1788" max="1788" width="13" style="2" customWidth="1"/>
    <col min="1789" max="1789" width="13.85546875" style="2" customWidth="1"/>
    <col min="1790" max="1791" width="14.5703125" style="2" customWidth="1"/>
    <col min="1792" max="1792" width="14.85546875" style="2" customWidth="1"/>
    <col min="1793" max="1793" width="13.140625" style="2" customWidth="1"/>
    <col min="1794" max="2040" width="9.140625" style="2"/>
    <col min="2041" max="2041" width="6.28515625" style="2" customWidth="1"/>
    <col min="2042" max="2042" width="40.7109375" style="2" customWidth="1"/>
    <col min="2043" max="2043" width="9.140625" style="2" hidden="1" customWidth="1"/>
    <col min="2044" max="2044" width="13" style="2" customWidth="1"/>
    <col min="2045" max="2045" width="13.85546875" style="2" customWidth="1"/>
    <col min="2046" max="2047" width="14.5703125" style="2" customWidth="1"/>
    <col min="2048" max="2048" width="14.85546875" style="2" customWidth="1"/>
    <col min="2049" max="2049" width="13.140625" style="2" customWidth="1"/>
    <col min="2050" max="2296" width="9.140625" style="2"/>
    <col min="2297" max="2297" width="6.28515625" style="2" customWidth="1"/>
    <col min="2298" max="2298" width="40.7109375" style="2" customWidth="1"/>
    <col min="2299" max="2299" width="9.140625" style="2" hidden="1" customWidth="1"/>
    <col min="2300" max="2300" width="13" style="2" customWidth="1"/>
    <col min="2301" max="2301" width="13.85546875" style="2" customWidth="1"/>
    <col min="2302" max="2303" width="14.5703125" style="2" customWidth="1"/>
    <col min="2304" max="2304" width="14.85546875" style="2" customWidth="1"/>
    <col min="2305" max="2305" width="13.140625" style="2" customWidth="1"/>
    <col min="2306" max="2552" width="9.140625" style="2"/>
    <col min="2553" max="2553" width="6.28515625" style="2" customWidth="1"/>
    <col min="2554" max="2554" width="40.7109375" style="2" customWidth="1"/>
    <col min="2555" max="2555" width="9.140625" style="2" hidden="1" customWidth="1"/>
    <col min="2556" max="2556" width="13" style="2" customWidth="1"/>
    <col min="2557" max="2557" width="13.85546875" style="2" customWidth="1"/>
    <col min="2558" max="2559" width="14.5703125" style="2" customWidth="1"/>
    <col min="2560" max="2560" width="14.85546875" style="2" customWidth="1"/>
    <col min="2561" max="2561" width="13.140625" style="2" customWidth="1"/>
    <col min="2562" max="2808" width="9.140625" style="2"/>
    <col min="2809" max="2809" width="6.28515625" style="2" customWidth="1"/>
    <col min="2810" max="2810" width="40.7109375" style="2" customWidth="1"/>
    <col min="2811" max="2811" width="9.140625" style="2" hidden="1" customWidth="1"/>
    <col min="2812" max="2812" width="13" style="2" customWidth="1"/>
    <col min="2813" max="2813" width="13.85546875" style="2" customWidth="1"/>
    <col min="2814" max="2815" width="14.5703125" style="2" customWidth="1"/>
    <col min="2816" max="2816" width="14.85546875" style="2" customWidth="1"/>
    <col min="2817" max="2817" width="13.140625" style="2" customWidth="1"/>
    <col min="2818" max="3064" width="9.140625" style="2"/>
    <col min="3065" max="3065" width="6.28515625" style="2" customWidth="1"/>
    <col min="3066" max="3066" width="40.7109375" style="2" customWidth="1"/>
    <col min="3067" max="3067" width="9.140625" style="2" hidden="1" customWidth="1"/>
    <col min="3068" max="3068" width="13" style="2" customWidth="1"/>
    <col min="3069" max="3069" width="13.85546875" style="2" customWidth="1"/>
    <col min="3070" max="3071" width="14.5703125" style="2" customWidth="1"/>
    <col min="3072" max="3072" width="14.85546875" style="2" customWidth="1"/>
    <col min="3073" max="3073" width="13.140625" style="2" customWidth="1"/>
    <col min="3074" max="3320" width="9.140625" style="2"/>
    <col min="3321" max="3321" width="6.28515625" style="2" customWidth="1"/>
    <col min="3322" max="3322" width="40.7109375" style="2" customWidth="1"/>
    <col min="3323" max="3323" width="9.140625" style="2" hidden="1" customWidth="1"/>
    <col min="3324" max="3324" width="13" style="2" customWidth="1"/>
    <col min="3325" max="3325" width="13.85546875" style="2" customWidth="1"/>
    <col min="3326" max="3327" width="14.5703125" style="2" customWidth="1"/>
    <col min="3328" max="3328" width="14.85546875" style="2" customWidth="1"/>
    <col min="3329" max="3329" width="13.140625" style="2" customWidth="1"/>
    <col min="3330" max="3576" width="9.140625" style="2"/>
    <col min="3577" max="3577" width="6.28515625" style="2" customWidth="1"/>
    <col min="3578" max="3578" width="40.7109375" style="2" customWidth="1"/>
    <col min="3579" max="3579" width="9.140625" style="2" hidden="1" customWidth="1"/>
    <col min="3580" max="3580" width="13" style="2" customWidth="1"/>
    <col min="3581" max="3581" width="13.85546875" style="2" customWidth="1"/>
    <col min="3582" max="3583" width="14.5703125" style="2" customWidth="1"/>
    <col min="3584" max="3584" width="14.85546875" style="2" customWidth="1"/>
    <col min="3585" max="3585" width="13.140625" style="2" customWidth="1"/>
    <col min="3586" max="3832" width="9.140625" style="2"/>
    <col min="3833" max="3833" width="6.28515625" style="2" customWidth="1"/>
    <col min="3834" max="3834" width="40.7109375" style="2" customWidth="1"/>
    <col min="3835" max="3835" width="9.140625" style="2" hidden="1" customWidth="1"/>
    <col min="3836" max="3836" width="13" style="2" customWidth="1"/>
    <col min="3837" max="3837" width="13.85546875" style="2" customWidth="1"/>
    <col min="3838" max="3839" width="14.5703125" style="2" customWidth="1"/>
    <col min="3840" max="3840" width="14.85546875" style="2" customWidth="1"/>
    <col min="3841" max="3841" width="13.140625" style="2" customWidth="1"/>
    <col min="3842" max="4088" width="9.140625" style="2"/>
    <col min="4089" max="4089" width="6.28515625" style="2" customWidth="1"/>
    <col min="4090" max="4090" width="40.7109375" style="2" customWidth="1"/>
    <col min="4091" max="4091" width="9.140625" style="2" hidden="1" customWidth="1"/>
    <col min="4092" max="4092" width="13" style="2" customWidth="1"/>
    <col min="4093" max="4093" width="13.85546875" style="2" customWidth="1"/>
    <col min="4094" max="4095" width="14.5703125" style="2" customWidth="1"/>
    <col min="4096" max="4096" width="14.85546875" style="2" customWidth="1"/>
    <col min="4097" max="4097" width="13.140625" style="2" customWidth="1"/>
    <col min="4098" max="4344" width="9.140625" style="2"/>
    <col min="4345" max="4345" width="6.28515625" style="2" customWidth="1"/>
    <col min="4346" max="4346" width="40.7109375" style="2" customWidth="1"/>
    <col min="4347" max="4347" width="9.140625" style="2" hidden="1" customWidth="1"/>
    <col min="4348" max="4348" width="13" style="2" customWidth="1"/>
    <col min="4349" max="4349" width="13.85546875" style="2" customWidth="1"/>
    <col min="4350" max="4351" width="14.5703125" style="2" customWidth="1"/>
    <col min="4352" max="4352" width="14.85546875" style="2" customWidth="1"/>
    <col min="4353" max="4353" width="13.140625" style="2" customWidth="1"/>
    <col min="4354" max="4600" width="9.140625" style="2"/>
    <col min="4601" max="4601" width="6.28515625" style="2" customWidth="1"/>
    <col min="4602" max="4602" width="40.7109375" style="2" customWidth="1"/>
    <col min="4603" max="4603" width="9.140625" style="2" hidden="1" customWidth="1"/>
    <col min="4604" max="4604" width="13" style="2" customWidth="1"/>
    <col min="4605" max="4605" width="13.85546875" style="2" customWidth="1"/>
    <col min="4606" max="4607" width="14.5703125" style="2" customWidth="1"/>
    <col min="4608" max="4608" width="14.85546875" style="2" customWidth="1"/>
    <col min="4609" max="4609" width="13.140625" style="2" customWidth="1"/>
    <col min="4610" max="4856" width="9.140625" style="2"/>
    <col min="4857" max="4857" width="6.28515625" style="2" customWidth="1"/>
    <col min="4858" max="4858" width="40.7109375" style="2" customWidth="1"/>
    <col min="4859" max="4859" width="9.140625" style="2" hidden="1" customWidth="1"/>
    <col min="4860" max="4860" width="13" style="2" customWidth="1"/>
    <col min="4861" max="4861" width="13.85546875" style="2" customWidth="1"/>
    <col min="4862" max="4863" width="14.5703125" style="2" customWidth="1"/>
    <col min="4864" max="4864" width="14.85546875" style="2" customWidth="1"/>
    <col min="4865" max="4865" width="13.140625" style="2" customWidth="1"/>
    <col min="4866" max="5112" width="9.140625" style="2"/>
    <col min="5113" max="5113" width="6.28515625" style="2" customWidth="1"/>
    <col min="5114" max="5114" width="40.7109375" style="2" customWidth="1"/>
    <col min="5115" max="5115" width="9.140625" style="2" hidden="1" customWidth="1"/>
    <col min="5116" max="5116" width="13" style="2" customWidth="1"/>
    <col min="5117" max="5117" width="13.85546875" style="2" customWidth="1"/>
    <col min="5118" max="5119" width="14.5703125" style="2" customWidth="1"/>
    <col min="5120" max="5120" width="14.85546875" style="2" customWidth="1"/>
    <col min="5121" max="5121" width="13.140625" style="2" customWidth="1"/>
    <col min="5122" max="5368" width="9.140625" style="2"/>
    <col min="5369" max="5369" width="6.28515625" style="2" customWidth="1"/>
    <col min="5370" max="5370" width="40.7109375" style="2" customWidth="1"/>
    <col min="5371" max="5371" width="9.140625" style="2" hidden="1" customWidth="1"/>
    <col min="5372" max="5372" width="13" style="2" customWidth="1"/>
    <col min="5373" max="5373" width="13.85546875" style="2" customWidth="1"/>
    <col min="5374" max="5375" width="14.5703125" style="2" customWidth="1"/>
    <col min="5376" max="5376" width="14.85546875" style="2" customWidth="1"/>
    <col min="5377" max="5377" width="13.140625" style="2" customWidth="1"/>
    <col min="5378" max="5624" width="9.140625" style="2"/>
    <col min="5625" max="5625" width="6.28515625" style="2" customWidth="1"/>
    <col min="5626" max="5626" width="40.7109375" style="2" customWidth="1"/>
    <col min="5627" max="5627" width="9.140625" style="2" hidden="1" customWidth="1"/>
    <col min="5628" max="5628" width="13" style="2" customWidth="1"/>
    <col min="5629" max="5629" width="13.85546875" style="2" customWidth="1"/>
    <col min="5630" max="5631" width="14.5703125" style="2" customWidth="1"/>
    <col min="5632" max="5632" width="14.85546875" style="2" customWidth="1"/>
    <col min="5633" max="5633" width="13.140625" style="2" customWidth="1"/>
    <col min="5634" max="5880" width="9.140625" style="2"/>
    <col min="5881" max="5881" width="6.28515625" style="2" customWidth="1"/>
    <col min="5882" max="5882" width="40.7109375" style="2" customWidth="1"/>
    <col min="5883" max="5883" width="9.140625" style="2" hidden="1" customWidth="1"/>
    <col min="5884" max="5884" width="13" style="2" customWidth="1"/>
    <col min="5885" max="5885" width="13.85546875" style="2" customWidth="1"/>
    <col min="5886" max="5887" width="14.5703125" style="2" customWidth="1"/>
    <col min="5888" max="5888" width="14.85546875" style="2" customWidth="1"/>
    <col min="5889" max="5889" width="13.140625" style="2" customWidth="1"/>
    <col min="5890" max="6136" width="9.140625" style="2"/>
    <col min="6137" max="6137" width="6.28515625" style="2" customWidth="1"/>
    <col min="6138" max="6138" width="40.7109375" style="2" customWidth="1"/>
    <col min="6139" max="6139" width="9.140625" style="2" hidden="1" customWidth="1"/>
    <col min="6140" max="6140" width="13" style="2" customWidth="1"/>
    <col min="6141" max="6141" width="13.85546875" style="2" customWidth="1"/>
    <col min="6142" max="6143" width="14.5703125" style="2" customWidth="1"/>
    <col min="6144" max="6144" width="14.85546875" style="2" customWidth="1"/>
    <col min="6145" max="6145" width="13.140625" style="2" customWidth="1"/>
    <col min="6146" max="6392" width="9.140625" style="2"/>
    <col min="6393" max="6393" width="6.28515625" style="2" customWidth="1"/>
    <col min="6394" max="6394" width="40.7109375" style="2" customWidth="1"/>
    <col min="6395" max="6395" width="9.140625" style="2" hidden="1" customWidth="1"/>
    <col min="6396" max="6396" width="13" style="2" customWidth="1"/>
    <col min="6397" max="6397" width="13.85546875" style="2" customWidth="1"/>
    <col min="6398" max="6399" width="14.5703125" style="2" customWidth="1"/>
    <col min="6400" max="6400" width="14.85546875" style="2" customWidth="1"/>
    <col min="6401" max="6401" width="13.140625" style="2" customWidth="1"/>
    <col min="6402" max="6648" width="9.140625" style="2"/>
    <col min="6649" max="6649" width="6.28515625" style="2" customWidth="1"/>
    <col min="6650" max="6650" width="40.7109375" style="2" customWidth="1"/>
    <col min="6651" max="6651" width="9.140625" style="2" hidden="1" customWidth="1"/>
    <col min="6652" max="6652" width="13" style="2" customWidth="1"/>
    <col min="6653" max="6653" width="13.85546875" style="2" customWidth="1"/>
    <col min="6654" max="6655" width="14.5703125" style="2" customWidth="1"/>
    <col min="6656" max="6656" width="14.85546875" style="2" customWidth="1"/>
    <col min="6657" max="6657" width="13.140625" style="2" customWidth="1"/>
    <col min="6658" max="6904" width="9.140625" style="2"/>
    <col min="6905" max="6905" width="6.28515625" style="2" customWidth="1"/>
    <col min="6906" max="6906" width="40.7109375" style="2" customWidth="1"/>
    <col min="6907" max="6907" width="9.140625" style="2" hidden="1" customWidth="1"/>
    <col min="6908" max="6908" width="13" style="2" customWidth="1"/>
    <col min="6909" max="6909" width="13.85546875" style="2" customWidth="1"/>
    <col min="6910" max="6911" width="14.5703125" style="2" customWidth="1"/>
    <col min="6912" max="6912" width="14.85546875" style="2" customWidth="1"/>
    <col min="6913" max="6913" width="13.140625" style="2" customWidth="1"/>
    <col min="6914" max="7160" width="9.140625" style="2"/>
    <col min="7161" max="7161" width="6.28515625" style="2" customWidth="1"/>
    <col min="7162" max="7162" width="40.7109375" style="2" customWidth="1"/>
    <col min="7163" max="7163" width="9.140625" style="2" hidden="1" customWidth="1"/>
    <col min="7164" max="7164" width="13" style="2" customWidth="1"/>
    <col min="7165" max="7165" width="13.85546875" style="2" customWidth="1"/>
    <col min="7166" max="7167" width="14.5703125" style="2" customWidth="1"/>
    <col min="7168" max="7168" width="14.85546875" style="2" customWidth="1"/>
    <col min="7169" max="7169" width="13.140625" style="2" customWidth="1"/>
    <col min="7170" max="7416" width="9.140625" style="2"/>
    <col min="7417" max="7417" width="6.28515625" style="2" customWidth="1"/>
    <col min="7418" max="7418" width="40.7109375" style="2" customWidth="1"/>
    <col min="7419" max="7419" width="9.140625" style="2" hidden="1" customWidth="1"/>
    <col min="7420" max="7420" width="13" style="2" customWidth="1"/>
    <col min="7421" max="7421" width="13.85546875" style="2" customWidth="1"/>
    <col min="7422" max="7423" width="14.5703125" style="2" customWidth="1"/>
    <col min="7424" max="7424" width="14.85546875" style="2" customWidth="1"/>
    <col min="7425" max="7425" width="13.140625" style="2" customWidth="1"/>
    <col min="7426" max="7672" width="9.140625" style="2"/>
    <col min="7673" max="7673" width="6.28515625" style="2" customWidth="1"/>
    <col min="7674" max="7674" width="40.7109375" style="2" customWidth="1"/>
    <col min="7675" max="7675" width="9.140625" style="2" hidden="1" customWidth="1"/>
    <col min="7676" max="7676" width="13" style="2" customWidth="1"/>
    <col min="7677" max="7677" width="13.85546875" style="2" customWidth="1"/>
    <col min="7678" max="7679" width="14.5703125" style="2" customWidth="1"/>
    <col min="7680" max="7680" width="14.85546875" style="2" customWidth="1"/>
    <col min="7681" max="7681" width="13.140625" style="2" customWidth="1"/>
    <col min="7682" max="7928" width="9.140625" style="2"/>
    <col min="7929" max="7929" width="6.28515625" style="2" customWidth="1"/>
    <col min="7930" max="7930" width="40.7109375" style="2" customWidth="1"/>
    <col min="7931" max="7931" width="9.140625" style="2" hidden="1" customWidth="1"/>
    <col min="7932" max="7932" width="13" style="2" customWidth="1"/>
    <col min="7933" max="7933" width="13.85546875" style="2" customWidth="1"/>
    <col min="7934" max="7935" width="14.5703125" style="2" customWidth="1"/>
    <col min="7936" max="7936" width="14.85546875" style="2" customWidth="1"/>
    <col min="7937" max="7937" width="13.140625" style="2" customWidth="1"/>
    <col min="7938" max="8184" width="9.140625" style="2"/>
    <col min="8185" max="8185" width="6.28515625" style="2" customWidth="1"/>
    <col min="8186" max="8186" width="40.7109375" style="2" customWidth="1"/>
    <col min="8187" max="8187" width="9.140625" style="2" hidden="1" customWidth="1"/>
    <col min="8188" max="8188" width="13" style="2" customWidth="1"/>
    <col min="8189" max="8189" width="13.85546875" style="2" customWidth="1"/>
    <col min="8190" max="8191" width="14.5703125" style="2" customWidth="1"/>
    <col min="8192" max="8192" width="14.85546875" style="2" customWidth="1"/>
    <col min="8193" max="8193" width="13.140625" style="2" customWidth="1"/>
    <col min="8194" max="8440" width="9.140625" style="2"/>
    <col min="8441" max="8441" width="6.28515625" style="2" customWidth="1"/>
    <col min="8442" max="8442" width="40.7109375" style="2" customWidth="1"/>
    <col min="8443" max="8443" width="9.140625" style="2" hidden="1" customWidth="1"/>
    <col min="8444" max="8444" width="13" style="2" customWidth="1"/>
    <col min="8445" max="8445" width="13.85546875" style="2" customWidth="1"/>
    <col min="8446" max="8447" width="14.5703125" style="2" customWidth="1"/>
    <col min="8448" max="8448" width="14.85546875" style="2" customWidth="1"/>
    <col min="8449" max="8449" width="13.140625" style="2" customWidth="1"/>
    <col min="8450" max="8696" width="9.140625" style="2"/>
    <col min="8697" max="8697" width="6.28515625" style="2" customWidth="1"/>
    <col min="8698" max="8698" width="40.7109375" style="2" customWidth="1"/>
    <col min="8699" max="8699" width="9.140625" style="2" hidden="1" customWidth="1"/>
    <col min="8700" max="8700" width="13" style="2" customWidth="1"/>
    <col min="8701" max="8701" width="13.85546875" style="2" customWidth="1"/>
    <col min="8702" max="8703" width="14.5703125" style="2" customWidth="1"/>
    <col min="8704" max="8704" width="14.85546875" style="2" customWidth="1"/>
    <col min="8705" max="8705" width="13.140625" style="2" customWidth="1"/>
    <col min="8706" max="8952" width="9.140625" style="2"/>
    <col min="8953" max="8953" width="6.28515625" style="2" customWidth="1"/>
    <col min="8954" max="8954" width="40.7109375" style="2" customWidth="1"/>
    <col min="8955" max="8955" width="9.140625" style="2" hidden="1" customWidth="1"/>
    <col min="8956" max="8956" width="13" style="2" customWidth="1"/>
    <col min="8957" max="8957" width="13.85546875" style="2" customWidth="1"/>
    <col min="8958" max="8959" width="14.5703125" style="2" customWidth="1"/>
    <col min="8960" max="8960" width="14.85546875" style="2" customWidth="1"/>
    <col min="8961" max="8961" width="13.140625" style="2" customWidth="1"/>
    <col min="8962" max="9208" width="9.140625" style="2"/>
    <col min="9209" max="9209" width="6.28515625" style="2" customWidth="1"/>
    <col min="9210" max="9210" width="40.7109375" style="2" customWidth="1"/>
    <col min="9211" max="9211" width="9.140625" style="2" hidden="1" customWidth="1"/>
    <col min="9212" max="9212" width="13" style="2" customWidth="1"/>
    <col min="9213" max="9213" width="13.85546875" style="2" customWidth="1"/>
    <col min="9214" max="9215" width="14.5703125" style="2" customWidth="1"/>
    <col min="9216" max="9216" width="14.85546875" style="2" customWidth="1"/>
    <col min="9217" max="9217" width="13.140625" style="2" customWidth="1"/>
    <col min="9218" max="9464" width="9.140625" style="2"/>
    <col min="9465" max="9465" width="6.28515625" style="2" customWidth="1"/>
    <col min="9466" max="9466" width="40.7109375" style="2" customWidth="1"/>
    <col min="9467" max="9467" width="9.140625" style="2" hidden="1" customWidth="1"/>
    <col min="9468" max="9468" width="13" style="2" customWidth="1"/>
    <col min="9469" max="9469" width="13.85546875" style="2" customWidth="1"/>
    <col min="9470" max="9471" width="14.5703125" style="2" customWidth="1"/>
    <col min="9472" max="9472" width="14.85546875" style="2" customWidth="1"/>
    <col min="9473" max="9473" width="13.140625" style="2" customWidth="1"/>
    <col min="9474" max="9720" width="9.140625" style="2"/>
    <col min="9721" max="9721" width="6.28515625" style="2" customWidth="1"/>
    <col min="9722" max="9722" width="40.7109375" style="2" customWidth="1"/>
    <col min="9723" max="9723" width="9.140625" style="2" hidden="1" customWidth="1"/>
    <col min="9724" max="9724" width="13" style="2" customWidth="1"/>
    <col min="9725" max="9725" width="13.85546875" style="2" customWidth="1"/>
    <col min="9726" max="9727" width="14.5703125" style="2" customWidth="1"/>
    <col min="9728" max="9728" width="14.85546875" style="2" customWidth="1"/>
    <col min="9729" max="9729" width="13.140625" style="2" customWidth="1"/>
    <col min="9730" max="9976" width="9.140625" style="2"/>
    <col min="9977" max="9977" width="6.28515625" style="2" customWidth="1"/>
    <col min="9978" max="9978" width="40.7109375" style="2" customWidth="1"/>
    <col min="9979" max="9979" width="9.140625" style="2" hidden="1" customWidth="1"/>
    <col min="9980" max="9980" width="13" style="2" customWidth="1"/>
    <col min="9981" max="9981" width="13.85546875" style="2" customWidth="1"/>
    <col min="9982" max="9983" width="14.5703125" style="2" customWidth="1"/>
    <col min="9984" max="9984" width="14.85546875" style="2" customWidth="1"/>
    <col min="9985" max="9985" width="13.140625" style="2" customWidth="1"/>
    <col min="9986" max="10232" width="9.140625" style="2"/>
    <col min="10233" max="10233" width="6.28515625" style="2" customWidth="1"/>
    <col min="10234" max="10234" width="40.7109375" style="2" customWidth="1"/>
    <col min="10235" max="10235" width="9.140625" style="2" hidden="1" customWidth="1"/>
    <col min="10236" max="10236" width="13" style="2" customWidth="1"/>
    <col min="10237" max="10237" width="13.85546875" style="2" customWidth="1"/>
    <col min="10238" max="10239" width="14.5703125" style="2" customWidth="1"/>
    <col min="10240" max="10240" width="14.85546875" style="2" customWidth="1"/>
    <col min="10241" max="10241" width="13.140625" style="2" customWidth="1"/>
    <col min="10242" max="10488" width="9.140625" style="2"/>
    <col min="10489" max="10489" width="6.28515625" style="2" customWidth="1"/>
    <col min="10490" max="10490" width="40.7109375" style="2" customWidth="1"/>
    <col min="10491" max="10491" width="9.140625" style="2" hidden="1" customWidth="1"/>
    <col min="10492" max="10492" width="13" style="2" customWidth="1"/>
    <col min="10493" max="10493" width="13.85546875" style="2" customWidth="1"/>
    <col min="10494" max="10495" width="14.5703125" style="2" customWidth="1"/>
    <col min="10496" max="10496" width="14.85546875" style="2" customWidth="1"/>
    <col min="10497" max="10497" width="13.140625" style="2" customWidth="1"/>
    <col min="10498" max="10744" width="9.140625" style="2"/>
    <col min="10745" max="10745" width="6.28515625" style="2" customWidth="1"/>
    <col min="10746" max="10746" width="40.7109375" style="2" customWidth="1"/>
    <col min="10747" max="10747" width="9.140625" style="2" hidden="1" customWidth="1"/>
    <col min="10748" max="10748" width="13" style="2" customWidth="1"/>
    <col min="10749" max="10749" width="13.85546875" style="2" customWidth="1"/>
    <col min="10750" max="10751" width="14.5703125" style="2" customWidth="1"/>
    <col min="10752" max="10752" width="14.85546875" style="2" customWidth="1"/>
    <col min="10753" max="10753" width="13.140625" style="2" customWidth="1"/>
    <col min="10754" max="11000" width="9.140625" style="2"/>
    <col min="11001" max="11001" width="6.28515625" style="2" customWidth="1"/>
    <col min="11002" max="11002" width="40.7109375" style="2" customWidth="1"/>
    <col min="11003" max="11003" width="9.140625" style="2" hidden="1" customWidth="1"/>
    <col min="11004" max="11004" width="13" style="2" customWidth="1"/>
    <col min="11005" max="11005" width="13.85546875" style="2" customWidth="1"/>
    <col min="11006" max="11007" width="14.5703125" style="2" customWidth="1"/>
    <col min="11008" max="11008" width="14.85546875" style="2" customWidth="1"/>
    <col min="11009" max="11009" width="13.140625" style="2" customWidth="1"/>
    <col min="11010" max="11256" width="9.140625" style="2"/>
    <col min="11257" max="11257" width="6.28515625" style="2" customWidth="1"/>
    <col min="11258" max="11258" width="40.7109375" style="2" customWidth="1"/>
    <col min="11259" max="11259" width="9.140625" style="2" hidden="1" customWidth="1"/>
    <col min="11260" max="11260" width="13" style="2" customWidth="1"/>
    <col min="11261" max="11261" width="13.85546875" style="2" customWidth="1"/>
    <col min="11262" max="11263" width="14.5703125" style="2" customWidth="1"/>
    <col min="11264" max="11264" width="14.85546875" style="2" customWidth="1"/>
    <col min="11265" max="11265" width="13.140625" style="2" customWidth="1"/>
    <col min="11266" max="11512" width="9.140625" style="2"/>
    <col min="11513" max="11513" width="6.28515625" style="2" customWidth="1"/>
    <col min="11514" max="11514" width="40.7109375" style="2" customWidth="1"/>
    <col min="11515" max="11515" width="9.140625" style="2" hidden="1" customWidth="1"/>
    <col min="11516" max="11516" width="13" style="2" customWidth="1"/>
    <col min="11517" max="11517" width="13.85546875" style="2" customWidth="1"/>
    <col min="11518" max="11519" width="14.5703125" style="2" customWidth="1"/>
    <col min="11520" max="11520" width="14.85546875" style="2" customWidth="1"/>
    <col min="11521" max="11521" width="13.140625" style="2" customWidth="1"/>
    <col min="11522" max="11768" width="9.140625" style="2"/>
    <col min="11769" max="11769" width="6.28515625" style="2" customWidth="1"/>
    <col min="11770" max="11770" width="40.7109375" style="2" customWidth="1"/>
    <col min="11771" max="11771" width="9.140625" style="2" hidden="1" customWidth="1"/>
    <col min="11772" max="11772" width="13" style="2" customWidth="1"/>
    <col min="11773" max="11773" width="13.85546875" style="2" customWidth="1"/>
    <col min="11774" max="11775" width="14.5703125" style="2" customWidth="1"/>
    <col min="11776" max="11776" width="14.85546875" style="2" customWidth="1"/>
    <col min="11777" max="11777" width="13.140625" style="2" customWidth="1"/>
    <col min="11778" max="12024" width="9.140625" style="2"/>
    <col min="12025" max="12025" width="6.28515625" style="2" customWidth="1"/>
    <col min="12026" max="12026" width="40.7109375" style="2" customWidth="1"/>
    <col min="12027" max="12027" width="9.140625" style="2" hidden="1" customWidth="1"/>
    <col min="12028" max="12028" width="13" style="2" customWidth="1"/>
    <col min="12029" max="12029" width="13.85546875" style="2" customWidth="1"/>
    <col min="12030" max="12031" width="14.5703125" style="2" customWidth="1"/>
    <col min="12032" max="12032" width="14.85546875" style="2" customWidth="1"/>
    <col min="12033" max="12033" width="13.140625" style="2" customWidth="1"/>
    <col min="12034" max="12280" width="9.140625" style="2"/>
    <col min="12281" max="12281" width="6.28515625" style="2" customWidth="1"/>
    <col min="12282" max="12282" width="40.7109375" style="2" customWidth="1"/>
    <col min="12283" max="12283" width="9.140625" style="2" hidden="1" customWidth="1"/>
    <col min="12284" max="12284" width="13" style="2" customWidth="1"/>
    <col min="12285" max="12285" width="13.85546875" style="2" customWidth="1"/>
    <col min="12286" max="12287" width="14.5703125" style="2" customWidth="1"/>
    <col min="12288" max="12288" width="14.85546875" style="2" customWidth="1"/>
    <col min="12289" max="12289" width="13.140625" style="2" customWidth="1"/>
    <col min="12290" max="12536" width="9.140625" style="2"/>
    <col min="12537" max="12537" width="6.28515625" style="2" customWidth="1"/>
    <col min="12538" max="12538" width="40.7109375" style="2" customWidth="1"/>
    <col min="12539" max="12539" width="9.140625" style="2" hidden="1" customWidth="1"/>
    <col min="12540" max="12540" width="13" style="2" customWidth="1"/>
    <col min="12541" max="12541" width="13.85546875" style="2" customWidth="1"/>
    <col min="12542" max="12543" width="14.5703125" style="2" customWidth="1"/>
    <col min="12544" max="12544" width="14.85546875" style="2" customWidth="1"/>
    <col min="12545" max="12545" width="13.140625" style="2" customWidth="1"/>
    <col min="12546" max="12792" width="9.140625" style="2"/>
    <col min="12793" max="12793" width="6.28515625" style="2" customWidth="1"/>
    <col min="12794" max="12794" width="40.7109375" style="2" customWidth="1"/>
    <col min="12795" max="12795" width="9.140625" style="2" hidden="1" customWidth="1"/>
    <col min="12796" max="12796" width="13" style="2" customWidth="1"/>
    <col min="12797" max="12797" width="13.85546875" style="2" customWidth="1"/>
    <col min="12798" max="12799" width="14.5703125" style="2" customWidth="1"/>
    <col min="12800" max="12800" width="14.85546875" style="2" customWidth="1"/>
    <col min="12801" max="12801" width="13.140625" style="2" customWidth="1"/>
    <col min="12802" max="13048" width="9.140625" style="2"/>
    <col min="13049" max="13049" width="6.28515625" style="2" customWidth="1"/>
    <col min="13050" max="13050" width="40.7109375" style="2" customWidth="1"/>
    <col min="13051" max="13051" width="9.140625" style="2" hidden="1" customWidth="1"/>
    <col min="13052" max="13052" width="13" style="2" customWidth="1"/>
    <col min="13053" max="13053" width="13.85546875" style="2" customWidth="1"/>
    <col min="13054" max="13055" width="14.5703125" style="2" customWidth="1"/>
    <col min="13056" max="13056" width="14.85546875" style="2" customWidth="1"/>
    <col min="13057" max="13057" width="13.140625" style="2" customWidth="1"/>
    <col min="13058" max="13304" width="9.140625" style="2"/>
    <col min="13305" max="13305" width="6.28515625" style="2" customWidth="1"/>
    <col min="13306" max="13306" width="40.7109375" style="2" customWidth="1"/>
    <col min="13307" max="13307" width="9.140625" style="2" hidden="1" customWidth="1"/>
    <col min="13308" max="13308" width="13" style="2" customWidth="1"/>
    <col min="13309" max="13309" width="13.85546875" style="2" customWidth="1"/>
    <col min="13310" max="13311" width="14.5703125" style="2" customWidth="1"/>
    <col min="13312" max="13312" width="14.85546875" style="2" customWidth="1"/>
    <col min="13313" max="13313" width="13.140625" style="2" customWidth="1"/>
    <col min="13314" max="13560" width="9.140625" style="2"/>
    <col min="13561" max="13561" width="6.28515625" style="2" customWidth="1"/>
    <col min="13562" max="13562" width="40.7109375" style="2" customWidth="1"/>
    <col min="13563" max="13563" width="9.140625" style="2" hidden="1" customWidth="1"/>
    <col min="13564" max="13564" width="13" style="2" customWidth="1"/>
    <col min="13565" max="13565" width="13.85546875" style="2" customWidth="1"/>
    <col min="13566" max="13567" width="14.5703125" style="2" customWidth="1"/>
    <col min="13568" max="13568" width="14.85546875" style="2" customWidth="1"/>
    <col min="13569" max="13569" width="13.140625" style="2" customWidth="1"/>
    <col min="13570" max="13816" width="9.140625" style="2"/>
    <col min="13817" max="13817" width="6.28515625" style="2" customWidth="1"/>
    <col min="13818" max="13818" width="40.7109375" style="2" customWidth="1"/>
    <col min="13819" max="13819" width="9.140625" style="2" hidden="1" customWidth="1"/>
    <col min="13820" max="13820" width="13" style="2" customWidth="1"/>
    <col min="13821" max="13821" width="13.85546875" style="2" customWidth="1"/>
    <col min="13822" max="13823" width="14.5703125" style="2" customWidth="1"/>
    <col min="13824" max="13824" width="14.85546875" style="2" customWidth="1"/>
    <col min="13825" max="13825" width="13.140625" style="2" customWidth="1"/>
    <col min="13826" max="14072" width="9.140625" style="2"/>
    <col min="14073" max="14073" width="6.28515625" style="2" customWidth="1"/>
    <col min="14074" max="14074" width="40.7109375" style="2" customWidth="1"/>
    <col min="14075" max="14075" width="9.140625" style="2" hidden="1" customWidth="1"/>
    <col min="14076" max="14076" width="13" style="2" customWidth="1"/>
    <col min="14077" max="14077" width="13.85546875" style="2" customWidth="1"/>
    <col min="14078" max="14079" width="14.5703125" style="2" customWidth="1"/>
    <col min="14080" max="14080" width="14.85546875" style="2" customWidth="1"/>
    <col min="14081" max="14081" width="13.140625" style="2" customWidth="1"/>
    <col min="14082" max="14328" width="9.140625" style="2"/>
    <col min="14329" max="14329" width="6.28515625" style="2" customWidth="1"/>
    <col min="14330" max="14330" width="40.7109375" style="2" customWidth="1"/>
    <col min="14331" max="14331" width="9.140625" style="2" hidden="1" customWidth="1"/>
    <col min="14332" max="14332" width="13" style="2" customWidth="1"/>
    <col min="14333" max="14333" width="13.85546875" style="2" customWidth="1"/>
    <col min="14334" max="14335" width="14.5703125" style="2" customWidth="1"/>
    <col min="14336" max="14336" width="14.85546875" style="2" customWidth="1"/>
    <col min="14337" max="14337" width="13.140625" style="2" customWidth="1"/>
    <col min="14338" max="14584" width="9.140625" style="2"/>
    <col min="14585" max="14585" width="6.28515625" style="2" customWidth="1"/>
    <col min="14586" max="14586" width="40.7109375" style="2" customWidth="1"/>
    <col min="14587" max="14587" width="9.140625" style="2" hidden="1" customWidth="1"/>
    <col min="14588" max="14588" width="13" style="2" customWidth="1"/>
    <col min="14589" max="14589" width="13.85546875" style="2" customWidth="1"/>
    <col min="14590" max="14591" width="14.5703125" style="2" customWidth="1"/>
    <col min="14592" max="14592" width="14.85546875" style="2" customWidth="1"/>
    <col min="14593" max="14593" width="13.140625" style="2" customWidth="1"/>
    <col min="14594" max="14840" width="9.140625" style="2"/>
    <col min="14841" max="14841" width="6.28515625" style="2" customWidth="1"/>
    <col min="14842" max="14842" width="40.7109375" style="2" customWidth="1"/>
    <col min="14843" max="14843" width="9.140625" style="2" hidden="1" customWidth="1"/>
    <col min="14844" max="14844" width="13" style="2" customWidth="1"/>
    <col min="14845" max="14845" width="13.85546875" style="2" customWidth="1"/>
    <col min="14846" max="14847" width="14.5703125" style="2" customWidth="1"/>
    <col min="14848" max="14848" width="14.85546875" style="2" customWidth="1"/>
    <col min="14849" max="14849" width="13.140625" style="2" customWidth="1"/>
    <col min="14850" max="15096" width="9.140625" style="2"/>
    <col min="15097" max="15097" width="6.28515625" style="2" customWidth="1"/>
    <col min="15098" max="15098" width="40.7109375" style="2" customWidth="1"/>
    <col min="15099" max="15099" width="9.140625" style="2" hidden="1" customWidth="1"/>
    <col min="15100" max="15100" width="13" style="2" customWidth="1"/>
    <col min="15101" max="15101" width="13.85546875" style="2" customWidth="1"/>
    <col min="15102" max="15103" width="14.5703125" style="2" customWidth="1"/>
    <col min="15104" max="15104" width="14.85546875" style="2" customWidth="1"/>
    <col min="15105" max="15105" width="13.140625" style="2" customWidth="1"/>
    <col min="15106" max="15352" width="9.140625" style="2"/>
    <col min="15353" max="15353" width="6.28515625" style="2" customWidth="1"/>
    <col min="15354" max="15354" width="40.7109375" style="2" customWidth="1"/>
    <col min="15355" max="15355" width="9.140625" style="2" hidden="1" customWidth="1"/>
    <col min="15356" max="15356" width="13" style="2" customWidth="1"/>
    <col min="15357" max="15357" width="13.85546875" style="2" customWidth="1"/>
    <col min="15358" max="15359" width="14.5703125" style="2" customWidth="1"/>
    <col min="15360" max="15360" width="14.85546875" style="2" customWidth="1"/>
    <col min="15361" max="15361" width="13.140625" style="2" customWidth="1"/>
    <col min="15362" max="15608" width="9.140625" style="2"/>
    <col min="15609" max="15609" width="6.28515625" style="2" customWidth="1"/>
    <col min="15610" max="15610" width="40.7109375" style="2" customWidth="1"/>
    <col min="15611" max="15611" width="9.140625" style="2" hidden="1" customWidth="1"/>
    <col min="15612" max="15612" width="13" style="2" customWidth="1"/>
    <col min="15613" max="15613" width="13.85546875" style="2" customWidth="1"/>
    <col min="15614" max="15615" width="14.5703125" style="2" customWidth="1"/>
    <col min="15616" max="15616" width="14.85546875" style="2" customWidth="1"/>
    <col min="15617" max="15617" width="13.140625" style="2" customWidth="1"/>
    <col min="15618" max="15864" width="9.140625" style="2"/>
    <col min="15865" max="15865" width="6.28515625" style="2" customWidth="1"/>
    <col min="15866" max="15866" width="40.7109375" style="2" customWidth="1"/>
    <col min="15867" max="15867" width="9.140625" style="2" hidden="1" customWidth="1"/>
    <col min="15868" max="15868" width="13" style="2" customWidth="1"/>
    <col min="15869" max="15869" width="13.85546875" style="2" customWidth="1"/>
    <col min="15870" max="15871" width="14.5703125" style="2" customWidth="1"/>
    <col min="15872" max="15872" width="14.85546875" style="2" customWidth="1"/>
    <col min="15873" max="15873" width="13.140625" style="2" customWidth="1"/>
    <col min="15874" max="16120" width="9.140625" style="2"/>
    <col min="16121" max="16121" width="6.28515625" style="2" customWidth="1"/>
    <col min="16122" max="16122" width="40.7109375" style="2" customWidth="1"/>
    <col min="16123" max="16123" width="9.140625" style="2" hidden="1" customWidth="1"/>
    <col min="16124" max="16124" width="13" style="2" customWidth="1"/>
    <col min="16125" max="16125" width="13.85546875" style="2" customWidth="1"/>
    <col min="16126" max="16127" width="14.5703125" style="2" customWidth="1"/>
    <col min="16128" max="16128" width="14.85546875" style="2" customWidth="1"/>
    <col min="16129" max="16129" width="13.140625" style="2" customWidth="1"/>
    <col min="16130" max="16384" width="9.140625" style="2"/>
  </cols>
  <sheetData>
    <row r="1" spans="1:5" hidden="1" x14ac:dyDescent="0.25">
      <c r="A1" s="7" t="e">
        <f>#REF!</f>
        <v>#REF!</v>
      </c>
      <c r="B1" s="1" t="e">
        <f>#REF!</f>
        <v>#REF!</v>
      </c>
      <c r="D1" s="46"/>
      <c r="E1" s="46"/>
    </row>
    <row r="2" spans="1:5" ht="66" customHeight="1" x14ac:dyDescent="0.25">
      <c r="A2" s="244" t="s">
        <v>105</v>
      </c>
      <c r="B2" s="244"/>
      <c r="C2" s="244"/>
      <c r="D2" s="244"/>
    </row>
    <row r="3" spans="1:5" ht="26.25" customHeight="1" thickBot="1" x14ac:dyDescent="0.3"/>
    <row r="4" spans="1:5" ht="72.75" customHeight="1" thickBot="1" x14ac:dyDescent="0.3">
      <c r="A4" s="9" t="s">
        <v>7</v>
      </c>
      <c r="B4" s="10" t="s">
        <v>57</v>
      </c>
      <c r="C4" s="47" t="s">
        <v>33</v>
      </c>
      <c r="D4" s="11" t="s">
        <v>102</v>
      </c>
      <c r="E4" s="48"/>
    </row>
    <row r="5" spans="1:5" ht="16.5" thickBot="1" x14ac:dyDescent="0.3">
      <c r="A5" s="9">
        <v>1</v>
      </c>
      <c r="B5" s="10">
        <v>2</v>
      </c>
      <c r="C5" s="10">
        <v>3</v>
      </c>
      <c r="D5" s="11">
        <v>4</v>
      </c>
      <c r="E5" s="48"/>
    </row>
    <row r="6" spans="1:5" ht="24" customHeight="1" x14ac:dyDescent="0.25">
      <c r="A6" s="49" t="s">
        <v>9</v>
      </c>
      <c r="B6" s="50" t="s">
        <v>58</v>
      </c>
      <c r="C6" s="51" t="s">
        <v>59</v>
      </c>
      <c r="D6" s="52" t="e">
        <f>#REF!*1000</f>
        <v>#REF!</v>
      </c>
    </row>
    <row r="7" spans="1:5" ht="31.5" x14ac:dyDescent="0.25">
      <c r="A7" s="19" t="s">
        <v>15</v>
      </c>
      <c r="B7" s="20" t="s">
        <v>60</v>
      </c>
      <c r="C7" s="53" t="s">
        <v>61</v>
      </c>
      <c r="D7" s="31"/>
    </row>
    <row r="8" spans="1:5" x14ac:dyDescent="0.25">
      <c r="A8" s="19" t="s">
        <v>16</v>
      </c>
      <c r="B8" s="20" t="s">
        <v>1</v>
      </c>
      <c r="C8" s="53" t="s">
        <v>61</v>
      </c>
      <c r="D8" s="21" t="e">
        <f>#REF!</f>
        <v>#REF!</v>
      </c>
    </row>
    <row r="9" spans="1:5" x14ac:dyDescent="0.25">
      <c r="A9" s="19" t="s">
        <v>62</v>
      </c>
      <c r="B9" s="20" t="s">
        <v>36</v>
      </c>
      <c r="C9" s="53" t="s">
        <v>61</v>
      </c>
      <c r="D9" s="21" t="e">
        <f>D11+D12</f>
        <v>#REF!</v>
      </c>
    </row>
    <row r="10" spans="1:5" x14ac:dyDescent="0.25">
      <c r="A10" s="19"/>
      <c r="B10" s="20" t="s">
        <v>30</v>
      </c>
      <c r="C10" s="53"/>
      <c r="D10" s="54"/>
    </row>
    <row r="11" spans="1:5" x14ac:dyDescent="0.25">
      <c r="A11" s="19"/>
      <c r="B11" s="20" t="s">
        <v>2</v>
      </c>
      <c r="C11" s="53" t="s">
        <v>61</v>
      </c>
      <c r="D11" s="21" t="e">
        <f>#REF!</f>
        <v>#REF!</v>
      </c>
    </row>
    <row r="12" spans="1:5" x14ac:dyDescent="0.25">
      <c r="A12" s="19"/>
      <c r="B12" s="20" t="s">
        <v>3</v>
      </c>
      <c r="C12" s="53" t="s">
        <v>61</v>
      </c>
      <c r="D12" s="21" t="e">
        <f>#REF!</f>
        <v>#REF!</v>
      </c>
    </row>
    <row r="13" spans="1:5" x14ac:dyDescent="0.25">
      <c r="A13" s="19" t="s">
        <v>63</v>
      </c>
      <c r="B13" s="20" t="s">
        <v>4</v>
      </c>
      <c r="C13" s="53" t="s">
        <v>61</v>
      </c>
      <c r="D13" s="21" t="e">
        <f>#REF!</f>
        <v>#REF!</v>
      </c>
    </row>
    <row r="14" spans="1:5" x14ac:dyDescent="0.25">
      <c r="A14" s="19" t="s">
        <v>17</v>
      </c>
      <c r="B14" s="20" t="s">
        <v>64</v>
      </c>
      <c r="C14" s="53"/>
      <c r="D14" s="54"/>
    </row>
    <row r="15" spans="1:5" x14ac:dyDescent="0.25">
      <c r="A15" s="19" t="s">
        <v>65</v>
      </c>
      <c r="B15" s="20" t="s">
        <v>1</v>
      </c>
      <c r="C15" s="53" t="s">
        <v>24</v>
      </c>
      <c r="D15" s="22" t="e">
        <f>#REF!</f>
        <v>#REF!</v>
      </c>
    </row>
    <row r="16" spans="1:5" x14ac:dyDescent="0.25">
      <c r="A16" s="19" t="s">
        <v>66</v>
      </c>
      <c r="B16" s="20" t="s">
        <v>36</v>
      </c>
      <c r="C16" s="53" t="s">
        <v>24</v>
      </c>
      <c r="D16" s="55"/>
    </row>
    <row r="17" spans="1:4" x14ac:dyDescent="0.25">
      <c r="A17" s="19"/>
      <c r="B17" s="20" t="s">
        <v>30</v>
      </c>
      <c r="C17" s="53"/>
      <c r="D17" s="54"/>
    </row>
    <row r="18" spans="1:4" x14ac:dyDescent="0.25">
      <c r="A18" s="19"/>
      <c r="B18" s="20" t="s">
        <v>2</v>
      </c>
      <c r="C18" s="53" t="s">
        <v>24</v>
      </c>
      <c r="D18" s="22" t="e">
        <f>#REF!</f>
        <v>#REF!</v>
      </c>
    </row>
    <row r="19" spans="1:4" x14ac:dyDescent="0.25">
      <c r="A19" s="19"/>
      <c r="B19" s="20" t="s">
        <v>3</v>
      </c>
      <c r="C19" s="53" t="s">
        <v>24</v>
      </c>
      <c r="D19" s="21" t="e">
        <f>#REF!</f>
        <v>#REF!</v>
      </c>
    </row>
    <row r="20" spans="1:4" x14ac:dyDescent="0.25">
      <c r="A20" s="19" t="s">
        <v>67</v>
      </c>
      <c r="B20" s="20" t="s">
        <v>4</v>
      </c>
      <c r="C20" s="53" t="s">
        <v>24</v>
      </c>
      <c r="D20" s="21" t="e">
        <f>#REF!</f>
        <v>#REF!</v>
      </c>
    </row>
    <row r="21" spans="1:4" x14ac:dyDescent="0.25">
      <c r="A21" s="19" t="s">
        <v>18</v>
      </c>
      <c r="B21" s="20" t="s">
        <v>68</v>
      </c>
      <c r="C21" s="53"/>
      <c r="D21" s="54"/>
    </row>
    <row r="22" spans="1:4" x14ac:dyDescent="0.25">
      <c r="A22" s="19" t="s">
        <v>19</v>
      </c>
      <c r="B22" s="20" t="s">
        <v>1</v>
      </c>
      <c r="C22" s="53" t="s">
        <v>61</v>
      </c>
      <c r="D22" s="22" t="e">
        <f>#REF!</f>
        <v>#REF!</v>
      </c>
    </row>
    <row r="23" spans="1:4" x14ac:dyDescent="0.25">
      <c r="A23" s="19" t="s">
        <v>20</v>
      </c>
      <c r="B23" s="20" t="s">
        <v>36</v>
      </c>
      <c r="C23" s="53" t="s">
        <v>61</v>
      </c>
      <c r="D23" s="21" t="e">
        <f>D25+D26</f>
        <v>#REF!</v>
      </c>
    </row>
    <row r="24" spans="1:4" x14ac:dyDescent="0.25">
      <c r="A24" s="19"/>
      <c r="B24" s="20" t="s">
        <v>30</v>
      </c>
      <c r="C24" s="53"/>
      <c r="D24" s="54"/>
    </row>
    <row r="25" spans="1:4" x14ac:dyDescent="0.25">
      <c r="A25" s="19"/>
      <c r="B25" s="20" t="s">
        <v>2</v>
      </c>
      <c r="C25" s="53" t="s">
        <v>61</v>
      </c>
      <c r="D25" s="22" t="e">
        <f>#REF!</f>
        <v>#REF!</v>
      </c>
    </row>
    <row r="26" spans="1:4" x14ac:dyDescent="0.25">
      <c r="A26" s="19"/>
      <c r="B26" s="20" t="s">
        <v>3</v>
      </c>
      <c r="C26" s="53" t="s">
        <v>61</v>
      </c>
      <c r="D26" s="22" t="e">
        <f>#REF!</f>
        <v>#REF!</v>
      </c>
    </row>
    <row r="27" spans="1:4" x14ac:dyDescent="0.25">
      <c r="A27" s="19" t="s">
        <v>21</v>
      </c>
      <c r="B27" s="20" t="s">
        <v>4</v>
      </c>
      <c r="C27" s="53" t="s">
        <v>61</v>
      </c>
      <c r="D27" s="22" t="e">
        <f>#REF!</f>
        <v>#REF!</v>
      </c>
    </row>
    <row r="28" spans="1:4" x14ac:dyDescent="0.25">
      <c r="A28" s="19" t="s">
        <v>40</v>
      </c>
      <c r="B28" s="20" t="s">
        <v>27</v>
      </c>
      <c r="C28" s="53"/>
      <c r="D28" s="54"/>
    </row>
    <row r="29" spans="1:4" x14ac:dyDescent="0.25">
      <c r="A29" s="19" t="s">
        <v>69</v>
      </c>
      <c r="B29" s="20" t="s">
        <v>1</v>
      </c>
      <c r="C29" s="53" t="s">
        <v>23</v>
      </c>
      <c r="D29" s="21" t="e">
        <f>D6*D8*D15/100</f>
        <v>#REF!</v>
      </c>
    </row>
    <row r="30" spans="1:4" x14ac:dyDescent="0.25">
      <c r="A30" s="19" t="s">
        <v>70</v>
      </c>
      <c r="B30" s="20" t="s">
        <v>36</v>
      </c>
      <c r="C30" s="53" t="s">
        <v>23</v>
      </c>
      <c r="D30" s="56"/>
    </row>
    <row r="31" spans="1:4" x14ac:dyDescent="0.25">
      <c r="A31" s="19"/>
      <c r="B31" s="20" t="s">
        <v>30</v>
      </c>
      <c r="C31" s="53"/>
      <c r="D31" s="31"/>
    </row>
    <row r="32" spans="1:4" x14ac:dyDescent="0.25">
      <c r="A32" s="19"/>
      <c r="B32" s="20" t="s">
        <v>2</v>
      </c>
      <c r="C32" s="53" t="s">
        <v>23</v>
      </c>
      <c r="D32" s="21" t="e">
        <f>D6*D11*D18/100+D46</f>
        <v>#REF!</v>
      </c>
    </row>
    <row r="33" spans="1:4" x14ac:dyDescent="0.25">
      <c r="A33" s="19"/>
      <c r="B33" s="20" t="s">
        <v>3</v>
      </c>
      <c r="C33" s="53" t="s">
        <v>23</v>
      </c>
      <c r="D33" s="21" t="e">
        <f>D6*D12*D19/100+D47+D53</f>
        <v>#REF!</v>
      </c>
    </row>
    <row r="34" spans="1:4" x14ac:dyDescent="0.25">
      <c r="A34" s="19" t="s">
        <v>71</v>
      </c>
      <c r="B34" s="20" t="s">
        <v>4</v>
      </c>
      <c r="C34" s="53" t="s">
        <v>23</v>
      </c>
      <c r="D34" s="21" t="e">
        <f>D6*D13*D20/100+D60</f>
        <v>#REF!</v>
      </c>
    </row>
    <row r="35" spans="1:4" ht="31.5" x14ac:dyDescent="0.25">
      <c r="A35" s="19" t="s">
        <v>42</v>
      </c>
      <c r="B35" s="20" t="s">
        <v>72</v>
      </c>
      <c r="C35" s="53"/>
      <c r="D35" s="31"/>
    </row>
    <row r="36" spans="1:4" x14ac:dyDescent="0.25">
      <c r="A36" s="19" t="s">
        <v>73</v>
      </c>
      <c r="B36" s="20" t="s">
        <v>1</v>
      </c>
      <c r="C36" s="53" t="s">
        <v>74</v>
      </c>
      <c r="D36" s="57" t="e">
        <f>IF( ( D8 * (1 - D15/100))=0,0,D29 / ( D8 * (1 - D15/100)))</f>
        <v>#REF!</v>
      </c>
    </row>
    <row r="37" spans="1:4" x14ac:dyDescent="0.25">
      <c r="A37" s="19" t="s">
        <v>75</v>
      </c>
      <c r="B37" s="20" t="s">
        <v>36</v>
      </c>
      <c r="C37" s="53" t="s">
        <v>74</v>
      </c>
      <c r="D37" s="56"/>
    </row>
    <row r="38" spans="1:4" x14ac:dyDescent="0.25">
      <c r="A38" s="19"/>
      <c r="B38" s="20" t="s">
        <v>30</v>
      </c>
      <c r="C38" s="53"/>
      <c r="D38" s="31"/>
    </row>
    <row r="39" spans="1:4" x14ac:dyDescent="0.25">
      <c r="A39" s="19"/>
      <c r="B39" s="20" t="s">
        <v>2</v>
      </c>
      <c r="C39" s="53" t="s">
        <v>74</v>
      </c>
      <c r="D39" s="21" t="e">
        <f>IF(( D11 * (1 - D18/100))=0,0,D32 / ( D11 * (1 - D18/100)))</f>
        <v>#REF!</v>
      </c>
    </row>
    <row r="40" spans="1:4" x14ac:dyDescent="0.25">
      <c r="A40" s="19"/>
      <c r="B40" s="20" t="s">
        <v>3</v>
      </c>
      <c r="C40" s="53" t="s">
        <v>74</v>
      </c>
      <c r="D40" s="21" t="e">
        <f>IF(( D12 * (1 - D19/100))=0,0,D33 / ( D12 * (1 - D19/100)))</f>
        <v>#REF!</v>
      </c>
    </row>
    <row r="41" spans="1:4" x14ac:dyDescent="0.25">
      <c r="A41" s="19" t="s">
        <v>76</v>
      </c>
      <c r="B41" s="20" t="s">
        <v>4</v>
      </c>
      <c r="C41" s="53" t="s">
        <v>74</v>
      </c>
      <c r="D41" s="21" t="e">
        <f>IF(( D13 * (1 - D20/100))=0,0,D34 / ( D13 * (1 - D20/100)))</f>
        <v>#REF!</v>
      </c>
    </row>
    <row r="42" spans="1:4" x14ac:dyDescent="0.25">
      <c r="A42" s="19"/>
      <c r="B42" s="20"/>
      <c r="C42" s="53"/>
      <c r="D42" s="58"/>
    </row>
    <row r="43" spans="1:4" hidden="1" x14ac:dyDescent="0.25">
      <c r="A43" s="245"/>
      <c r="B43" s="238" t="s">
        <v>77</v>
      </c>
      <c r="C43" s="59"/>
      <c r="D43" s="21" t="e">
        <f>D29-D36*D22</f>
        <v>#REF!</v>
      </c>
    </row>
    <row r="44" spans="1:4" hidden="1" x14ac:dyDescent="0.25">
      <c r="A44" s="245"/>
      <c r="B44" s="238"/>
      <c r="C44" s="59"/>
      <c r="D44" s="54"/>
    </row>
    <row r="45" spans="1:4" hidden="1" x14ac:dyDescent="0.25">
      <c r="A45" s="245"/>
      <c r="B45" s="238"/>
      <c r="C45" s="59"/>
      <c r="D45" s="54"/>
    </row>
    <row r="46" spans="1:4" hidden="1" x14ac:dyDescent="0.25">
      <c r="A46" s="245"/>
      <c r="B46" s="238"/>
      <c r="C46" s="59"/>
      <c r="D46" s="21" t="e">
        <f>IF(('[231]4'!O21+'[231]4'!P21)=0,0,D43*'[231]4'!O21/('[231]4'!O21+'[231]4'!P21))</f>
        <v>#REF!</v>
      </c>
    </row>
    <row r="47" spans="1:4" hidden="1" x14ac:dyDescent="0.25">
      <c r="A47" s="245"/>
      <c r="B47" s="238"/>
      <c r="C47" s="59"/>
      <c r="D47" s="21" t="e">
        <f>(D29-D36*D22)-D46</f>
        <v>#REF!</v>
      </c>
    </row>
    <row r="48" spans="1:4" hidden="1" x14ac:dyDescent="0.25">
      <c r="A48" s="245"/>
      <c r="B48" s="238"/>
      <c r="C48" s="59"/>
      <c r="D48" s="54"/>
    </row>
    <row r="49" spans="1:5" hidden="1" x14ac:dyDescent="0.25">
      <c r="A49" s="245"/>
      <c r="B49" s="238" t="s">
        <v>78</v>
      </c>
      <c r="C49" s="59"/>
      <c r="D49" s="54"/>
    </row>
    <row r="50" spans="1:5" hidden="1" x14ac:dyDescent="0.25">
      <c r="A50" s="245"/>
      <c r="B50" s="238"/>
      <c r="C50" s="59"/>
      <c r="D50" s="54"/>
    </row>
    <row r="51" spans="1:5" hidden="1" x14ac:dyDescent="0.25">
      <c r="A51" s="245"/>
      <c r="B51" s="238"/>
      <c r="C51" s="59"/>
      <c r="D51" s="54"/>
    </row>
    <row r="52" spans="1:5" hidden="1" x14ac:dyDescent="0.25">
      <c r="A52" s="245"/>
      <c r="B52" s="238"/>
      <c r="C52" s="59"/>
      <c r="D52" s="54"/>
    </row>
    <row r="53" spans="1:5" hidden="1" x14ac:dyDescent="0.25">
      <c r="A53" s="245"/>
      <c r="B53" s="238"/>
      <c r="C53" s="59"/>
      <c r="D53" s="21" t="e">
        <f>D32-D39*D25</f>
        <v>#REF!</v>
      </c>
    </row>
    <row r="54" spans="1:5" hidden="1" x14ac:dyDescent="0.25">
      <c r="A54" s="245"/>
      <c r="B54" s="238"/>
      <c r="C54" s="59"/>
      <c r="D54" s="54"/>
    </row>
    <row r="55" spans="1:5" hidden="1" x14ac:dyDescent="0.25">
      <c r="A55" s="245"/>
      <c r="B55" s="238" t="s">
        <v>79</v>
      </c>
      <c r="C55" s="59"/>
      <c r="D55" s="54"/>
    </row>
    <row r="56" spans="1:5" hidden="1" x14ac:dyDescent="0.25">
      <c r="A56" s="245"/>
      <c r="B56" s="238"/>
      <c r="C56" s="59"/>
      <c r="D56" s="54"/>
    </row>
    <row r="57" spans="1:5" hidden="1" x14ac:dyDescent="0.25">
      <c r="A57" s="245"/>
      <c r="B57" s="238"/>
      <c r="C57" s="59"/>
      <c r="D57" s="54"/>
    </row>
    <row r="58" spans="1:5" hidden="1" x14ac:dyDescent="0.25">
      <c r="A58" s="245"/>
      <c r="B58" s="238"/>
      <c r="C58" s="59"/>
      <c r="D58" s="54"/>
    </row>
    <row r="59" spans="1:5" ht="15" hidden="1" customHeight="1" x14ac:dyDescent="0.25">
      <c r="A59" s="245"/>
      <c r="B59" s="238"/>
      <c r="C59" s="59"/>
      <c r="D59" s="54"/>
    </row>
    <row r="60" spans="1:5" ht="16.5" hidden="1" thickBot="1" x14ac:dyDescent="0.3">
      <c r="A60" s="246"/>
      <c r="B60" s="239"/>
      <c r="C60" s="60"/>
      <c r="D60" s="61" t="e">
        <f>D33-D40*D26</f>
        <v>#REF!</v>
      </c>
    </row>
    <row r="62" spans="1:5" ht="63" hidden="1" customHeight="1" x14ac:dyDescent="0.25">
      <c r="B62" s="240" t="s">
        <v>80</v>
      </c>
      <c r="C62" s="240"/>
      <c r="D62" s="240"/>
    </row>
    <row r="63" spans="1:5" s="3" customFormat="1" hidden="1" x14ac:dyDescent="0.25">
      <c r="B63" s="62" t="s">
        <v>81</v>
      </c>
      <c r="E63" s="2"/>
    </row>
    <row r="64" spans="1:5" hidden="1" x14ac:dyDescent="0.25"/>
    <row r="65" spans="1:5" s="63" customFormat="1" hidden="1" x14ac:dyDescent="0.25">
      <c r="B65" s="241" t="s">
        <v>82</v>
      </c>
      <c r="C65" s="242"/>
      <c r="D65" s="64">
        <f>'[231]Смета расходов'!D107</f>
        <v>6844.4952470156986</v>
      </c>
      <c r="E65" s="2"/>
    </row>
    <row r="66" spans="1:5" s="65" customFormat="1" hidden="1" x14ac:dyDescent="0.25">
      <c r="B66" s="66" t="s">
        <v>1</v>
      </c>
      <c r="C66" s="67"/>
      <c r="D66" s="68" t="e">
        <f>D36*'[231]4'!N21</f>
        <v>#REF!</v>
      </c>
      <c r="E66" s="2"/>
    </row>
    <row r="67" spans="1:5" s="65" customFormat="1" hidden="1" x14ac:dyDescent="0.25">
      <c r="B67" s="66" t="s">
        <v>2</v>
      </c>
      <c r="C67" s="67"/>
      <c r="D67" s="68" t="e">
        <f>D39*'[231]4'!O21</f>
        <v>#REF!</v>
      </c>
      <c r="E67" s="2"/>
    </row>
    <row r="68" spans="1:5" s="65" customFormat="1" hidden="1" x14ac:dyDescent="0.25">
      <c r="B68" s="66" t="s">
        <v>3</v>
      </c>
      <c r="C68" s="67"/>
      <c r="D68" s="68" t="e">
        <f>D40*'[231]4'!P21</f>
        <v>#REF!</v>
      </c>
      <c r="E68" s="2"/>
    </row>
    <row r="69" spans="1:5" s="65" customFormat="1" hidden="1" x14ac:dyDescent="0.25">
      <c r="B69" s="66" t="s">
        <v>4</v>
      </c>
      <c r="C69" s="67"/>
      <c r="D69" s="68" t="e">
        <f>D41*'[231]4'!Q21</f>
        <v>#REF!</v>
      </c>
      <c r="E69" s="2"/>
    </row>
    <row r="70" spans="1:5" s="63" customFormat="1" hidden="1" x14ac:dyDescent="0.25">
      <c r="B70" s="69" t="s">
        <v>31</v>
      </c>
      <c r="C70" s="70"/>
      <c r="D70" s="71" t="e">
        <f>SUM(D66:D69)</f>
        <v>#REF!</v>
      </c>
      <c r="E70" s="2"/>
    </row>
    <row r="71" spans="1:5" s="72" customFormat="1" hidden="1" x14ac:dyDescent="0.25">
      <c r="B71" s="73" t="s">
        <v>55</v>
      </c>
      <c r="C71" s="74"/>
      <c r="D71" s="75" t="e">
        <f>D70-D65</f>
        <v>#REF!</v>
      </c>
      <c r="E71" s="2"/>
    </row>
    <row r="72" spans="1:5" ht="18.75" x14ac:dyDescent="0.25">
      <c r="B72" s="5"/>
      <c r="C72" s="6"/>
      <c r="D72" s="6"/>
    </row>
    <row r="75" spans="1:5" x14ac:dyDescent="0.25">
      <c r="A75" s="243"/>
      <c r="B75" s="243"/>
      <c r="C75" s="243"/>
      <c r="D75" s="76"/>
    </row>
  </sheetData>
  <mergeCells count="8">
    <mergeCell ref="B65:C65"/>
    <mergeCell ref="A75:C75"/>
    <mergeCell ref="A2:D2"/>
    <mergeCell ref="A43:A60"/>
    <mergeCell ref="B43:B48"/>
    <mergeCell ref="B49:B54"/>
    <mergeCell ref="B55:B60"/>
    <mergeCell ref="B62:D62"/>
  </mergeCells>
  <dataValidations count="1">
    <dataValidation type="decimal" allowBlank="1" showInputMessage="1" showErrorMessage="1" error="Ввведеное значение неверно" sqref="IS16:IW16 SO16:SS16 ACK16:ACO16 AMG16:AMK16 AWC16:AWG16 BFY16:BGC16 BPU16:BPY16 BZQ16:BZU16 CJM16:CJQ16 CTI16:CTM16 DDE16:DDI16 DNA16:DNE16 DWW16:DXA16 EGS16:EGW16 EQO16:EQS16 FAK16:FAO16 FKG16:FKK16 FUC16:FUG16 GDY16:GEC16 GNU16:GNY16 GXQ16:GXU16 HHM16:HHQ16 HRI16:HRM16 IBE16:IBI16 ILA16:ILE16 IUW16:IVA16 JES16:JEW16 JOO16:JOS16 JYK16:JYO16 KIG16:KIK16 KSC16:KSG16 LBY16:LCC16 LLU16:LLY16 LVQ16:LVU16 MFM16:MFQ16 MPI16:MPM16 MZE16:MZI16 NJA16:NJE16 NSW16:NTA16 OCS16:OCW16 OMO16:OMS16 OWK16:OWO16 PGG16:PGK16 PQC16:PQG16 PZY16:QAC16 QJU16:QJY16 QTQ16:QTU16 RDM16:RDQ16 RNI16:RNM16 RXE16:RXI16 SHA16:SHE16 SQW16:SRA16 TAS16:TAW16 TKO16:TKS16 TUK16:TUO16 UEG16:UEK16 UOC16:UOG16 UXY16:UYC16 VHU16:VHY16 VRQ16:VRU16 WBM16:WBQ16 WLI16:WLM16 WVE16:WVI16 IS65551:IW65551 SO65551:SS65551 ACK65551:ACO65551 AMG65551:AMK65551 AWC65551:AWG65551 BFY65551:BGC65551 BPU65551:BPY65551 BZQ65551:BZU65551 CJM65551:CJQ65551 CTI65551:CTM65551 DDE65551:DDI65551 DNA65551:DNE65551 DWW65551:DXA65551 EGS65551:EGW65551 EQO65551:EQS65551 FAK65551:FAO65551 FKG65551:FKK65551 FUC65551:FUG65551 GDY65551:GEC65551 GNU65551:GNY65551 GXQ65551:GXU65551 HHM65551:HHQ65551 HRI65551:HRM65551 IBE65551:IBI65551 ILA65551:ILE65551 IUW65551:IVA65551 JES65551:JEW65551 JOO65551:JOS65551 JYK65551:JYO65551 KIG65551:KIK65551 KSC65551:KSG65551 LBY65551:LCC65551 LLU65551:LLY65551 LVQ65551:LVU65551 MFM65551:MFQ65551 MPI65551:MPM65551 MZE65551:MZI65551 NJA65551:NJE65551 NSW65551:NTA65551 OCS65551:OCW65551 OMO65551:OMS65551 OWK65551:OWO65551 PGG65551:PGK65551 PQC65551:PQG65551 PZY65551:QAC65551 QJU65551:QJY65551 QTQ65551:QTU65551 RDM65551:RDQ65551 RNI65551:RNM65551 RXE65551:RXI65551 SHA65551:SHE65551 SQW65551:SRA65551 TAS65551:TAW65551 TKO65551:TKS65551 TUK65551:TUO65551 UEG65551:UEK65551 UOC65551:UOG65551 UXY65551:UYC65551 VHU65551:VHY65551 VRQ65551:VRU65551 WBM65551:WBQ65551 WLI65551:WLM65551 WVE65551:WVI65551 IS131087:IW131087 SO131087:SS131087 ACK131087:ACO131087 AMG131087:AMK131087 AWC131087:AWG131087 BFY131087:BGC131087 BPU131087:BPY131087 BZQ131087:BZU131087 CJM131087:CJQ131087 CTI131087:CTM131087 DDE131087:DDI131087 DNA131087:DNE131087 DWW131087:DXA131087 EGS131087:EGW131087 EQO131087:EQS131087 FAK131087:FAO131087 FKG131087:FKK131087 FUC131087:FUG131087 GDY131087:GEC131087 GNU131087:GNY131087 GXQ131087:GXU131087 HHM131087:HHQ131087 HRI131087:HRM131087 IBE131087:IBI131087 ILA131087:ILE131087 IUW131087:IVA131087 JES131087:JEW131087 JOO131087:JOS131087 JYK131087:JYO131087 KIG131087:KIK131087 KSC131087:KSG131087 LBY131087:LCC131087 LLU131087:LLY131087 LVQ131087:LVU131087 MFM131087:MFQ131087 MPI131087:MPM131087 MZE131087:MZI131087 NJA131087:NJE131087 NSW131087:NTA131087 OCS131087:OCW131087 OMO131087:OMS131087 OWK131087:OWO131087 PGG131087:PGK131087 PQC131087:PQG131087 PZY131087:QAC131087 QJU131087:QJY131087 QTQ131087:QTU131087 RDM131087:RDQ131087 RNI131087:RNM131087 RXE131087:RXI131087 SHA131087:SHE131087 SQW131087:SRA131087 TAS131087:TAW131087 TKO131087:TKS131087 TUK131087:TUO131087 UEG131087:UEK131087 UOC131087:UOG131087 UXY131087:UYC131087 VHU131087:VHY131087 VRQ131087:VRU131087 WBM131087:WBQ131087 WLI131087:WLM131087 WVE131087:WVI131087 IS196623:IW196623 SO196623:SS196623 ACK196623:ACO196623 AMG196623:AMK196623 AWC196623:AWG196623 BFY196623:BGC196623 BPU196623:BPY196623 BZQ196623:BZU196623 CJM196623:CJQ196623 CTI196623:CTM196623 DDE196623:DDI196623 DNA196623:DNE196623 DWW196623:DXA196623 EGS196623:EGW196623 EQO196623:EQS196623 FAK196623:FAO196623 FKG196623:FKK196623 FUC196623:FUG196623 GDY196623:GEC196623 GNU196623:GNY196623 GXQ196623:GXU196623 HHM196623:HHQ196623 HRI196623:HRM196623 IBE196623:IBI196623 ILA196623:ILE196623 IUW196623:IVA196623 JES196623:JEW196623 JOO196623:JOS196623 JYK196623:JYO196623 KIG196623:KIK196623 KSC196623:KSG196623 LBY196623:LCC196623 LLU196623:LLY196623 LVQ196623:LVU196623 MFM196623:MFQ196623 MPI196623:MPM196623 MZE196623:MZI196623 NJA196623:NJE196623 NSW196623:NTA196623 OCS196623:OCW196623 OMO196623:OMS196623 OWK196623:OWO196623 PGG196623:PGK196623 PQC196623:PQG196623 PZY196623:QAC196623 QJU196623:QJY196623 QTQ196623:QTU196623 RDM196623:RDQ196623 RNI196623:RNM196623 RXE196623:RXI196623 SHA196623:SHE196623 SQW196623:SRA196623 TAS196623:TAW196623 TKO196623:TKS196623 TUK196623:TUO196623 UEG196623:UEK196623 UOC196623:UOG196623 UXY196623:UYC196623 VHU196623:VHY196623 VRQ196623:VRU196623 WBM196623:WBQ196623 WLI196623:WLM196623 WVE196623:WVI196623 IS262159:IW262159 SO262159:SS262159 ACK262159:ACO262159 AMG262159:AMK262159 AWC262159:AWG262159 BFY262159:BGC262159 BPU262159:BPY262159 BZQ262159:BZU262159 CJM262159:CJQ262159 CTI262159:CTM262159 DDE262159:DDI262159 DNA262159:DNE262159 DWW262159:DXA262159 EGS262159:EGW262159 EQO262159:EQS262159 FAK262159:FAO262159 FKG262159:FKK262159 FUC262159:FUG262159 GDY262159:GEC262159 GNU262159:GNY262159 GXQ262159:GXU262159 HHM262159:HHQ262159 HRI262159:HRM262159 IBE262159:IBI262159 ILA262159:ILE262159 IUW262159:IVA262159 JES262159:JEW262159 JOO262159:JOS262159 JYK262159:JYO262159 KIG262159:KIK262159 KSC262159:KSG262159 LBY262159:LCC262159 LLU262159:LLY262159 LVQ262159:LVU262159 MFM262159:MFQ262159 MPI262159:MPM262159 MZE262159:MZI262159 NJA262159:NJE262159 NSW262159:NTA262159 OCS262159:OCW262159 OMO262159:OMS262159 OWK262159:OWO262159 PGG262159:PGK262159 PQC262159:PQG262159 PZY262159:QAC262159 QJU262159:QJY262159 QTQ262159:QTU262159 RDM262159:RDQ262159 RNI262159:RNM262159 RXE262159:RXI262159 SHA262159:SHE262159 SQW262159:SRA262159 TAS262159:TAW262159 TKO262159:TKS262159 TUK262159:TUO262159 UEG262159:UEK262159 UOC262159:UOG262159 UXY262159:UYC262159 VHU262159:VHY262159 VRQ262159:VRU262159 WBM262159:WBQ262159 WLI262159:WLM262159 WVE262159:WVI262159 IS327695:IW327695 SO327695:SS327695 ACK327695:ACO327695 AMG327695:AMK327695 AWC327695:AWG327695 BFY327695:BGC327695 BPU327695:BPY327695 BZQ327695:BZU327695 CJM327695:CJQ327695 CTI327695:CTM327695 DDE327695:DDI327695 DNA327695:DNE327695 DWW327695:DXA327695 EGS327695:EGW327695 EQO327695:EQS327695 FAK327695:FAO327695 FKG327695:FKK327695 FUC327695:FUG327695 GDY327695:GEC327695 GNU327695:GNY327695 GXQ327695:GXU327695 HHM327695:HHQ327695 HRI327695:HRM327695 IBE327695:IBI327695 ILA327695:ILE327695 IUW327695:IVA327695 JES327695:JEW327695 JOO327695:JOS327695 JYK327695:JYO327695 KIG327695:KIK327695 KSC327695:KSG327695 LBY327695:LCC327695 LLU327695:LLY327695 LVQ327695:LVU327695 MFM327695:MFQ327695 MPI327695:MPM327695 MZE327695:MZI327695 NJA327695:NJE327695 NSW327695:NTA327695 OCS327695:OCW327695 OMO327695:OMS327695 OWK327695:OWO327695 PGG327695:PGK327695 PQC327695:PQG327695 PZY327695:QAC327695 QJU327695:QJY327695 QTQ327695:QTU327695 RDM327695:RDQ327695 RNI327695:RNM327695 RXE327695:RXI327695 SHA327695:SHE327695 SQW327695:SRA327695 TAS327695:TAW327695 TKO327695:TKS327695 TUK327695:TUO327695 UEG327695:UEK327695 UOC327695:UOG327695 UXY327695:UYC327695 VHU327695:VHY327695 VRQ327695:VRU327695 WBM327695:WBQ327695 WLI327695:WLM327695 WVE327695:WVI327695 IS393231:IW393231 SO393231:SS393231 ACK393231:ACO393231 AMG393231:AMK393231 AWC393231:AWG393231 BFY393231:BGC393231 BPU393231:BPY393231 BZQ393231:BZU393231 CJM393231:CJQ393231 CTI393231:CTM393231 DDE393231:DDI393231 DNA393231:DNE393231 DWW393231:DXA393231 EGS393231:EGW393231 EQO393231:EQS393231 FAK393231:FAO393231 FKG393231:FKK393231 FUC393231:FUG393231 GDY393231:GEC393231 GNU393231:GNY393231 GXQ393231:GXU393231 HHM393231:HHQ393231 HRI393231:HRM393231 IBE393231:IBI393231 ILA393231:ILE393231 IUW393231:IVA393231 JES393231:JEW393231 JOO393231:JOS393231 JYK393231:JYO393231 KIG393231:KIK393231 KSC393231:KSG393231 LBY393231:LCC393231 LLU393231:LLY393231 LVQ393231:LVU393231 MFM393231:MFQ393231 MPI393231:MPM393231 MZE393231:MZI393231 NJA393231:NJE393231 NSW393231:NTA393231 OCS393231:OCW393231 OMO393231:OMS393231 OWK393231:OWO393231 PGG393231:PGK393231 PQC393231:PQG393231 PZY393231:QAC393231 QJU393231:QJY393231 QTQ393231:QTU393231 RDM393231:RDQ393231 RNI393231:RNM393231 RXE393231:RXI393231 SHA393231:SHE393231 SQW393231:SRA393231 TAS393231:TAW393231 TKO393231:TKS393231 TUK393231:TUO393231 UEG393231:UEK393231 UOC393231:UOG393231 UXY393231:UYC393231 VHU393231:VHY393231 VRQ393231:VRU393231 WBM393231:WBQ393231 WLI393231:WLM393231 WVE393231:WVI393231 IS458767:IW458767 SO458767:SS458767 ACK458767:ACO458767 AMG458767:AMK458767 AWC458767:AWG458767 BFY458767:BGC458767 BPU458767:BPY458767 BZQ458767:BZU458767 CJM458767:CJQ458767 CTI458767:CTM458767 DDE458767:DDI458767 DNA458767:DNE458767 DWW458767:DXA458767 EGS458767:EGW458767 EQO458767:EQS458767 FAK458767:FAO458767 FKG458767:FKK458767 FUC458767:FUG458767 GDY458767:GEC458767 GNU458767:GNY458767 GXQ458767:GXU458767 HHM458767:HHQ458767 HRI458767:HRM458767 IBE458767:IBI458767 ILA458767:ILE458767 IUW458767:IVA458767 JES458767:JEW458767 JOO458767:JOS458767 JYK458767:JYO458767 KIG458767:KIK458767 KSC458767:KSG458767 LBY458767:LCC458767 LLU458767:LLY458767 LVQ458767:LVU458767 MFM458767:MFQ458767 MPI458767:MPM458767 MZE458767:MZI458767 NJA458767:NJE458767 NSW458767:NTA458767 OCS458767:OCW458767 OMO458767:OMS458767 OWK458767:OWO458767 PGG458767:PGK458767 PQC458767:PQG458767 PZY458767:QAC458767 QJU458767:QJY458767 QTQ458767:QTU458767 RDM458767:RDQ458767 RNI458767:RNM458767 RXE458767:RXI458767 SHA458767:SHE458767 SQW458767:SRA458767 TAS458767:TAW458767 TKO458767:TKS458767 TUK458767:TUO458767 UEG458767:UEK458767 UOC458767:UOG458767 UXY458767:UYC458767 VHU458767:VHY458767 VRQ458767:VRU458767 WBM458767:WBQ458767 WLI458767:WLM458767 WVE458767:WVI458767 IS524303:IW524303 SO524303:SS524303 ACK524303:ACO524303 AMG524303:AMK524303 AWC524303:AWG524303 BFY524303:BGC524303 BPU524303:BPY524303 BZQ524303:BZU524303 CJM524303:CJQ524303 CTI524303:CTM524303 DDE524303:DDI524303 DNA524303:DNE524303 DWW524303:DXA524303 EGS524303:EGW524303 EQO524303:EQS524303 FAK524303:FAO524303 FKG524303:FKK524303 FUC524303:FUG524303 GDY524303:GEC524303 GNU524303:GNY524303 GXQ524303:GXU524303 HHM524303:HHQ524303 HRI524303:HRM524303 IBE524303:IBI524303 ILA524303:ILE524303 IUW524303:IVA524303 JES524303:JEW524303 JOO524303:JOS524303 JYK524303:JYO524303 KIG524303:KIK524303 KSC524303:KSG524303 LBY524303:LCC524303 LLU524303:LLY524303 LVQ524303:LVU524303 MFM524303:MFQ524303 MPI524303:MPM524303 MZE524303:MZI524303 NJA524303:NJE524303 NSW524303:NTA524303 OCS524303:OCW524303 OMO524303:OMS524303 OWK524303:OWO524303 PGG524303:PGK524303 PQC524303:PQG524303 PZY524303:QAC524303 QJU524303:QJY524303 QTQ524303:QTU524303 RDM524303:RDQ524303 RNI524303:RNM524303 RXE524303:RXI524303 SHA524303:SHE524303 SQW524303:SRA524303 TAS524303:TAW524303 TKO524303:TKS524303 TUK524303:TUO524303 UEG524303:UEK524303 UOC524303:UOG524303 UXY524303:UYC524303 VHU524303:VHY524303 VRQ524303:VRU524303 WBM524303:WBQ524303 WLI524303:WLM524303 WVE524303:WVI524303 IS589839:IW589839 SO589839:SS589839 ACK589839:ACO589839 AMG589839:AMK589839 AWC589839:AWG589839 BFY589839:BGC589839 BPU589839:BPY589839 BZQ589839:BZU589839 CJM589839:CJQ589839 CTI589839:CTM589839 DDE589839:DDI589839 DNA589839:DNE589839 DWW589839:DXA589839 EGS589839:EGW589839 EQO589839:EQS589839 FAK589839:FAO589839 FKG589839:FKK589839 FUC589839:FUG589839 GDY589839:GEC589839 GNU589839:GNY589839 GXQ589839:GXU589839 HHM589839:HHQ589839 HRI589839:HRM589839 IBE589839:IBI589839 ILA589839:ILE589839 IUW589839:IVA589839 JES589839:JEW589839 JOO589839:JOS589839 JYK589839:JYO589839 KIG589839:KIK589839 KSC589839:KSG589839 LBY589839:LCC589839 LLU589839:LLY589839 LVQ589839:LVU589839 MFM589839:MFQ589839 MPI589839:MPM589839 MZE589839:MZI589839 NJA589839:NJE589839 NSW589839:NTA589839 OCS589839:OCW589839 OMO589839:OMS589839 OWK589839:OWO589839 PGG589839:PGK589839 PQC589839:PQG589839 PZY589839:QAC589839 QJU589839:QJY589839 QTQ589839:QTU589839 RDM589839:RDQ589839 RNI589839:RNM589839 RXE589839:RXI589839 SHA589839:SHE589839 SQW589839:SRA589839 TAS589839:TAW589839 TKO589839:TKS589839 TUK589839:TUO589839 UEG589839:UEK589839 UOC589839:UOG589839 UXY589839:UYC589839 VHU589839:VHY589839 VRQ589839:VRU589839 WBM589839:WBQ589839 WLI589839:WLM589839 WVE589839:WVI589839 IS655375:IW655375 SO655375:SS655375 ACK655375:ACO655375 AMG655375:AMK655375 AWC655375:AWG655375 BFY655375:BGC655375 BPU655375:BPY655375 BZQ655375:BZU655375 CJM655375:CJQ655375 CTI655375:CTM655375 DDE655375:DDI655375 DNA655375:DNE655375 DWW655375:DXA655375 EGS655375:EGW655375 EQO655375:EQS655375 FAK655375:FAO655375 FKG655375:FKK655375 FUC655375:FUG655375 GDY655375:GEC655375 GNU655375:GNY655375 GXQ655375:GXU655375 HHM655375:HHQ655375 HRI655375:HRM655375 IBE655375:IBI655375 ILA655375:ILE655375 IUW655375:IVA655375 JES655375:JEW655375 JOO655375:JOS655375 JYK655375:JYO655375 KIG655375:KIK655375 KSC655375:KSG655375 LBY655375:LCC655375 LLU655375:LLY655375 LVQ655375:LVU655375 MFM655375:MFQ655375 MPI655375:MPM655375 MZE655375:MZI655375 NJA655375:NJE655375 NSW655375:NTA655375 OCS655375:OCW655375 OMO655375:OMS655375 OWK655375:OWO655375 PGG655375:PGK655375 PQC655375:PQG655375 PZY655375:QAC655375 QJU655375:QJY655375 QTQ655375:QTU655375 RDM655375:RDQ655375 RNI655375:RNM655375 RXE655375:RXI655375 SHA655375:SHE655375 SQW655375:SRA655375 TAS655375:TAW655375 TKO655375:TKS655375 TUK655375:TUO655375 UEG655375:UEK655375 UOC655375:UOG655375 UXY655375:UYC655375 VHU655375:VHY655375 VRQ655375:VRU655375 WBM655375:WBQ655375 WLI655375:WLM655375 WVE655375:WVI655375 IS720911:IW720911 SO720911:SS720911 ACK720911:ACO720911 AMG720911:AMK720911 AWC720911:AWG720911 BFY720911:BGC720911 BPU720911:BPY720911 BZQ720911:BZU720911 CJM720911:CJQ720911 CTI720911:CTM720911 DDE720911:DDI720911 DNA720911:DNE720911 DWW720911:DXA720911 EGS720911:EGW720911 EQO720911:EQS720911 FAK720911:FAO720911 FKG720911:FKK720911 FUC720911:FUG720911 GDY720911:GEC720911 GNU720911:GNY720911 GXQ720911:GXU720911 HHM720911:HHQ720911 HRI720911:HRM720911 IBE720911:IBI720911 ILA720911:ILE720911 IUW720911:IVA720911 JES720911:JEW720911 JOO720911:JOS720911 JYK720911:JYO720911 KIG720911:KIK720911 KSC720911:KSG720911 LBY720911:LCC720911 LLU720911:LLY720911 LVQ720911:LVU720911 MFM720911:MFQ720911 MPI720911:MPM720911 MZE720911:MZI720911 NJA720911:NJE720911 NSW720911:NTA720911 OCS720911:OCW720911 OMO720911:OMS720911 OWK720911:OWO720911 PGG720911:PGK720911 PQC720911:PQG720911 PZY720911:QAC720911 QJU720911:QJY720911 QTQ720911:QTU720911 RDM720911:RDQ720911 RNI720911:RNM720911 RXE720911:RXI720911 SHA720911:SHE720911 SQW720911:SRA720911 TAS720911:TAW720911 TKO720911:TKS720911 TUK720911:TUO720911 UEG720911:UEK720911 UOC720911:UOG720911 UXY720911:UYC720911 VHU720911:VHY720911 VRQ720911:VRU720911 WBM720911:WBQ720911 WLI720911:WLM720911 WVE720911:WVI720911 IS786447:IW786447 SO786447:SS786447 ACK786447:ACO786447 AMG786447:AMK786447 AWC786447:AWG786447 BFY786447:BGC786447 BPU786447:BPY786447 BZQ786447:BZU786447 CJM786447:CJQ786447 CTI786447:CTM786447 DDE786447:DDI786447 DNA786447:DNE786447 DWW786447:DXA786447 EGS786447:EGW786447 EQO786447:EQS786447 FAK786447:FAO786447 FKG786447:FKK786447 FUC786447:FUG786447 GDY786447:GEC786447 GNU786447:GNY786447 GXQ786447:GXU786447 HHM786447:HHQ786447 HRI786447:HRM786447 IBE786447:IBI786447 ILA786447:ILE786447 IUW786447:IVA786447 JES786447:JEW786447 JOO786447:JOS786447 JYK786447:JYO786447 KIG786447:KIK786447 KSC786447:KSG786447 LBY786447:LCC786447 LLU786447:LLY786447 LVQ786447:LVU786447 MFM786447:MFQ786447 MPI786447:MPM786447 MZE786447:MZI786447 NJA786447:NJE786447 NSW786447:NTA786447 OCS786447:OCW786447 OMO786447:OMS786447 OWK786447:OWO786447 PGG786447:PGK786447 PQC786447:PQG786447 PZY786447:QAC786447 QJU786447:QJY786447 QTQ786447:QTU786447 RDM786447:RDQ786447 RNI786447:RNM786447 RXE786447:RXI786447 SHA786447:SHE786447 SQW786447:SRA786447 TAS786447:TAW786447 TKO786447:TKS786447 TUK786447:TUO786447 UEG786447:UEK786447 UOC786447:UOG786447 UXY786447:UYC786447 VHU786447:VHY786447 VRQ786447:VRU786447 WBM786447:WBQ786447 WLI786447:WLM786447 WVE786447:WVI786447 IS851983:IW851983 SO851983:SS851983 ACK851983:ACO851983 AMG851983:AMK851983 AWC851983:AWG851983 BFY851983:BGC851983 BPU851983:BPY851983 BZQ851983:BZU851983 CJM851983:CJQ851983 CTI851983:CTM851983 DDE851983:DDI851983 DNA851983:DNE851983 DWW851983:DXA851983 EGS851983:EGW851983 EQO851983:EQS851983 FAK851983:FAO851983 FKG851983:FKK851983 FUC851983:FUG851983 GDY851983:GEC851983 GNU851983:GNY851983 GXQ851983:GXU851983 HHM851983:HHQ851983 HRI851983:HRM851983 IBE851983:IBI851983 ILA851983:ILE851983 IUW851983:IVA851983 JES851983:JEW851983 JOO851983:JOS851983 JYK851983:JYO851983 KIG851983:KIK851983 KSC851983:KSG851983 LBY851983:LCC851983 LLU851983:LLY851983 LVQ851983:LVU851983 MFM851983:MFQ851983 MPI851983:MPM851983 MZE851983:MZI851983 NJA851983:NJE851983 NSW851983:NTA851983 OCS851983:OCW851983 OMO851983:OMS851983 OWK851983:OWO851983 PGG851983:PGK851983 PQC851983:PQG851983 PZY851983:QAC851983 QJU851983:QJY851983 QTQ851983:QTU851983 RDM851983:RDQ851983 RNI851983:RNM851983 RXE851983:RXI851983 SHA851983:SHE851983 SQW851983:SRA851983 TAS851983:TAW851983 TKO851983:TKS851983 TUK851983:TUO851983 UEG851983:UEK851983 UOC851983:UOG851983 UXY851983:UYC851983 VHU851983:VHY851983 VRQ851983:VRU851983 WBM851983:WBQ851983 WLI851983:WLM851983 WVE851983:WVI851983 IS917519:IW917519 SO917519:SS917519 ACK917519:ACO917519 AMG917519:AMK917519 AWC917519:AWG917519 BFY917519:BGC917519 BPU917519:BPY917519 BZQ917519:BZU917519 CJM917519:CJQ917519 CTI917519:CTM917519 DDE917519:DDI917519 DNA917519:DNE917519 DWW917519:DXA917519 EGS917519:EGW917519 EQO917519:EQS917519 FAK917519:FAO917519 FKG917519:FKK917519 FUC917519:FUG917519 GDY917519:GEC917519 GNU917519:GNY917519 GXQ917519:GXU917519 HHM917519:HHQ917519 HRI917519:HRM917519 IBE917519:IBI917519 ILA917519:ILE917519 IUW917519:IVA917519 JES917519:JEW917519 JOO917519:JOS917519 JYK917519:JYO917519 KIG917519:KIK917519 KSC917519:KSG917519 LBY917519:LCC917519 LLU917519:LLY917519 LVQ917519:LVU917519 MFM917519:MFQ917519 MPI917519:MPM917519 MZE917519:MZI917519 NJA917519:NJE917519 NSW917519:NTA917519 OCS917519:OCW917519 OMO917519:OMS917519 OWK917519:OWO917519 PGG917519:PGK917519 PQC917519:PQG917519 PZY917519:QAC917519 QJU917519:QJY917519 QTQ917519:QTU917519 RDM917519:RDQ917519 RNI917519:RNM917519 RXE917519:RXI917519 SHA917519:SHE917519 SQW917519:SRA917519 TAS917519:TAW917519 TKO917519:TKS917519 TUK917519:TUO917519 UEG917519:UEK917519 UOC917519:UOG917519 UXY917519:UYC917519 VHU917519:VHY917519 VRQ917519:VRU917519 WBM917519:WBQ917519 WLI917519:WLM917519 WVE917519:WVI917519 IS983055:IW983055 SO983055:SS983055 ACK983055:ACO983055 AMG983055:AMK983055 AWC983055:AWG983055 BFY983055:BGC983055 BPU983055:BPY983055 BZQ983055:BZU983055 CJM983055:CJQ983055 CTI983055:CTM983055 DDE983055:DDI983055 DNA983055:DNE983055 DWW983055:DXA983055 EGS983055:EGW983055 EQO983055:EQS983055 FAK983055:FAO983055 FKG983055:FKK983055 FUC983055:FUG983055 GDY983055:GEC983055 GNU983055:GNY983055 GXQ983055:GXU983055 HHM983055:HHQ983055 HRI983055:HRM983055 IBE983055:IBI983055 ILA983055:ILE983055 IUW983055:IVA983055 JES983055:JEW983055 JOO983055:JOS983055 JYK983055:JYO983055 KIG983055:KIK983055 KSC983055:KSG983055 LBY983055:LCC983055 LLU983055:LLY983055 LVQ983055:LVU983055 MFM983055:MFQ983055 MPI983055:MPM983055 MZE983055:MZI983055 NJA983055:NJE983055 NSW983055:NTA983055 OCS983055:OCW983055 OMO983055:OMS983055 OWK983055:OWO983055 PGG983055:PGK983055 PQC983055:PQG983055 PZY983055:QAC983055 QJU983055:QJY983055 QTQ983055:QTU983055 RDM983055:RDQ983055 RNI983055:RNM983055 RXE983055:RXI983055 SHA983055:SHE983055 SQW983055:SRA983055 TAS983055:TAW983055 TKO983055:TKS983055 TUK983055:TUO983055 UEG983055:UEK983055 UOC983055:UOG983055 UXY983055:UYC983055 VHU983055:VHY983055 VRQ983055:VRU983055 WBM983055:WBQ983055 WLI983055:WLM983055 WVE983055:WVI983055 IS37:IW37 SO37:SS37 ACK37:ACO37 AMG37:AMK37 AWC37:AWG37 BFY37:BGC37 BPU37:BPY37 BZQ37:BZU37 CJM37:CJQ37 CTI37:CTM37 DDE37:DDI37 DNA37:DNE37 DWW37:DXA37 EGS37:EGW37 EQO37:EQS37 FAK37:FAO37 FKG37:FKK37 FUC37:FUG37 GDY37:GEC37 GNU37:GNY37 GXQ37:GXU37 HHM37:HHQ37 HRI37:HRM37 IBE37:IBI37 ILA37:ILE37 IUW37:IVA37 JES37:JEW37 JOO37:JOS37 JYK37:JYO37 KIG37:KIK37 KSC37:KSG37 LBY37:LCC37 LLU37:LLY37 LVQ37:LVU37 MFM37:MFQ37 MPI37:MPM37 MZE37:MZI37 NJA37:NJE37 NSW37:NTA37 OCS37:OCW37 OMO37:OMS37 OWK37:OWO37 PGG37:PGK37 PQC37:PQG37 PZY37:QAC37 QJU37:QJY37 QTQ37:QTU37 RDM37:RDQ37 RNI37:RNM37 RXE37:RXI37 SHA37:SHE37 SQW37:SRA37 TAS37:TAW37 TKO37:TKS37 TUK37:TUO37 UEG37:UEK37 UOC37:UOG37 UXY37:UYC37 VHU37:VHY37 VRQ37:VRU37 WBM37:WBQ37 WLI37:WLM37 WVE37:WVI37 IS65572:IW65572 SO65572:SS65572 ACK65572:ACO65572 AMG65572:AMK65572 AWC65572:AWG65572 BFY65572:BGC65572 BPU65572:BPY65572 BZQ65572:BZU65572 CJM65572:CJQ65572 CTI65572:CTM65572 DDE65572:DDI65572 DNA65572:DNE65572 DWW65572:DXA65572 EGS65572:EGW65572 EQO65572:EQS65572 FAK65572:FAO65572 FKG65572:FKK65572 FUC65572:FUG65572 GDY65572:GEC65572 GNU65572:GNY65572 GXQ65572:GXU65572 HHM65572:HHQ65572 HRI65572:HRM65572 IBE65572:IBI65572 ILA65572:ILE65572 IUW65572:IVA65572 JES65572:JEW65572 JOO65572:JOS65572 JYK65572:JYO65572 KIG65572:KIK65572 KSC65572:KSG65572 LBY65572:LCC65572 LLU65572:LLY65572 LVQ65572:LVU65572 MFM65572:MFQ65572 MPI65572:MPM65572 MZE65572:MZI65572 NJA65572:NJE65572 NSW65572:NTA65572 OCS65572:OCW65572 OMO65572:OMS65572 OWK65572:OWO65572 PGG65572:PGK65572 PQC65572:PQG65572 PZY65572:QAC65572 QJU65572:QJY65572 QTQ65572:QTU65572 RDM65572:RDQ65572 RNI65572:RNM65572 RXE65572:RXI65572 SHA65572:SHE65572 SQW65572:SRA65572 TAS65572:TAW65572 TKO65572:TKS65572 TUK65572:TUO65572 UEG65572:UEK65572 UOC65572:UOG65572 UXY65572:UYC65572 VHU65572:VHY65572 VRQ65572:VRU65572 WBM65572:WBQ65572 WLI65572:WLM65572 WVE65572:WVI65572 IS131108:IW131108 SO131108:SS131108 ACK131108:ACO131108 AMG131108:AMK131108 AWC131108:AWG131108 BFY131108:BGC131108 BPU131108:BPY131108 BZQ131108:BZU131108 CJM131108:CJQ131108 CTI131108:CTM131108 DDE131108:DDI131108 DNA131108:DNE131108 DWW131108:DXA131108 EGS131108:EGW131108 EQO131108:EQS131108 FAK131108:FAO131108 FKG131108:FKK131108 FUC131108:FUG131108 GDY131108:GEC131108 GNU131108:GNY131108 GXQ131108:GXU131108 HHM131108:HHQ131108 HRI131108:HRM131108 IBE131108:IBI131108 ILA131108:ILE131108 IUW131108:IVA131108 JES131108:JEW131108 JOO131108:JOS131108 JYK131108:JYO131108 KIG131108:KIK131108 KSC131108:KSG131108 LBY131108:LCC131108 LLU131108:LLY131108 LVQ131108:LVU131108 MFM131108:MFQ131108 MPI131108:MPM131108 MZE131108:MZI131108 NJA131108:NJE131108 NSW131108:NTA131108 OCS131108:OCW131108 OMO131108:OMS131108 OWK131108:OWO131108 PGG131108:PGK131108 PQC131108:PQG131108 PZY131108:QAC131108 QJU131108:QJY131108 QTQ131108:QTU131108 RDM131108:RDQ131108 RNI131108:RNM131108 RXE131108:RXI131108 SHA131108:SHE131108 SQW131108:SRA131108 TAS131108:TAW131108 TKO131108:TKS131108 TUK131108:TUO131108 UEG131108:UEK131108 UOC131108:UOG131108 UXY131108:UYC131108 VHU131108:VHY131108 VRQ131108:VRU131108 WBM131108:WBQ131108 WLI131108:WLM131108 WVE131108:WVI131108 IS196644:IW196644 SO196644:SS196644 ACK196644:ACO196644 AMG196644:AMK196644 AWC196644:AWG196644 BFY196644:BGC196644 BPU196644:BPY196644 BZQ196644:BZU196644 CJM196644:CJQ196644 CTI196644:CTM196644 DDE196644:DDI196644 DNA196644:DNE196644 DWW196644:DXA196644 EGS196644:EGW196644 EQO196644:EQS196644 FAK196644:FAO196644 FKG196644:FKK196644 FUC196644:FUG196644 GDY196644:GEC196644 GNU196644:GNY196644 GXQ196644:GXU196644 HHM196644:HHQ196644 HRI196644:HRM196644 IBE196644:IBI196644 ILA196644:ILE196644 IUW196644:IVA196644 JES196644:JEW196644 JOO196644:JOS196644 JYK196644:JYO196644 KIG196644:KIK196644 KSC196644:KSG196644 LBY196644:LCC196644 LLU196644:LLY196644 LVQ196644:LVU196644 MFM196644:MFQ196644 MPI196644:MPM196644 MZE196644:MZI196644 NJA196644:NJE196644 NSW196644:NTA196644 OCS196644:OCW196644 OMO196644:OMS196644 OWK196644:OWO196644 PGG196644:PGK196644 PQC196644:PQG196644 PZY196644:QAC196644 QJU196644:QJY196644 QTQ196644:QTU196644 RDM196644:RDQ196644 RNI196644:RNM196644 RXE196644:RXI196644 SHA196644:SHE196644 SQW196644:SRA196644 TAS196644:TAW196644 TKO196644:TKS196644 TUK196644:TUO196644 UEG196644:UEK196644 UOC196644:UOG196644 UXY196644:UYC196644 VHU196644:VHY196644 VRQ196644:VRU196644 WBM196644:WBQ196644 WLI196644:WLM196644 WVE196644:WVI196644 IS262180:IW262180 SO262180:SS262180 ACK262180:ACO262180 AMG262180:AMK262180 AWC262180:AWG262180 BFY262180:BGC262180 BPU262180:BPY262180 BZQ262180:BZU262180 CJM262180:CJQ262180 CTI262180:CTM262180 DDE262180:DDI262180 DNA262180:DNE262180 DWW262180:DXA262180 EGS262180:EGW262180 EQO262180:EQS262180 FAK262180:FAO262180 FKG262180:FKK262180 FUC262180:FUG262180 GDY262180:GEC262180 GNU262180:GNY262180 GXQ262180:GXU262180 HHM262180:HHQ262180 HRI262180:HRM262180 IBE262180:IBI262180 ILA262180:ILE262180 IUW262180:IVA262180 JES262180:JEW262180 JOO262180:JOS262180 JYK262180:JYO262180 KIG262180:KIK262180 KSC262180:KSG262180 LBY262180:LCC262180 LLU262180:LLY262180 LVQ262180:LVU262180 MFM262180:MFQ262180 MPI262180:MPM262180 MZE262180:MZI262180 NJA262180:NJE262180 NSW262180:NTA262180 OCS262180:OCW262180 OMO262180:OMS262180 OWK262180:OWO262180 PGG262180:PGK262180 PQC262180:PQG262180 PZY262180:QAC262180 QJU262180:QJY262180 QTQ262180:QTU262180 RDM262180:RDQ262180 RNI262180:RNM262180 RXE262180:RXI262180 SHA262180:SHE262180 SQW262180:SRA262180 TAS262180:TAW262180 TKO262180:TKS262180 TUK262180:TUO262180 UEG262180:UEK262180 UOC262180:UOG262180 UXY262180:UYC262180 VHU262180:VHY262180 VRQ262180:VRU262180 WBM262180:WBQ262180 WLI262180:WLM262180 WVE262180:WVI262180 IS327716:IW327716 SO327716:SS327716 ACK327716:ACO327716 AMG327716:AMK327716 AWC327716:AWG327716 BFY327716:BGC327716 BPU327716:BPY327716 BZQ327716:BZU327716 CJM327716:CJQ327716 CTI327716:CTM327716 DDE327716:DDI327716 DNA327716:DNE327716 DWW327716:DXA327716 EGS327716:EGW327716 EQO327716:EQS327716 FAK327716:FAO327716 FKG327716:FKK327716 FUC327716:FUG327716 GDY327716:GEC327716 GNU327716:GNY327716 GXQ327716:GXU327716 HHM327716:HHQ327716 HRI327716:HRM327716 IBE327716:IBI327716 ILA327716:ILE327716 IUW327716:IVA327716 JES327716:JEW327716 JOO327716:JOS327716 JYK327716:JYO327716 KIG327716:KIK327716 KSC327716:KSG327716 LBY327716:LCC327716 LLU327716:LLY327716 LVQ327716:LVU327716 MFM327716:MFQ327716 MPI327716:MPM327716 MZE327716:MZI327716 NJA327716:NJE327716 NSW327716:NTA327716 OCS327716:OCW327716 OMO327716:OMS327716 OWK327716:OWO327716 PGG327716:PGK327716 PQC327716:PQG327716 PZY327716:QAC327716 QJU327716:QJY327716 QTQ327716:QTU327716 RDM327716:RDQ327716 RNI327716:RNM327716 RXE327716:RXI327716 SHA327716:SHE327716 SQW327716:SRA327716 TAS327716:TAW327716 TKO327716:TKS327716 TUK327716:TUO327716 UEG327716:UEK327716 UOC327716:UOG327716 UXY327716:UYC327716 VHU327716:VHY327716 VRQ327716:VRU327716 WBM327716:WBQ327716 WLI327716:WLM327716 WVE327716:WVI327716 IS393252:IW393252 SO393252:SS393252 ACK393252:ACO393252 AMG393252:AMK393252 AWC393252:AWG393252 BFY393252:BGC393252 BPU393252:BPY393252 BZQ393252:BZU393252 CJM393252:CJQ393252 CTI393252:CTM393252 DDE393252:DDI393252 DNA393252:DNE393252 DWW393252:DXA393252 EGS393252:EGW393252 EQO393252:EQS393252 FAK393252:FAO393252 FKG393252:FKK393252 FUC393252:FUG393252 GDY393252:GEC393252 GNU393252:GNY393252 GXQ393252:GXU393252 HHM393252:HHQ393252 HRI393252:HRM393252 IBE393252:IBI393252 ILA393252:ILE393252 IUW393252:IVA393252 JES393252:JEW393252 JOO393252:JOS393252 JYK393252:JYO393252 KIG393252:KIK393252 KSC393252:KSG393252 LBY393252:LCC393252 LLU393252:LLY393252 LVQ393252:LVU393252 MFM393252:MFQ393252 MPI393252:MPM393252 MZE393252:MZI393252 NJA393252:NJE393252 NSW393252:NTA393252 OCS393252:OCW393252 OMO393252:OMS393252 OWK393252:OWO393252 PGG393252:PGK393252 PQC393252:PQG393252 PZY393252:QAC393252 QJU393252:QJY393252 QTQ393252:QTU393252 RDM393252:RDQ393252 RNI393252:RNM393252 RXE393252:RXI393252 SHA393252:SHE393252 SQW393252:SRA393252 TAS393252:TAW393252 TKO393252:TKS393252 TUK393252:TUO393252 UEG393252:UEK393252 UOC393252:UOG393252 UXY393252:UYC393252 VHU393252:VHY393252 VRQ393252:VRU393252 WBM393252:WBQ393252 WLI393252:WLM393252 WVE393252:WVI393252 IS458788:IW458788 SO458788:SS458788 ACK458788:ACO458788 AMG458788:AMK458788 AWC458788:AWG458788 BFY458788:BGC458788 BPU458788:BPY458788 BZQ458788:BZU458788 CJM458788:CJQ458788 CTI458788:CTM458788 DDE458788:DDI458788 DNA458788:DNE458788 DWW458788:DXA458788 EGS458788:EGW458788 EQO458788:EQS458788 FAK458788:FAO458788 FKG458788:FKK458788 FUC458788:FUG458788 GDY458788:GEC458788 GNU458788:GNY458788 GXQ458788:GXU458788 HHM458788:HHQ458788 HRI458788:HRM458788 IBE458788:IBI458788 ILA458788:ILE458788 IUW458788:IVA458788 JES458788:JEW458788 JOO458788:JOS458788 JYK458788:JYO458788 KIG458788:KIK458788 KSC458788:KSG458788 LBY458788:LCC458788 LLU458788:LLY458788 LVQ458788:LVU458788 MFM458788:MFQ458788 MPI458788:MPM458788 MZE458788:MZI458788 NJA458788:NJE458788 NSW458788:NTA458788 OCS458788:OCW458788 OMO458788:OMS458788 OWK458788:OWO458788 PGG458788:PGK458788 PQC458788:PQG458788 PZY458788:QAC458788 QJU458788:QJY458788 QTQ458788:QTU458788 RDM458788:RDQ458788 RNI458788:RNM458788 RXE458788:RXI458788 SHA458788:SHE458788 SQW458788:SRA458788 TAS458788:TAW458788 TKO458788:TKS458788 TUK458788:TUO458788 UEG458788:UEK458788 UOC458788:UOG458788 UXY458788:UYC458788 VHU458788:VHY458788 VRQ458788:VRU458788 WBM458788:WBQ458788 WLI458788:WLM458788 WVE458788:WVI458788 IS524324:IW524324 SO524324:SS524324 ACK524324:ACO524324 AMG524324:AMK524324 AWC524324:AWG524324 BFY524324:BGC524324 BPU524324:BPY524324 BZQ524324:BZU524324 CJM524324:CJQ524324 CTI524324:CTM524324 DDE524324:DDI524324 DNA524324:DNE524324 DWW524324:DXA524324 EGS524324:EGW524324 EQO524324:EQS524324 FAK524324:FAO524324 FKG524324:FKK524324 FUC524324:FUG524324 GDY524324:GEC524324 GNU524324:GNY524324 GXQ524324:GXU524324 HHM524324:HHQ524324 HRI524324:HRM524324 IBE524324:IBI524324 ILA524324:ILE524324 IUW524324:IVA524324 JES524324:JEW524324 JOO524324:JOS524324 JYK524324:JYO524324 KIG524324:KIK524324 KSC524324:KSG524324 LBY524324:LCC524324 LLU524324:LLY524324 LVQ524324:LVU524324 MFM524324:MFQ524324 MPI524324:MPM524324 MZE524324:MZI524324 NJA524324:NJE524324 NSW524324:NTA524324 OCS524324:OCW524324 OMO524324:OMS524324 OWK524324:OWO524324 PGG524324:PGK524324 PQC524324:PQG524324 PZY524324:QAC524324 QJU524324:QJY524324 QTQ524324:QTU524324 RDM524324:RDQ524324 RNI524324:RNM524324 RXE524324:RXI524324 SHA524324:SHE524324 SQW524324:SRA524324 TAS524324:TAW524324 TKO524324:TKS524324 TUK524324:TUO524324 UEG524324:UEK524324 UOC524324:UOG524324 UXY524324:UYC524324 VHU524324:VHY524324 VRQ524324:VRU524324 WBM524324:WBQ524324 WLI524324:WLM524324 WVE524324:WVI524324 IS589860:IW589860 SO589860:SS589860 ACK589860:ACO589860 AMG589860:AMK589860 AWC589860:AWG589860 BFY589860:BGC589860 BPU589860:BPY589860 BZQ589860:BZU589860 CJM589860:CJQ589860 CTI589860:CTM589860 DDE589860:DDI589860 DNA589860:DNE589860 DWW589860:DXA589860 EGS589860:EGW589860 EQO589860:EQS589860 FAK589860:FAO589860 FKG589860:FKK589860 FUC589860:FUG589860 GDY589860:GEC589860 GNU589860:GNY589860 GXQ589860:GXU589860 HHM589860:HHQ589860 HRI589860:HRM589860 IBE589860:IBI589860 ILA589860:ILE589860 IUW589860:IVA589860 JES589860:JEW589860 JOO589860:JOS589860 JYK589860:JYO589860 KIG589860:KIK589860 KSC589860:KSG589860 LBY589860:LCC589860 LLU589860:LLY589860 LVQ589860:LVU589860 MFM589860:MFQ589860 MPI589860:MPM589860 MZE589860:MZI589860 NJA589860:NJE589860 NSW589860:NTA589860 OCS589860:OCW589860 OMO589860:OMS589860 OWK589860:OWO589860 PGG589860:PGK589860 PQC589860:PQG589860 PZY589860:QAC589860 QJU589860:QJY589860 QTQ589860:QTU589860 RDM589860:RDQ589860 RNI589860:RNM589860 RXE589860:RXI589860 SHA589860:SHE589860 SQW589860:SRA589860 TAS589860:TAW589860 TKO589860:TKS589860 TUK589860:TUO589860 UEG589860:UEK589860 UOC589860:UOG589860 UXY589860:UYC589860 VHU589860:VHY589860 VRQ589860:VRU589860 WBM589860:WBQ589860 WLI589860:WLM589860 WVE589860:WVI589860 IS655396:IW655396 SO655396:SS655396 ACK655396:ACO655396 AMG655396:AMK655396 AWC655396:AWG655396 BFY655396:BGC655396 BPU655396:BPY655396 BZQ655396:BZU655396 CJM655396:CJQ655396 CTI655396:CTM655396 DDE655396:DDI655396 DNA655396:DNE655396 DWW655396:DXA655396 EGS655396:EGW655396 EQO655396:EQS655396 FAK655396:FAO655396 FKG655396:FKK655396 FUC655396:FUG655396 GDY655396:GEC655396 GNU655396:GNY655396 GXQ655396:GXU655396 HHM655396:HHQ655396 HRI655396:HRM655396 IBE655396:IBI655396 ILA655396:ILE655396 IUW655396:IVA655396 JES655396:JEW655396 JOO655396:JOS655396 JYK655396:JYO655396 KIG655396:KIK655396 KSC655396:KSG655396 LBY655396:LCC655396 LLU655396:LLY655396 LVQ655396:LVU655396 MFM655396:MFQ655396 MPI655396:MPM655396 MZE655396:MZI655396 NJA655396:NJE655396 NSW655396:NTA655396 OCS655396:OCW655396 OMO655396:OMS655396 OWK655396:OWO655396 PGG655396:PGK655396 PQC655396:PQG655396 PZY655396:QAC655396 QJU655396:QJY655396 QTQ655396:QTU655396 RDM655396:RDQ655396 RNI655396:RNM655396 RXE655396:RXI655396 SHA655396:SHE655396 SQW655396:SRA655396 TAS655396:TAW655396 TKO655396:TKS655396 TUK655396:TUO655396 UEG655396:UEK655396 UOC655396:UOG655396 UXY655396:UYC655396 VHU655396:VHY655396 VRQ655396:VRU655396 WBM655396:WBQ655396 WLI655396:WLM655396 WVE655396:WVI655396 IS720932:IW720932 SO720932:SS720932 ACK720932:ACO720932 AMG720932:AMK720932 AWC720932:AWG720932 BFY720932:BGC720932 BPU720932:BPY720932 BZQ720932:BZU720932 CJM720932:CJQ720932 CTI720932:CTM720932 DDE720932:DDI720932 DNA720932:DNE720932 DWW720932:DXA720932 EGS720932:EGW720932 EQO720932:EQS720932 FAK720932:FAO720932 FKG720932:FKK720932 FUC720932:FUG720932 GDY720932:GEC720932 GNU720932:GNY720932 GXQ720932:GXU720932 HHM720932:HHQ720932 HRI720932:HRM720932 IBE720932:IBI720932 ILA720932:ILE720932 IUW720932:IVA720932 JES720932:JEW720932 JOO720932:JOS720932 JYK720932:JYO720932 KIG720932:KIK720932 KSC720932:KSG720932 LBY720932:LCC720932 LLU720932:LLY720932 LVQ720932:LVU720932 MFM720932:MFQ720932 MPI720932:MPM720932 MZE720932:MZI720932 NJA720932:NJE720932 NSW720932:NTA720932 OCS720932:OCW720932 OMO720932:OMS720932 OWK720932:OWO720932 PGG720932:PGK720932 PQC720932:PQG720932 PZY720932:QAC720932 QJU720932:QJY720932 QTQ720932:QTU720932 RDM720932:RDQ720932 RNI720932:RNM720932 RXE720932:RXI720932 SHA720932:SHE720932 SQW720932:SRA720932 TAS720932:TAW720932 TKO720932:TKS720932 TUK720932:TUO720932 UEG720932:UEK720932 UOC720932:UOG720932 UXY720932:UYC720932 VHU720932:VHY720932 VRQ720932:VRU720932 WBM720932:WBQ720932 WLI720932:WLM720932 WVE720932:WVI720932 IS786468:IW786468 SO786468:SS786468 ACK786468:ACO786468 AMG786468:AMK786468 AWC786468:AWG786468 BFY786468:BGC786468 BPU786468:BPY786468 BZQ786468:BZU786468 CJM786468:CJQ786468 CTI786468:CTM786468 DDE786468:DDI786468 DNA786468:DNE786468 DWW786468:DXA786468 EGS786468:EGW786468 EQO786468:EQS786468 FAK786468:FAO786468 FKG786468:FKK786468 FUC786468:FUG786468 GDY786468:GEC786468 GNU786468:GNY786468 GXQ786468:GXU786468 HHM786468:HHQ786468 HRI786468:HRM786468 IBE786468:IBI786468 ILA786468:ILE786468 IUW786468:IVA786468 JES786468:JEW786468 JOO786468:JOS786468 JYK786468:JYO786468 KIG786468:KIK786468 KSC786468:KSG786468 LBY786468:LCC786468 LLU786468:LLY786468 LVQ786468:LVU786468 MFM786468:MFQ786468 MPI786468:MPM786468 MZE786468:MZI786468 NJA786468:NJE786468 NSW786468:NTA786468 OCS786468:OCW786468 OMO786468:OMS786468 OWK786468:OWO786468 PGG786468:PGK786468 PQC786468:PQG786468 PZY786468:QAC786468 QJU786468:QJY786468 QTQ786468:QTU786468 RDM786468:RDQ786468 RNI786468:RNM786468 RXE786468:RXI786468 SHA786468:SHE786468 SQW786468:SRA786468 TAS786468:TAW786468 TKO786468:TKS786468 TUK786468:TUO786468 UEG786468:UEK786468 UOC786468:UOG786468 UXY786468:UYC786468 VHU786468:VHY786468 VRQ786468:VRU786468 WBM786468:WBQ786468 WLI786468:WLM786468 WVE786468:WVI786468 IS852004:IW852004 SO852004:SS852004 ACK852004:ACO852004 AMG852004:AMK852004 AWC852004:AWG852004 BFY852004:BGC852004 BPU852004:BPY852004 BZQ852004:BZU852004 CJM852004:CJQ852004 CTI852004:CTM852004 DDE852004:DDI852004 DNA852004:DNE852004 DWW852004:DXA852004 EGS852004:EGW852004 EQO852004:EQS852004 FAK852004:FAO852004 FKG852004:FKK852004 FUC852004:FUG852004 GDY852004:GEC852004 GNU852004:GNY852004 GXQ852004:GXU852004 HHM852004:HHQ852004 HRI852004:HRM852004 IBE852004:IBI852004 ILA852004:ILE852004 IUW852004:IVA852004 JES852004:JEW852004 JOO852004:JOS852004 JYK852004:JYO852004 KIG852004:KIK852004 KSC852004:KSG852004 LBY852004:LCC852004 LLU852004:LLY852004 LVQ852004:LVU852004 MFM852004:MFQ852004 MPI852004:MPM852004 MZE852004:MZI852004 NJA852004:NJE852004 NSW852004:NTA852004 OCS852004:OCW852004 OMO852004:OMS852004 OWK852004:OWO852004 PGG852004:PGK852004 PQC852004:PQG852004 PZY852004:QAC852004 QJU852004:QJY852004 QTQ852004:QTU852004 RDM852004:RDQ852004 RNI852004:RNM852004 RXE852004:RXI852004 SHA852004:SHE852004 SQW852004:SRA852004 TAS852004:TAW852004 TKO852004:TKS852004 TUK852004:TUO852004 UEG852004:UEK852004 UOC852004:UOG852004 UXY852004:UYC852004 VHU852004:VHY852004 VRQ852004:VRU852004 WBM852004:WBQ852004 WLI852004:WLM852004 WVE852004:WVI852004 IS917540:IW917540 SO917540:SS917540 ACK917540:ACO917540 AMG917540:AMK917540 AWC917540:AWG917540 BFY917540:BGC917540 BPU917540:BPY917540 BZQ917540:BZU917540 CJM917540:CJQ917540 CTI917540:CTM917540 DDE917540:DDI917540 DNA917540:DNE917540 DWW917540:DXA917540 EGS917540:EGW917540 EQO917540:EQS917540 FAK917540:FAO917540 FKG917540:FKK917540 FUC917540:FUG917540 GDY917540:GEC917540 GNU917540:GNY917540 GXQ917540:GXU917540 HHM917540:HHQ917540 HRI917540:HRM917540 IBE917540:IBI917540 ILA917540:ILE917540 IUW917540:IVA917540 JES917540:JEW917540 JOO917540:JOS917540 JYK917540:JYO917540 KIG917540:KIK917540 KSC917540:KSG917540 LBY917540:LCC917540 LLU917540:LLY917540 LVQ917540:LVU917540 MFM917540:MFQ917540 MPI917540:MPM917540 MZE917540:MZI917540 NJA917540:NJE917540 NSW917540:NTA917540 OCS917540:OCW917540 OMO917540:OMS917540 OWK917540:OWO917540 PGG917540:PGK917540 PQC917540:PQG917540 PZY917540:QAC917540 QJU917540:QJY917540 QTQ917540:QTU917540 RDM917540:RDQ917540 RNI917540:RNM917540 RXE917540:RXI917540 SHA917540:SHE917540 SQW917540:SRA917540 TAS917540:TAW917540 TKO917540:TKS917540 TUK917540:TUO917540 UEG917540:UEK917540 UOC917540:UOG917540 UXY917540:UYC917540 VHU917540:VHY917540 VRQ917540:VRU917540 WBM917540:WBQ917540 WLI917540:WLM917540 WVE917540:WVI917540 IS983076:IW983076 SO983076:SS983076 ACK983076:ACO983076 AMG983076:AMK983076 AWC983076:AWG983076 BFY983076:BGC983076 BPU983076:BPY983076 BZQ983076:BZU983076 CJM983076:CJQ983076 CTI983076:CTM983076 DDE983076:DDI983076 DNA983076:DNE983076 DWW983076:DXA983076 EGS983076:EGW983076 EQO983076:EQS983076 FAK983076:FAO983076 FKG983076:FKK983076 FUC983076:FUG983076 GDY983076:GEC983076 GNU983076:GNY983076 GXQ983076:GXU983076 HHM983076:HHQ983076 HRI983076:HRM983076 IBE983076:IBI983076 ILA983076:ILE983076 IUW983076:IVA983076 JES983076:JEW983076 JOO983076:JOS983076 JYK983076:JYO983076 KIG983076:KIK983076 KSC983076:KSG983076 LBY983076:LCC983076 LLU983076:LLY983076 LVQ983076:LVU983076 MFM983076:MFQ983076 MPI983076:MPM983076 MZE983076:MZI983076 NJA983076:NJE983076 NSW983076:NTA983076 OCS983076:OCW983076 OMO983076:OMS983076 OWK983076:OWO983076 PGG983076:PGK983076 PQC983076:PQG983076 PZY983076:QAC983076 QJU983076:QJY983076 QTQ983076:QTU983076 RDM983076:RDQ983076 RNI983076:RNM983076 RXE983076:RXI983076 SHA983076:SHE983076 SQW983076:SRA983076 TAS983076:TAW983076 TKO983076:TKS983076 TUK983076:TUO983076 UEG983076:UEK983076 UOC983076:UOG983076 UXY983076:UYC983076 VHU983076:VHY983076 VRQ983076:VRU983076 WBM983076:WBQ983076 WLI983076:WLM983076 WVE983076:WVI983076 IS30:IW30 SO30:SS30 ACK30:ACO30 AMG30:AMK30 AWC30:AWG30 BFY30:BGC30 BPU30:BPY30 BZQ30:BZU30 CJM30:CJQ30 CTI30:CTM30 DDE30:DDI30 DNA30:DNE30 DWW30:DXA30 EGS30:EGW30 EQO30:EQS30 FAK30:FAO30 FKG30:FKK30 FUC30:FUG30 GDY30:GEC30 GNU30:GNY30 GXQ30:GXU30 HHM30:HHQ30 HRI30:HRM30 IBE30:IBI30 ILA30:ILE30 IUW30:IVA30 JES30:JEW30 JOO30:JOS30 JYK30:JYO30 KIG30:KIK30 KSC30:KSG30 LBY30:LCC30 LLU30:LLY30 LVQ30:LVU30 MFM30:MFQ30 MPI30:MPM30 MZE30:MZI30 NJA30:NJE30 NSW30:NTA30 OCS30:OCW30 OMO30:OMS30 OWK30:OWO30 PGG30:PGK30 PQC30:PQG30 PZY30:QAC30 QJU30:QJY30 QTQ30:QTU30 RDM30:RDQ30 RNI30:RNM30 RXE30:RXI30 SHA30:SHE30 SQW30:SRA30 TAS30:TAW30 TKO30:TKS30 TUK30:TUO30 UEG30:UEK30 UOC30:UOG30 UXY30:UYC30 VHU30:VHY30 VRQ30:VRU30 WBM30:WBQ30 WLI30:WLM30 WVE30:WVI30 IS65565:IW65565 SO65565:SS65565 ACK65565:ACO65565 AMG65565:AMK65565 AWC65565:AWG65565 BFY65565:BGC65565 BPU65565:BPY65565 BZQ65565:BZU65565 CJM65565:CJQ65565 CTI65565:CTM65565 DDE65565:DDI65565 DNA65565:DNE65565 DWW65565:DXA65565 EGS65565:EGW65565 EQO65565:EQS65565 FAK65565:FAO65565 FKG65565:FKK65565 FUC65565:FUG65565 GDY65565:GEC65565 GNU65565:GNY65565 GXQ65565:GXU65565 HHM65565:HHQ65565 HRI65565:HRM65565 IBE65565:IBI65565 ILA65565:ILE65565 IUW65565:IVA65565 JES65565:JEW65565 JOO65565:JOS65565 JYK65565:JYO65565 KIG65565:KIK65565 KSC65565:KSG65565 LBY65565:LCC65565 LLU65565:LLY65565 LVQ65565:LVU65565 MFM65565:MFQ65565 MPI65565:MPM65565 MZE65565:MZI65565 NJA65565:NJE65565 NSW65565:NTA65565 OCS65565:OCW65565 OMO65565:OMS65565 OWK65565:OWO65565 PGG65565:PGK65565 PQC65565:PQG65565 PZY65565:QAC65565 QJU65565:QJY65565 QTQ65565:QTU65565 RDM65565:RDQ65565 RNI65565:RNM65565 RXE65565:RXI65565 SHA65565:SHE65565 SQW65565:SRA65565 TAS65565:TAW65565 TKO65565:TKS65565 TUK65565:TUO65565 UEG65565:UEK65565 UOC65565:UOG65565 UXY65565:UYC65565 VHU65565:VHY65565 VRQ65565:VRU65565 WBM65565:WBQ65565 WLI65565:WLM65565 WVE65565:WVI65565 IS131101:IW131101 SO131101:SS131101 ACK131101:ACO131101 AMG131101:AMK131101 AWC131101:AWG131101 BFY131101:BGC131101 BPU131101:BPY131101 BZQ131101:BZU131101 CJM131101:CJQ131101 CTI131101:CTM131101 DDE131101:DDI131101 DNA131101:DNE131101 DWW131101:DXA131101 EGS131101:EGW131101 EQO131101:EQS131101 FAK131101:FAO131101 FKG131101:FKK131101 FUC131101:FUG131101 GDY131101:GEC131101 GNU131101:GNY131101 GXQ131101:GXU131101 HHM131101:HHQ131101 HRI131101:HRM131101 IBE131101:IBI131101 ILA131101:ILE131101 IUW131101:IVA131101 JES131101:JEW131101 JOO131101:JOS131101 JYK131101:JYO131101 KIG131101:KIK131101 KSC131101:KSG131101 LBY131101:LCC131101 LLU131101:LLY131101 LVQ131101:LVU131101 MFM131101:MFQ131101 MPI131101:MPM131101 MZE131101:MZI131101 NJA131101:NJE131101 NSW131101:NTA131101 OCS131101:OCW131101 OMO131101:OMS131101 OWK131101:OWO131101 PGG131101:PGK131101 PQC131101:PQG131101 PZY131101:QAC131101 QJU131101:QJY131101 QTQ131101:QTU131101 RDM131101:RDQ131101 RNI131101:RNM131101 RXE131101:RXI131101 SHA131101:SHE131101 SQW131101:SRA131101 TAS131101:TAW131101 TKO131101:TKS131101 TUK131101:TUO131101 UEG131101:UEK131101 UOC131101:UOG131101 UXY131101:UYC131101 VHU131101:VHY131101 VRQ131101:VRU131101 WBM131101:WBQ131101 WLI131101:WLM131101 WVE131101:WVI131101 IS196637:IW196637 SO196637:SS196637 ACK196637:ACO196637 AMG196637:AMK196637 AWC196637:AWG196637 BFY196637:BGC196637 BPU196637:BPY196637 BZQ196637:BZU196637 CJM196637:CJQ196637 CTI196637:CTM196637 DDE196637:DDI196637 DNA196637:DNE196637 DWW196637:DXA196637 EGS196637:EGW196637 EQO196637:EQS196637 FAK196637:FAO196637 FKG196637:FKK196637 FUC196637:FUG196637 GDY196637:GEC196637 GNU196637:GNY196637 GXQ196637:GXU196637 HHM196637:HHQ196637 HRI196637:HRM196637 IBE196637:IBI196637 ILA196637:ILE196637 IUW196637:IVA196637 JES196637:JEW196637 JOO196637:JOS196637 JYK196637:JYO196637 KIG196637:KIK196637 KSC196637:KSG196637 LBY196637:LCC196637 LLU196637:LLY196637 LVQ196637:LVU196637 MFM196637:MFQ196637 MPI196637:MPM196637 MZE196637:MZI196637 NJA196637:NJE196637 NSW196637:NTA196637 OCS196637:OCW196637 OMO196637:OMS196637 OWK196637:OWO196637 PGG196637:PGK196637 PQC196637:PQG196637 PZY196637:QAC196637 QJU196637:QJY196637 QTQ196637:QTU196637 RDM196637:RDQ196637 RNI196637:RNM196637 RXE196637:RXI196637 SHA196637:SHE196637 SQW196637:SRA196637 TAS196637:TAW196637 TKO196637:TKS196637 TUK196637:TUO196637 UEG196637:UEK196637 UOC196637:UOG196637 UXY196637:UYC196637 VHU196637:VHY196637 VRQ196637:VRU196637 WBM196637:WBQ196637 WLI196637:WLM196637 WVE196637:WVI196637 IS262173:IW262173 SO262173:SS262173 ACK262173:ACO262173 AMG262173:AMK262173 AWC262173:AWG262173 BFY262173:BGC262173 BPU262173:BPY262173 BZQ262173:BZU262173 CJM262173:CJQ262173 CTI262173:CTM262173 DDE262173:DDI262173 DNA262173:DNE262173 DWW262173:DXA262173 EGS262173:EGW262173 EQO262173:EQS262173 FAK262173:FAO262173 FKG262173:FKK262173 FUC262173:FUG262173 GDY262173:GEC262173 GNU262173:GNY262173 GXQ262173:GXU262173 HHM262173:HHQ262173 HRI262173:HRM262173 IBE262173:IBI262173 ILA262173:ILE262173 IUW262173:IVA262173 JES262173:JEW262173 JOO262173:JOS262173 JYK262173:JYO262173 KIG262173:KIK262173 KSC262173:KSG262173 LBY262173:LCC262173 LLU262173:LLY262173 LVQ262173:LVU262173 MFM262173:MFQ262173 MPI262173:MPM262173 MZE262173:MZI262173 NJA262173:NJE262173 NSW262173:NTA262173 OCS262173:OCW262173 OMO262173:OMS262173 OWK262173:OWO262173 PGG262173:PGK262173 PQC262173:PQG262173 PZY262173:QAC262173 QJU262173:QJY262173 QTQ262173:QTU262173 RDM262173:RDQ262173 RNI262173:RNM262173 RXE262173:RXI262173 SHA262173:SHE262173 SQW262173:SRA262173 TAS262173:TAW262173 TKO262173:TKS262173 TUK262173:TUO262173 UEG262173:UEK262173 UOC262173:UOG262173 UXY262173:UYC262173 VHU262173:VHY262173 VRQ262173:VRU262173 WBM262173:WBQ262173 WLI262173:WLM262173 WVE262173:WVI262173 IS327709:IW327709 SO327709:SS327709 ACK327709:ACO327709 AMG327709:AMK327709 AWC327709:AWG327709 BFY327709:BGC327709 BPU327709:BPY327709 BZQ327709:BZU327709 CJM327709:CJQ327709 CTI327709:CTM327709 DDE327709:DDI327709 DNA327709:DNE327709 DWW327709:DXA327709 EGS327709:EGW327709 EQO327709:EQS327709 FAK327709:FAO327709 FKG327709:FKK327709 FUC327709:FUG327709 GDY327709:GEC327709 GNU327709:GNY327709 GXQ327709:GXU327709 HHM327709:HHQ327709 HRI327709:HRM327709 IBE327709:IBI327709 ILA327709:ILE327709 IUW327709:IVA327709 JES327709:JEW327709 JOO327709:JOS327709 JYK327709:JYO327709 KIG327709:KIK327709 KSC327709:KSG327709 LBY327709:LCC327709 LLU327709:LLY327709 LVQ327709:LVU327709 MFM327709:MFQ327709 MPI327709:MPM327709 MZE327709:MZI327709 NJA327709:NJE327709 NSW327709:NTA327709 OCS327709:OCW327709 OMO327709:OMS327709 OWK327709:OWO327709 PGG327709:PGK327709 PQC327709:PQG327709 PZY327709:QAC327709 QJU327709:QJY327709 QTQ327709:QTU327709 RDM327709:RDQ327709 RNI327709:RNM327709 RXE327709:RXI327709 SHA327709:SHE327709 SQW327709:SRA327709 TAS327709:TAW327709 TKO327709:TKS327709 TUK327709:TUO327709 UEG327709:UEK327709 UOC327709:UOG327709 UXY327709:UYC327709 VHU327709:VHY327709 VRQ327709:VRU327709 WBM327709:WBQ327709 WLI327709:WLM327709 WVE327709:WVI327709 IS393245:IW393245 SO393245:SS393245 ACK393245:ACO393245 AMG393245:AMK393245 AWC393245:AWG393245 BFY393245:BGC393245 BPU393245:BPY393245 BZQ393245:BZU393245 CJM393245:CJQ393245 CTI393245:CTM393245 DDE393245:DDI393245 DNA393245:DNE393245 DWW393245:DXA393245 EGS393245:EGW393245 EQO393245:EQS393245 FAK393245:FAO393245 FKG393245:FKK393245 FUC393245:FUG393245 GDY393245:GEC393245 GNU393245:GNY393245 GXQ393245:GXU393245 HHM393245:HHQ393245 HRI393245:HRM393245 IBE393245:IBI393245 ILA393245:ILE393245 IUW393245:IVA393245 JES393245:JEW393245 JOO393245:JOS393245 JYK393245:JYO393245 KIG393245:KIK393245 KSC393245:KSG393245 LBY393245:LCC393245 LLU393245:LLY393245 LVQ393245:LVU393245 MFM393245:MFQ393245 MPI393245:MPM393245 MZE393245:MZI393245 NJA393245:NJE393245 NSW393245:NTA393245 OCS393245:OCW393245 OMO393245:OMS393245 OWK393245:OWO393245 PGG393245:PGK393245 PQC393245:PQG393245 PZY393245:QAC393245 QJU393245:QJY393245 QTQ393245:QTU393245 RDM393245:RDQ393245 RNI393245:RNM393245 RXE393245:RXI393245 SHA393245:SHE393245 SQW393245:SRA393245 TAS393245:TAW393245 TKO393245:TKS393245 TUK393245:TUO393245 UEG393245:UEK393245 UOC393245:UOG393245 UXY393245:UYC393245 VHU393245:VHY393245 VRQ393245:VRU393245 WBM393245:WBQ393245 WLI393245:WLM393245 WVE393245:WVI393245 IS458781:IW458781 SO458781:SS458781 ACK458781:ACO458781 AMG458781:AMK458781 AWC458781:AWG458781 BFY458781:BGC458781 BPU458781:BPY458781 BZQ458781:BZU458781 CJM458781:CJQ458781 CTI458781:CTM458781 DDE458781:DDI458781 DNA458781:DNE458781 DWW458781:DXA458781 EGS458781:EGW458781 EQO458781:EQS458781 FAK458781:FAO458781 FKG458781:FKK458781 FUC458781:FUG458781 GDY458781:GEC458781 GNU458781:GNY458781 GXQ458781:GXU458781 HHM458781:HHQ458781 HRI458781:HRM458781 IBE458781:IBI458781 ILA458781:ILE458781 IUW458781:IVA458781 JES458781:JEW458781 JOO458781:JOS458781 JYK458781:JYO458781 KIG458781:KIK458781 KSC458781:KSG458781 LBY458781:LCC458781 LLU458781:LLY458781 LVQ458781:LVU458781 MFM458781:MFQ458781 MPI458781:MPM458781 MZE458781:MZI458781 NJA458781:NJE458781 NSW458781:NTA458781 OCS458781:OCW458781 OMO458781:OMS458781 OWK458781:OWO458781 PGG458781:PGK458781 PQC458781:PQG458781 PZY458781:QAC458781 QJU458781:QJY458781 QTQ458781:QTU458781 RDM458781:RDQ458781 RNI458781:RNM458781 RXE458781:RXI458781 SHA458781:SHE458781 SQW458781:SRA458781 TAS458781:TAW458781 TKO458781:TKS458781 TUK458781:TUO458781 UEG458781:UEK458781 UOC458781:UOG458781 UXY458781:UYC458781 VHU458781:VHY458781 VRQ458781:VRU458781 WBM458781:WBQ458781 WLI458781:WLM458781 WVE458781:WVI458781 IS524317:IW524317 SO524317:SS524317 ACK524317:ACO524317 AMG524317:AMK524317 AWC524317:AWG524317 BFY524317:BGC524317 BPU524317:BPY524317 BZQ524317:BZU524317 CJM524317:CJQ524317 CTI524317:CTM524317 DDE524317:DDI524317 DNA524317:DNE524317 DWW524317:DXA524317 EGS524317:EGW524317 EQO524317:EQS524317 FAK524317:FAO524317 FKG524317:FKK524317 FUC524317:FUG524317 GDY524317:GEC524317 GNU524317:GNY524317 GXQ524317:GXU524317 HHM524317:HHQ524317 HRI524317:HRM524317 IBE524317:IBI524317 ILA524317:ILE524317 IUW524317:IVA524317 JES524317:JEW524317 JOO524317:JOS524317 JYK524317:JYO524317 KIG524317:KIK524317 KSC524317:KSG524317 LBY524317:LCC524317 LLU524317:LLY524317 LVQ524317:LVU524317 MFM524317:MFQ524317 MPI524317:MPM524317 MZE524317:MZI524317 NJA524317:NJE524317 NSW524317:NTA524317 OCS524317:OCW524317 OMO524317:OMS524317 OWK524317:OWO524317 PGG524317:PGK524317 PQC524317:PQG524317 PZY524317:QAC524317 QJU524317:QJY524317 QTQ524317:QTU524317 RDM524317:RDQ524317 RNI524317:RNM524317 RXE524317:RXI524317 SHA524317:SHE524317 SQW524317:SRA524317 TAS524317:TAW524317 TKO524317:TKS524317 TUK524317:TUO524317 UEG524317:UEK524317 UOC524317:UOG524317 UXY524317:UYC524317 VHU524317:VHY524317 VRQ524317:VRU524317 WBM524317:WBQ524317 WLI524317:WLM524317 WVE524317:WVI524317 IS589853:IW589853 SO589853:SS589853 ACK589853:ACO589853 AMG589853:AMK589853 AWC589853:AWG589853 BFY589853:BGC589853 BPU589853:BPY589853 BZQ589853:BZU589853 CJM589853:CJQ589853 CTI589853:CTM589853 DDE589853:DDI589853 DNA589853:DNE589853 DWW589853:DXA589853 EGS589853:EGW589853 EQO589853:EQS589853 FAK589853:FAO589853 FKG589853:FKK589853 FUC589853:FUG589853 GDY589853:GEC589853 GNU589853:GNY589853 GXQ589853:GXU589853 HHM589853:HHQ589853 HRI589853:HRM589853 IBE589853:IBI589853 ILA589853:ILE589853 IUW589853:IVA589853 JES589853:JEW589853 JOO589853:JOS589853 JYK589853:JYO589853 KIG589853:KIK589853 KSC589853:KSG589853 LBY589853:LCC589853 LLU589853:LLY589853 LVQ589853:LVU589853 MFM589853:MFQ589853 MPI589853:MPM589853 MZE589853:MZI589853 NJA589853:NJE589853 NSW589853:NTA589853 OCS589853:OCW589853 OMO589853:OMS589853 OWK589853:OWO589853 PGG589853:PGK589853 PQC589853:PQG589853 PZY589853:QAC589853 QJU589853:QJY589853 QTQ589853:QTU589853 RDM589853:RDQ589853 RNI589853:RNM589853 RXE589853:RXI589853 SHA589853:SHE589853 SQW589853:SRA589853 TAS589853:TAW589853 TKO589853:TKS589853 TUK589853:TUO589853 UEG589853:UEK589853 UOC589853:UOG589853 UXY589853:UYC589853 VHU589853:VHY589853 VRQ589853:VRU589853 WBM589853:WBQ589853 WLI589853:WLM589853 WVE589853:WVI589853 IS655389:IW655389 SO655389:SS655389 ACK655389:ACO655389 AMG655389:AMK655389 AWC655389:AWG655389 BFY655389:BGC655389 BPU655389:BPY655389 BZQ655389:BZU655389 CJM655389:CJQ655389 CTI655389:CTM655389 DDE655389:DDI655389 DNA655389:DNE655389 DWW655389:DXA655389 EGS655389:EGW655389 EQO655389:EQS655389 FAK655389:FAO655389 FKG655389:FKK655389 FUC655389:FUG655389 GDY655389:GEC655389 GNU655389:GNY655389 GXQ655389:GXU655389 HHM655389:HHQ655389 HRI655389:HRM655389 IBE655389:IBI655389 ILA655389:ILE655389 IUW655389:IVA655389 JES655389:JEW655389 JOO655389:JOS655389 JYK655389:JYO655389 KIG655389:KIK655389 KSC655389:KSG655389 LBY655389:LCC655389 LLU655389:LLY655389 LVQ655389:LVU655389 MFM655389:MFQ655389 MPI655389:MPM655389 MZE655389:MZI655389 NJA655389:NJE655389 NSW655389:NTA655389 OCS655389:OCW655389 OMO655389:OMS655389 OWK655389:OWO655389 PGG655389:PGK655389 PQC655389:PQG655389 PZY655389:QAC655389 QJU655389:QJY655389 QTQ655389:QTU655389 RDM655389:RDQ655389 RNI655389:RNM655389 RXE655389:RXI655389 SHA655389:SHE655389 SQW655389:SRA655389 TAS655389:TAW655389 TKO655389:TKS655389 TUK655389:TUO655389 UEG655389:UEK655389 UOC655389:UOG655389 UXY655389:UYC655389 VHU655389:VHY655389 VRQ655389:VRU655389 WBM655389:WBQ655389 WLI655389:WLM655389 WVE655389:WVI655389 IS720925:IW720925 SO720925:SS720925 ACK720925:ACO720925 AMG720925:AMK720925 AWC720925:AWG720925 BFY720925:BGC720925 BPU720925:BPY720925 BZQ720925:BZU720925 CJM720925:CJQ720925 CTI720925:CTM720925 DDE720925:DDI720925 DNA720925:DNE720925 DWW720925:DXA720925 EGS720925:EGW720925 EQO720925:EQS720925 FAK720925:FAO720925 FKG720925:FKK720925 FUC720925:FUG720925 GDY720925:GEC720925 GNU720925:GNY720925 GXQ720925:GXU720925 HHM720925:HHQ720925 HRI720925:HRM720925 IBE720925:IBI720925 ILA720925:ILE720925 IUW720925:IVA720925 JES720925:JEW720925 JOO720925:JOS720925 JYK720925:JYO720925 KIG720925:KIK720925 KSC720925:KSG720925 LBY720925:LCC720925 LLU720925:LLY720925 LVQ720925:LVU720925 MFM720925:MFQ720925 MPI720925:MPM720925 MZE720925:MZI720925 NJA720925:NJE720925 NSW720925:NTA720925 OCS720925:OCW720925 OMO720925:OMS720925 OWK720925:OWO720925 PGG720925:PGK720925 PQC720925:PQG720925 PZY720925:QAC720925 QJU720925:QJY720925 QTQ720925:QTU720925 RDM720925:RDQ720925 RNI720925:RNM720925 RXE720925:RXI720925 SHA720925:SHE720925 SQW720925:SRA720925 TAS720925:TAW720925 TKO720925:TKS720925 TUK720925:TUO720925 UEG720925:UEK720925 UOC720925:UOG720925 UXY720925:UYC720925 VHU720925:VHY720925 VRQ720925:VRU720925 WBM720925:WBQ720925 WLI720925:WLM720925 WVE720925:WVI720925 IS786461:IW786461 SO786461:SS786461 ACK786461:ACO786461 AMG786461:AMK786461 AWC786461:AWG786461 BFY786461:BGC786461 BPU786461:BPY786461 BZQ786461:BZU786461 CJM786461:CJQ786461 CTI786461:CTM786461 DDE786461:DDI786461 DNA786461:DNE786461 DWW786461:DXA786461 EGS786461:EGW786461 EQO786461:EQS786461 FAK786461:FAO786461 FKG786461:FKK786461 FUC786461:FUG786461 GDY786461:GEC786461 GNU786461:GNY786461 GXQ786461:GXU786461 HHM786461:HHQ786461 HRI786461:HRM786461 IBE786461:IBI786461 ILA786461:ILE786461 IUW786461:IVA786461 JES786461:JEW786461 JOO786461:JOS786461 JYK786461:JYO786461 KIG786461:KIK786461 KSC786461:KSG786461 LBY786461:LCC786461 LLU786461:LLY786461 LVQ786461:LVU786461 MFM786461:MFQ786461 MPI786461:MPM786461 MZE786461:MZI786461 NJA786461:NJE786461 NSW786461:NTA786461 OCS786461:OCW786461 OMO786461:OMS786461 OWK786461:OWO786461 PGG786461:PGK786461 PQC786461:PQG786461 PZY786461:QAC786461 QJU786461:QJY786461 QTQ786461:QTU786461 RDM786461:RDQ786461 RNI786461:RNM786461 RXE786461:RXI786461 SHA786461:SHE786461 SQW786461:SRA786461 TAS786461:TAW786461 TKO786461:TKS786461 TUK786461:TUO786461 UEG786461:UEK786461 UOC786461:UOG786461 UXY786461:UYC786461 VHU786461:VHY786461 VRQ786461:VRU786461 WBM786461:WBQ786461 WLI786461:WLM786461 WVE786461:WVI786461 IS851997:IW851997 SO851997:SS851997 ACK851997:ACO851997 AMG851997:AMK851997 AWC851997:AWG851997 BFY851997:BGC851997 BPU851997:BPY851997 BZQ851997:BZU851997 CJM851997:CJQ851997 CTI851997:CTM851997 DDE851997:DDI851997 DNA851997:DNE851997 DWW851997:DXA851997 EGS851997:EGW851997 EQO851997:EQS851997 FAK851997:FAO851997 FKG851997:FKK851997 FUC851997:FUG851997 GDY851997:GEC851997 GNU851997:GNY851997 GXQ851997:GXU851997 HHM851997:HHQ851997 HRI851997:HRM851997 IBE851997:IBI851997 ILA851997:ILE851997 IUW851997:IVA851997 JES851997:JEW851997 JOO851997:JOS851997 JYK851997:JYO851997 KIG851997:KIK851997 KSC851997:KSG851997 LBY851997:LCC851997 LLU851997:LLY851997 LVQ851997:LVU851997 MFM851997:MFQ851997 MPI851997:MPM851997 MZE851997:MZI851997 NJA851997:NJE851997 NSW851997:NTA851997 OCS851997:OCW851997 OMO851997:OMS851997 OWK851997:OWO851997 PGG851997:PGK851997 PQC851997:PQG851997 PZY851997:QAC851997 QJU851997:QJY851997 QTQ851997:QTU851997 RDM851997:RDQ851997 RNI851997:RNM851997 RXE851997:RXI851997 SHA851997:SHE851997 SQW851997:SRA851997 TAS851997:TAW851997 TKO851997:TKS851997 TUK851997:TUO851997 UEG851997:UEK851997 UOC851997:UOG851997 UXY851997:UYC851997 VHU851997:VHY851997 VRQ851997:VRU851997 WBM851997:WBQ851997 WLI851997:WLM851997 WVE851997:WVI851997 IS917533:IW917533 SO917533:SS917533 ACK917533:ACO917533 AMG917533:AMK917533 AWC917533:AWG917533 BFY917533:BGC917533 BPU917533:BPY917533 BZQ917533:BZU917533 CJM917533:CJQ917533 CTI917533:CTM917533 DDE917533:DDI917533 DNA917533:DNE917533 DWW917533:DXA917533 EGS917533:EGW917533 EQO917533:EQS917533 FAK917533:FAO917533 FKG917533:FKK917533 FUC917533:FUG917533 GDY917533:GEC917533 GNU917533:GNY917533 GXQ917533:GXU917533 HHM917533:HHQ917533 HRI917533:HRM917533 IBE917533:IBI917533 ILA917533:ILE917533 IUW917533:IVA917533 JES917533:JEW917533 JOO917533:JOS917533 JYK917533:JYO917533 KIG917533:KIK917533 KSC917533:KSG917533 LBY917533:LCC917533 LLU917533:LLY917533 LVQ917533:LVU917533 MFM917533:MFQ917533 MPI917533:MPM917533 MZE917533:MZI917533 NJA917533:NJE917533 NSW917533:NTA917533 OCS917533:OCW917533 OMO917533:OMS917533 OWK917533:OWO917533 PGG917533:PGK917533 PQC917533:PQG917533 PZY917533:QAC917533 QJU917533:QJY917533 QTQ917533:QTU917533 RDM917533:RDQ917533 RNI917533:RNM917533 RXE917533:RXI917533 SHA917533:SHE917533 SQW917533:SRA917533 TAS917533:TAW917533 TKO917533:TKS917533 TUK917533:TUO917533 UEG917533:UEK917533 UOC917533:UOG917533 UXY917533:UYC917533 VHU917533:VHY917533 VRQ917533:VRU917533 WBM917533:WBQ917533 WLI917533:WLM917533 WVE917533:WVI917533 IS983069:IW983069 SO983069:SS983069 ACK983069:ACO983069 AMG983069:AMK983069 AWC983069:AWG983069 BFY983069:BGC983069 BPU983069:BPY983069 BZQ983069:BZU983069 CJM983069:CJQ983069 CTI983069:CTM983069 DDE983069:DDI983069 DNA983069:DNE983069 DWW983069:DXA983069 EGS983069:EGW983069 EQO983069:EQS983069 FAK983069:FAO983069 FKG983069:FKK983069 FUC983069:FUG983069 GDY983069:GEC983069 GNU983069:GNY983069 GXQ983069:GXU983069 HHM983069:HHQ983069 HRI983069:HRM983069 IBE983069:IBI983069 ILA983069:ILE983069 IUW983069:IVA983069 JES983069:JEW983069 JOO983069:JOS983069 JYK983069:JYO983069 KIG983069:KIK983069 KSC983069:KSG983069 LBY983069:LCC983069 LLU983069:LLY983069 LVQ983069:LVU983069 MFM983069:MFQ983069 MPI983069:MPM983069 MZE983069:MZI983069 NJA983069:NJE983069 NSW983069:NTA983069 OCS983069:OCW983069 OMO983069:OMS983069 OWK983069:OWO983069 PGG983069:PGK983069 PQC983069:PQG983069 PZY983069:QAC983069 QJU983069:QJY983069 QTQ983069:QTU983069 RDM983069:RDQ983069 RNI983069:RNM983069 RXE983069:RXI983069 SHA983069:SHE983069 SQW983069:SRA983069 TAS983069:TAW983069 TKO983069:TKS983069 TUK983069:TUO983069 UEG983069:UEK983069 UOC983069:UOG983069 UXY983069:UYC983069 VHU983069:VHY983069 VRQ983069:VRU983069 WBM983069:WBQ983069 WLI983069:WLM983069 WVE983069:WVI983069 IS6:IW6 SO6:SS6 ACK6:ACO6 AMG6:AMK6 AWC6:AWG6 BFY6:BGC6 BPU6:BPY6 BZQ6:BZU6 CJM6:CJQ6 CTI6:CTM6 DDE6:DDI6 DNA6:DNE6 DWW6:DXA6 EGS6:EGW6 EQO6:EQS6 FAK6:FAO6 FKG6:FKK6 FUC6:FUG6 GDY6:GEC6 GNU6:GNY6 GXQ6:GXU6 HHM6:HHQ6 HRI6:HRM6 IBE6:IBI6 ILA6:ILE6 IUW6:IVA6 JES6:JEW6 JOO6:JOS6 JYK6:JYO6 KIG6:KIK6 KSC6:KSG6 LBY6:LCC6 LLU6:LLY6 LVQ6:LVU6 MFM6:MFQ6 MPI6:MPM6 MZE6:MZI6 NJA6:NJE6 NSW6:NTA6 OCS6:OCW6 OMO6:OMS6 OWK6:OWO6 PGG6:PGK6 PQC6:PQG6 PZY6:QAC6 QJU6:QJY6 QTQ6:QTU6 RDM6:RDQ6 RNI6:RNM6 RXE6:RXI6 SHA6:SHE6 SQW6:SRA6 TAS6:TAW6 TKO6:TKS6 TUK6:TUO6 UEG6:UEK6 UOC6:UOG6 UXY6:UYC6 VHU6:VHY6 VRQ6:VRU6 WBM6:WBQ6 WLI6:WLM6 WVE6:WVI6 IS65539:IW65541 SO65539:SS65541 ACK65539:ACO65541 AMG65539:AMK65541 AWC65539:AWG65541 BFY65539:BGC65541 BPU65539:BPY65541 BZQ65539:BZU65541 CJM65539:CJQ65541 CTI65539:CTM65541 DDE65539:DDI65541 DNA65539:DNE65541 DWW65539:DXA65541 EGS65539:EGW65541 EQO65539:EQS65541 FAK65539:FAO65541 FKG65539:FKK65541 FUC65539:FUG65541 GDY65539:GEC65541 GNU65539:GNY65541 GXQ65539:GXU65541 HHM65539:HHQ65541 HRI65539:HRM65541 IBE65539:IBI65541 ILA65539:ILE65541 IUW65539:IVA65541 JES65539:JEW65541 JOO65539:JOS65541 JYK65539:JYO65541 KIG65539:KIK65541 KSC65539:KSG65541 LBY65539:LCC65541 LLU65539:LLY65541 LVQ65539:LVU65541 MFM65539:MFQ65541 MPI65539:MPM65541 MZE65539:MZI65541 NJA65539:NJE65541 NSW65539:NTA65541 OCS65539:OCW65541 OMO65539:OMS65541 OWK65539:OWO65541 PGG65539:PGK65541 PQC65539:PQG65541 PZY65539:QAC65541 QJU65539:QJY65541 QTQ65539:QTU65541 RDM65539:RDQ65541 RNI65539:RNM65541 RXE65539:RXI65541 SHA65539:SHE65541 SQW65539:SRA65541 TAS65539:TAW65541 TKO65539:TKS65541 TUK65539:TUO65541 UEG65539:UEK65541 UOC65539:UOG65541 UXY65539:UYC65541 VHU65539:VHY65541 VRQ65539:VRU65541 WBM65539:WBQ65541 WLI65539:WLM65541 WVE65539:WVI65541 IS131075:IW131077 SO131075:SS131077 ACK131075:ACO131077 AMG131075:AMK131077 AWC131075:AWG131077 BFY131075:BGC131077 BPU131075:BPY131077 BZQ131075:BZU131077 CJM131075:CJQ131077 CTI131075:CTM131077 DDE131075:DDI131077 DNA131075:DNE131077 DWW131075:DXA131077 EGS131075:EGW131077 EQO131075:EQS131077 FAK131075:FAO131077 FKG131075:FKK131077 FUC131075:FUG131077 GDY131075:GEC131077 GNU131075:GNY131077 GXQ131075:GXU131077 HHM131075:HHQ131077 HRI131075:HRM131077 IBE131075:IBI131077 ILA131075:ILE131077 IUW131075:IVA131077 JES131075:JEW131077 JOO131075:JOS131077 JYK131075:JYO131077 KIG131075:KIK131077 KSC131075:KSG131077 LBY131075:LCC131077 LLU131075:LLY131077 LVQ131075:LVU131077 MFM131075:MFQ131077 MPI131075:MPM131077 MZE131075:MZI131077 NJA131075:NJE131077 NSW131075:NTA131077 OCS131075:OCW131077 OMO131075:OMS131077 OWK131075:OWO131077 PGG131075:PGK131077 PQC131075:PQG131077 PZY131075:QAC131077 QJU131075:QJY131077 QTQ131075:QTU131077 RDM131075:RDQ131077 RNI131075:RNM131077 RXE131075:RXI131077 SHA131075:SHE131077 SQW131075:SRA131077 TAS131075:TAW131077 TKO131075:TKS131077 TUK131075:TUO131077 UEG131075:UEK131077 UOC131075:UOG131077 UXY131075:UYC131077 VHU131075:VHY131077 VRQ131075:VRU131077 WBM131075:WBQ131077 WLI131075:WLM131077 WVE131075:WVI131077 IS196611:IW196613 SO196611:SS196613 ACK196611:ACO196613 AMG196611:AMK196613 AWC196611:AWG196613 BFY196611:BGC196613 BPU196611:BPY196613 BZQ196611:BZU196613 CJM196611:CJQ196613 CTI196611:CTM196613 DDE196611:DDI196613 DNA196611:DNE196613 DWW196611:DXA196613 EGS196611:EGW196613 EQO196611:EQS196613 FAK196611:FAO196613 FKG196611:FKK196613 FUC196611:FUG196613 GDY196611:GEC196613 GNU196611:GNY196613 GXQ196611:GXU196613 HHM196611:HHQ196613 HRI196611:HRM196613 IBE196611:IBI196613 ILA196611:ILE196613 IUW196611:IVA196613 JES196611:JEW196613 JOO196611:JOS196613 JYK196611:JYO196613 KIG196611:KIK196613 KSC196611:KSG196613 LBY196611:LCC196613 LLU196611:LLY196613 LVQ196611:LVU196613 MFM196611:MFQ196613 MPI196611:MPM196613 MZE196611:MZI196613 NJA196611:NJE196613 NSW196611:NTA196613 OCS196611:OCW196613 OMO196611:OMS196613 OWK196611:OWO196613 PGG196611:PGK196613 PQC196611:PQG196613 PZY196611:QAC196613 QJU196611:QJY196613 QTQ196611:QTU196613 RDM196611:RDQ196613 RNI196611:RNM196613 RXE196611:RXI196613 SHA196611:SHE196613 SQW196611:SRA196613 TAS196611:TAW196613 TKO196611:TKS196613 TUK196611:TUO196613 UEG196611:UEK196613 UOC196611:UOG196613 UXY196611:UYC196613 VHU196611:VHY196613 VRQ196611:VRU196613 WBM196611:WBQ196613 WLI196611:WLM196613 WVE196611:WVI196613 IS262147:IW262149 SO262147:SS262149 ACK262147:ACO262149 AMG262147:AMK262149 AWC262147:AWG262149 BFY262147:BGC262149 BPU262147:BPY262149 BZQ262147:BZU262149 CJM262147:CJQ262149 CTI262147:CTM262149 DDE262147:DDI262149 DNA262147:DNE262149 DWW262147:DXA262149 EGS262147:EGW262149 EQO262147:EQS262149 FAK262147:FAO262149 FKG262147:FKK262149 FUC262147:FUG262149 GDY262147:GEC262149 GNU262147:GNY262149 GXQ262147:GXU262149 HHM262147:HHQ262149 HRI262147:HRM262149 IBE262147:IBI262149 ILA262147:ILE262149 IUW262147:IVA262149 JES262147:JEW262149 JOO262147:JOS262149 JYK262147:JYO262149 KIG262147:KIK262149 KSC262147:KSG262149 LBY262147:LCC262149 LLU262147:LLY262149 LVQ262147:LVU262149 MFM262147:MFQ262149 MPI262147:MPM262149 MZE262147:MZI262149 NJA262147:NJE262149 NSW262147:NTA262149 OCS262147:OCW262149 OMO262147:OMS262149 OWK262147:OWO262149 PGG262147:PGK262149 PQC262147:PQG262149 PZY262147:QAC262149 QJU262147:QJY262149 QTQ262147:QTU262149 RDM262147:RDQ262149 RNI262147:RNM262149 RXE262147:RXI262149 SHA262147:SHE262149 SQW262147:SRA262149 TAS262147:TAW262149 TKO262147:TKS262149 TUK262147:TUO262149 UEG262147:UEK262149 UOC262147:UOG262149 UXY262147:UYC262149 VHU262147:VHY262149 VRQ262147:VRU262149 WBM262147:WBQ262149 WLI262147:WLM262149 WVE262147:WVI262149 IS327683:IW327685 SO327683:SS327685 ACK327683:ACO327685 AMG327683:AMK327685 AWC327683:AWG327685 BFY327683:BGC327685 BPU327683:BPY327685 BZQ327683:BZU327685 CJM327683:CJQ327685 CTI327683:CTM327685 DDE327683:DDI327685 DNA327683:DNE327685 DWW327683:DXA327685 EGS327683:EGW327685 EQO327683:EQS327685 FAK327683:FAO327685 FKG327683:FKK327685 FUC327683:FUG327685 GDY327683:GEC327685 GNU327683:GNY327685 GXQ327683:GXU327685 HHM327683:HHQ327685 HRI327683:HRM327685 IBE327683:IBI327685 ILA327683:ILE327685 IUW327683:IVA327685 JES327683:JEW327685 JOO327683:JOS327685 JYK327683:JYO327685 KIG327683:KIK327685 KSC327683:KSG327685 LBY327683:LCC327685 LLU327683:LLY327685 LVQ327683:LVU327685 MFM327683:MFQ327685 MPI327683:MPM327685 MZE327683:MZI327685 NJA327683:NJE327685 NSW327683:NTA327685 OCS327683:OCW327685 OMO327683:OMS327685 OWK327683:OWO327685 PGG327683:PGK327685 PQC327683:PQG327685 PZY327683:QAC327685 QJU327683:QJY327685 QTQ327683:QTU327685 RDM327683:RDQ327685 RNI327683:RNM327685 RXE327683:RXI327685 SHA327683:SHE327685 SQW327683:SRA327685 TAS327683:TAW327685 TKO327683:TKS327685 TUK327683:TUO327685 UEG327683:UEK327685 UOC327683:UOG327685 UXY327683:UYC327685 VHU327683:VHY327685 VRQ327683:VRU327685 WBM327683:WBQ327685 WLI327683:WLM327685 WVE327683:WVI327685 IS393219:IW393221 SO393219:SS393221 ACK393219:ACO393221 AMG393219:AMK393221 AWC393219:AWG393221 BFY393219:BGC393221 BPU393219:BPY393221 BZQ393219:BZU393221 CJM393219:CJQ393221 CTI393219:CTM393221 DDE393219:DDI393221 DNA393219:DNE393221 DWW393219:DXA393221 EGS393219:EGW393221 EQO393219:EQS393221 FAK393219:FAO393221 FKG393219:FKK393221 FUC393219:FUG393221 GDY393219:GEC393221 GNU393219:GNY393221 GXQ393219:GXU393221 HHM393219:HHQ393221 HRI393219:HRM393221 IBE393219:IBI393221 ILA393219:ILE393221 IUW393219:IVA393221 JES393219:JEW393221 JOO393219:JOS393221 JYK393219:JYO393221 KIG393219:KIK393221 KSC393219:KSG393221 LBY393219:LCC393221 LLU393219:LLY393221 LVQ393219:LVU393221 MFM393219:MFQ393221 MPI393219:MPM393221 MZE393219:MZI393221 NJA393219:NJE393221 NSW393219:NTA393221 OCS393219:OCW393221 OMO393219:OMS393221 OWK393219:OWO393221 PGG393219:PGK393221 PQC393219:PQG393221 PZY393219:QAC393221 QJU393219:QJY393221 QTQ393219:QTU393221 RDM393219:RDQ393221 RNI393219:RNM393221 RXE393219:RXI393221 SHA393219:SHE393221 SQW393219:SRA393221 TAS393219:TAW393221 TKO393219:TKS393221 TUK393219:TUO393221 UEG393219:UEK393221 UOC393219:UOG393221 UXY393219:UYC393221 VHU393219:VHY393221 VRQ393219:VRU393221 WBM393219:WBQ393221 WLI393219:WLM393221 WVE393219:WVI393221 IS458755:IW458757 SO458755:SS458757 ACK458755:ACO458757 AMG458755:AMK458757 AWC458755:AWG458757 BFY458755:BGC458757 BPU458755:BPY458757 BZQ458755:BZU458757 CJM458755:CJQ458757 CTI458755:CTM458757 DDE458755:DDI458757 DNA458755:DNE458757 DWW458755:DXA458757 EGS458755:EGW458757 EQO458755:EQS458757 FAK458755:FAO458757 FKG458755:FKK458757 FUC458755:FUG458757 GDY458755:GEC458757 GNU458755:GNY458757 GXQ458755:GXU458757 HHM458755:HHQ458757 HRI458755:HRM458757 IBE458755:IBI458757 ILA458755:ILE458757 IUW458755:IVA458757 JES458755:JEW458757 JOO458755:JOS458757 JYK458755:JYO458757 KIG458755:KIK458757 KSC458755:KSG458757 LBY458755:LCC458757 LLU458755:LLY458757 LVQ458755:LVU458757 MFM458755:MFQ458757 MPI458755:MPM458757 MZE458755:MZI458757 NJA458755:NJE458757 NSW458755:NTA458757 OCS458755:OCW458757 OMO458755:OMS458757 OWK458755:OWO458757 PGG458755:PGK458757 PQC458755:PQG458757 PZY458755:QAC458757 QJU458755:QJY458757 QTQ458755:QTU458757 RDM458755:RDQ458757 RNI458755:RNM458757 RXE458755:RXI458757 SHA458755:SHE458757 SQW458755:SRA458757 TAS458755:TAW458757 TKO458755:TKS458757 TUK458755:TUO458757 UEG458755:UEK458757 UOC458755:UOG458757 UXY458755:UYC458757 VHU458755:VHY458757 VRQ458755:VRU458757 WBM458755:WBQ458757 WLI458755:WLM458757 WVE458755:WVI458757 IS524291:IW524293 SO524291:SS524293 ACK524291:ACO524293 AMG524291:AMK524293 AWC524291:AWG524293 BFY524291:BGC524293 BPU524291:BPY524293 BZQ524291:BZU524293 CJM524291:CJQ524293 CTI524291:CTM524293 DDE524291:DDI524293 DNA524291:DNE524293 DWW524291:DXA524293 EGS524291:EGW524293 EQO524291:EQS524293 FAK524291:FAO524293 FKG524291:FKK524293 FUC524291:FUG524293 GDY524291:GEC524293 GNU524291:GNY524293 GXQ524291:GXU524293 HHM524291:HHQ524293 HRI524291:HRM524293 IBE524291:IBI524293 ILA524291:ILE524293 IUW524291:IVA524293 JES524291:JEW524293 JOO524291:JOS524293 JYK524291:JYO524293 KIG524291:KIK524293 KSC524291:KSG524293 LBY524291:LCC524293 LLU524291:LLY524293 LVQ524291:LVU524293 MFM524291:MFQ524293 MPI524291:MPM524293 MZE524291:MZI524293 NJA524291:NJE524293 NSW524291:NTA524293 OCS524291:OCW524293 OMO524291:OMS524293 OWK524291:OWO524293 PGG524291:PGK524293 PQC524291:PQG524293 PZY524291:QAC524293 QJU524291:QJY524293 QTQ524291:QTU524293 RDM524291:RDQ524293 RNI524291:RNM524293 RXE524291:RXI524293 SHA524291:SHE524293 SQW524291:SRA524293 TAS524291:TAW524293 TKO524291:TKS524293 TUK524291:TUO524293 UEG524291:UEK524293 UOC524291:UOG524293 UXY524291:UYC524293 VHU524291:VHY524293 VRQ524291:VRU524293 WBM524291:WBQ524293 WLI524291:WLM524293 WVE524291:WVI524293 IS589827:IW589829 SO589827:SS589829 ACK589827:ACO589829 AMG589827:AMK589829 AWC589827:AWG589829 BFY589827:BGC589829 BPU589827:BPY589829 BZQ589827:BZU589829 CJM589827:CJQ589829 CTI589827:CTM589829 DDE589827:DDI589829 DNA589827:DNE589829 DWW589827:DXA589829 EGS589827:EGW589829 EQO589827:EQS589829 FAK589827:FAO589829 FKG589827:FKK589829 FUC589827:FUG589829 GDY589827:GEC589829 GNU589827:GNY589829 GXQ589827:GXU589829 HHM589827:HHQ589829 HRI589827:HRM589829 IBE589827:IBI589829 ILA589827:ILE589829 IUW589827:IVA589829 JES589827:JEW589829 JOO589827:JOS589829 JYK589827:JYO589829 KIG589827:KIK589829 KSC589827:KSG589829 LBY589827:LCC589829 LLU589827:LLY589829 LVQ589827:LVU589829 MFM589827:MFQ589829 MPI589827:MPM589829 MZE589827:MZI589829 NJA589827:NJE589829 NSW589827:NTA589829 OCS589827:OCW589829 OMO589827:OMS589829 OWK589827:OWO589829 PGG589827:PGK589829 PQC589827:PQG589829 PZY589827:QAC589829 QJU589827:QJY589829 QTQ589827:QTU589829 RDM589827:RDQ589829 RNI589827:RNM589829 RXE589827:RXI589829 SHA589827:SHE589829 SQW589827:SRA589829 TAS589827:TAW589829 TKO589827:TKS589829 TUK589827:TUO589829 UEG589827:UEK589829 UOC589827:UOG589829 UXY589827:UYC589829 VHU589827:VHY589829 VRQ589827:VRU589829 WBM589827:WBQ589829 WLI589827:WLM589829 WVE589827:WVI589829 IS655363:IW655365 SO655363:SS655365 ACK655363:ACO655365 AMG655363:AMK655365 AWC655363:AWG655365 BFY655363:BGC655365 BPU655363:BPY655365 BZQ655363:BZU655365 CJM655363:CJQ655365 CTI655363:CTM655365 DDE655363:DDI655365 DNA655363:DNE655365 DWW655363:DXA655365 EGS655363:EGW655365 EQO655363:EQS655365 FAK655363:FAO655365 FKG655363:FKK655365 FUC655363:FUG655365 GDY655363:GEC655365 GNU655363:GNY655365 GXQ655363:GXU655365 HHM655363:HHQ655365 HRI655363:HRM655365 IBE655363:IBI655365 ILA655363:ILE655365 IUW655363:IVA655365 JES655363:JEW655365 JOO655363:JOS655365 JYK655363:JYO655365 KIG655363:KIK655365 KSC655363:KSG655365 LBY655363:LCC655365 LLU655363:LLY655365 LVQ655363:LVU655365 MFM655363:MFQ655365 MPI655363:MPM655365 MZE655363:MZI655365 NJA655363:NJE655365 NSW655363:NTA655365 OCS655363:OCW655365 OMO655363:OMS655365 OWK655363:OWO655365 PGG655363:PGK655365 PQC655363:PQG655365 PZY655363:QAC655365 QJU655363:QJY655365 QTQ655363:QTU655365 RDM655363:RDQ655365 RNI655363:RNM655365 RXE655363:RXI655365 SHA655363:SHE655365 SQW655363:SRA655365 TAS655363:TAW655365 TKO655363:TKS655365 TUK655363:TUO655365 UEG655363:UEK655365 UOC655363:UOG655365 UXY655363:UYC655365 VHU655363:VHY655365 VRQ655363:VRU655365 WBM655363:WBQ655365 WLI655363:WLM655365 WVE655363:WVI655365 IS720899:IW720901 SO720899:SS720901 ACK720899:ACO720901 AMG720899:AMK720901 AWC720899:AWG720901 BFY720899:BGC720901 BPU720899:BPY720901 BZQ720899:BZU720901 CJM720899:CJQ720901 CTI720899:CTM720901 DDE720899:DDI720901 DNA720899:DNE720901 DWW720899:DXA720901 EGS720899:EGW720901 EQO720899:EQS720901 FAK720899:FAO720901 FKG720899:FKK720901 FUC720899:FUG720901 GDY720899:GEC720901 GNU720899:GNY720901 GXQ720899:GXU720901 HHM720899:HHQ720901 HRI720899:HRM720901 IBE720899:IBI720901 ILA720899:ILE720901 IUW720899:IVA720901 JES720899:JEW720901 JOO720899:JOS720901 JYK720899:JYO720901 KIG720899:KIK720901 KSC720899:KSG720901 LBY720899:LCC720901 LLU720899:LLY720901 LVQ720899:LVU720901 MFM720899:MFQ720901 MPI720899:MPM720901 MZE720899:MZI720901 NJA720899:NJE720901 NSW720899:NTA720901 OCS720899:OCW720901 OMO720899:OMS720901 OWK720899:OWO720901 PGG720899:PGK720901 PQC720899:PQG720901 PZY720899:QAC720901 QJU720899:QJY720901 QTQ720899:QTU720901 RDM720899:RDQ720901 RNI720899:RNM720901 RXE720899:RXI720901 SHA720899:SHE720901 SQW720899:SRA720901 TAS720899:TAW720901 TKO720899:TKS720901 TUK720899:TUO720901 UEG720899:UEK720901 UOC720899:UOG720901 UXY720899:UYC720901 VHU720899:VHY720901 VRQ720899:VRU720901 WBM720899:WBQ720901 WLI720899:WLM720901 WVE720899:WVI720901 IS786435:IW786437 SO786435:SS786437 ACK786435:ACO786437 AMG786435:AMK786437 AWC786435:AWG786437 BFY786435:BGC786437 BPU786435:BPY786437 BZQ786435:BZU786437 CJM786435:CJQ786437 CTI786435:CTM786437 DDE786435:DDI786437 DNA786435:DNE786437 DWW786435:DXA786437 EGS786435:EGW786437 EQO786435:EQS786437 FAK786435:FAO786437 FKG786435:FKK786437 FUC786435:FUG786437 GDY786435:GEC786437 GNU786435:GNY786437 GXQ786435:GXU786437 HHM786435:HHQ786437 HRI786435:HRM786437 IBE786435:IBI786437 ILA786435:ILE786437 IUW786435:IVA786437 JES786435:JEW786437 JOO786435:JOS786437 JYK786435:JYO786437 KIG786435:KIK786437 KSC786435:KSG786437 LBY786435:LCC786437 LLU786435:LLY786437 LVQ786435:LVU786437 MFM786435:MFQ786437 MPI786435:MPM786437 MZE786435:MZI786437 NJA786435:NJE786437 NSW786435:NTA786437 OCS786435:OCW786437 OMO786435:OMS786437 OWK786435:OWO786437 PGG786435:PGK786437 PQC786435:PQG786437 PZY786435:QAC786437 QJU786435:QJY786437 QTQ786435:QTU786437 RDM786435:RDQ786437 RNI786435:RNM786437 RXE786435:RXI786437 SHA786435:SHE786437 SQW786435:SRA786437 TAS786435:TAW786437 TKO786435:TKS786437 TUK786435:TUO786437 UEG786435:UEK786437 UOC786435:UOG786437 UXY786435:UYC786437 VHU786435:VHY786437 VRQ786435:VRU786437 WBM786435:WBQ786437 WLI786435:WLM786437 WVE786435:WVI786437 IS851971:IW851973 SO851971:SS851973 ACK851971:ACO851973 AMG851971:AMK851973 AWC851971:AWG851973 BFY851971:BGC851973 BPU851971:BPY851973 BZQ851971:BZU851973 CJM851971:CJQ851973 CTI851971:CTM851973 DDE851971:DDI851973 DNA851971:DNE851973 DWW851971:DXA851973 EGS851971:EGW851973 EQO851971:EQS851973 FAK851971:FAO851973 FKG851971:FKK851973 FUC851971:FUG851973 GDY851971:GEC851973 GNU851971:GNY851973 GXQ851971:GXU851973 HHM851971:HHQ851973 HRI851971:HRM851973 IBE851971:IBI851973 ILA851971:ILE851973 IUW851971:IVA851973 JES851971:JEW851973 JOO851971:JOS851973 JYK851971:JYO851973 KIG851971:KIK851973 KSC851971:KSG851973 LBY851971:LCC851973 LLU851971:LLY851973 LVQ851971:LVU851973 MFM851971:MFQ851973 MPI851971:MPM851973 MZE851971:MZI851973 NJA851971:NJE851973 NSW851971:NTA851973 OCS851971:OCW851973 OMO851971:OMS851973 OWK851971:OWO851973 PGG851971:PGK851973 PQC851971:PQG851973 PZY851971:QAC851973 QJU851971:QJY851973 QTQ851971:QTU851973 RDM851971:RDQ851973 RNI851971:RNM851973 RXE851971:RXI851973 SHA851971:SHE851973 SQW851971:SRA851973 TAS851971:TAW851973 TKO851971:TKS851973 TUK851971:TUO851973 UEG851971:UEK851973 UOC851971:UOG851973 UXY851971:UYC851973 VHU851971:VHY851973 VRQ851971:VRU851973 WBM851971:WBQ851973 WLI851971:WLM851973 WVE851971:WVI851973 IS917507:IW917509 SO917507:SS917509 ACK917507:ACO917509 AMG917507:AMK917509 AWC917507:AWG917509 BFY917507:BGC917509 BPU917507:BPY917509 BZQ917507:BZU917509 CJM917507:CJQ917509 CTI917507:CTM917509 DDE917507:DDI917509 DNA917507:DNE917509 DWW917507:DXA917509 EGS917507:EGW917509 EQO917507:EQS917509 FAK917507:FAO917509 FKG917507:FKK917509 FUC917507:FUG917509 GDY917507:GEC917509 GNU917507:GNY917509 GXQ917507:GXU917509 HHM917507:HHQ917509 HRI917507:HRM917509 IBE917507:IBI917509 ILA917507:ILE917509 IUW917507:IVA917509 JES917507:JEW917509 JOO917507:JOS917509 JYK917507:JYO917509 KIG917507:KIK917509 KSC917507:KSG917509 LBY917507:LCC917509 LLU917507:LLY917509 LVQ917507:LVU917509 MFM917507:MFQ917509 MPI917507:MPM917509 MZE917507:MZI917509 NJA917507:NJE917509 NSW917507:NTA917509 OCS917507:OCW917509 OMO917507:OMS917509 OWK917507:OWO917509 PGG917507:PGK917509 PQC917507:PQG917509 PZY917507:QAC917509 QJU917507:QJY917509 QTQ917507:QTU917509 RDM917507:RDQ917509 RNI917507:RNM917509 RXE917507:RXI917509 SHA917507:SHE917509 SQW917507:SRA917509 TAS917507:TAW917509 TKO917507:TKS917509 TUK917507:TUO917509 UEG917507:UEK917509 UOC917507:UOG917509 UXY917507:UYC917509 VHU917507:VHY917509 VRQ917507:VRU917509 WBM917507:WBQ917509 WLI917507:WLM917509 WVE917507:WVI917509 IS983043:IW983045 SO983043:SS983045 ACK983043:ACO983045 AMG983043:AMK983045 AWC983043:AWG983045 BFY983043:BGC983045 BPU983043:BPY983045 BZQ983043:BZU983045 CJM983043:CJQ983045 CTI983043:CTM983045 DDE983043:DDI983045 DNA983043:DNE983045 DWW983043:DXA983045 EGS983043:EGW983045 EQO983043:EQS983045 FAK983043:FAO983045 FKG983043:FKK983045 FUC983043:FUG983045 GDY983043:GEC983045 GNU983043:GNY983045 GXQ983043:GXU983045 HHM983043:HHQ983045 HRI983043:HRM983045 IBE983043:IBI983045 ILA983043:ILE983045 IUW983043:IVA983045 JES983043:JEW983045 JOO983043:JOS983045 JYK983043:JYO983045 KIG983043:KIK983045 KSC983043:KSG983045 LBY983043:LCC983045 LLU983043:LLY983045 LVQ983043:LVU983045 MFM983043:MFQ983045 MPI983043:MPM983045 MZE983043:MZI983045 NJA983043:NJE983045 NSW983043:NTA983045 OCS983043:OCW983045 OMO983043:OMS983045 OWK983043:OWO983045 PGG983043:PGK983045 PQC983043:PQG983045 PZY983043:QAC983045 QJU983043:QJY983045 QTQ983043:QTU983045 RDM983043:RDQ983045 RNI983043:RNM983045 RXE983043:RXI983045 SHA983043:SHE983045 SQW983043:SRA983045 TAS983043:TAW983045 TKO983043:TKS983045 TUK983043:TUO983045 UEG983043:UEK983045 UOC983043:UOG983045 UXY983043:UYC983045 VHU983043:VHY983045 VRQ983043:VRU983045 WBM983043:WBQ983045 WLI983043:WLM983045 WVE983043:WVI983045 D983043:E983045 D917507:E917509 D851971:E851973 D786435:E786437 D720899:E720901 D655363:E655365 D589827:E589829 D524291:E524293 D458755:E458757 D393219:E393221 D327683:E327685 D262147:E262149 D196611:E196613 D131075:E131077 D65539:E65541 D16:E16 D983069:E983069 D917533:E917533 D851997:E851997 D786461:E786461 D720925:E720925 D655389:E655389 D589853:E589853 D524317:E524317 D458781:E458781 D393245:E393245 D327709:E327709 D262173:E262173 D196637:E196637 D131101:E131101 D65565:E65565 D30:E30 D983076:E983076 D917540:E917540 D852004:E852004 D786468:E786468 D720932:E720932 D655396:E655396 D589860:E589860 D524324:E524324 D458788:E458788 D393252:E393252 D327716:E327716 D262180:E262180 D196644:E196644 D131108:E131108 D65572:E65572 D37:E37 D983055:E983055 D917519:E917519 D851983:E851983 D786447:E786447 D720911:E720911 D655375:E655375 D589839:E589839 D524303:E524303 D458767:E458767 D393231:E393231 D327695:E327695 D262159:E262159 D196623:E196623 D131087:E131087 D65551:E65551 D6:E6">
      <formula1>-1000000000000000</formula1>
      <formula2>1000000000000000</formula2>
    </dataValidation>
  </dataValidations>
  <pageMargins left="1.86" right="0.7" top="0.75" bottom="0.75" header="0.3" footer="0.3"/>
  <pageSetup paperSize="9" scale="7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
  <sheetViews>
    <sheetView workbookViewId="0">
      <selection activeCell="F29" sqref="F29"/>
    </sheetView>
  </sheetViews>
  <sheetFormatPr defaultRowHeight="15.75" x14ac:dyDescent="0.25"/>
  <cols>
    <col min="1" max="1" width="9.140625" style="2"/>
    <col min="2" max="2" width="43" style="2" customWidth="1"/>
    <col min="3" max="3" width="21" style="2" customWidth="1"/>
    <col min="4" max="4" width="19.85546875" style="2" customWidth="1"/>
    <col min="5" max="5" width="20.28515625" style="2" customWidth="1"/>
    <col min="6" max="6" width="19.42578125" style="2" customWidth="1"/>
    <col min="7" max="7" width="20.7109375" style="2" customWidth="1"/>
    <col min="8" max="8" width="15.5703125" style="113" bestFit="1" customWidth="1"/>
    <col min="9" max="9" width="12.28515625" style="2" bestFit="1" customWidth="1"/>
    <col min="10" max="257" width="9.140625" style="2"/>
    <col min="258" max="258" width="34.140625" style="2" customWidth="1"/>
    <col min="259" max="259" width="15.85546875" style="2" customWidth="1"/>
    <col min="260" max="261" width="16.140625" style="2" customWidth="1"/>
    <col min="262" max="262" width="15.140625" style="2" customWidth="1"/>
    <col min="263" max="263" width="14.28515625" style="2" customWidth="1"/>
    <col min="264" max="264" width="15.5703125" style="2" bestFit="1" customWidth="1"/>
    <col min="265" max="265" width="12.28515625" style="2" bestFit="1" customWidth="1"/>
    <col min="266" max="513" width="9.140625" style="2"/>
    <col min="514" max="514" width="34.140625" style="2" customWidth="1"/>
    <col min="515" max="515" width="15.85546875" style="2" customWidth="1"/>
    <col min="516" max="517" width="16.140625" style="2" customWidth="1"/>
    <col min="518" max="518" width="15.140625" style="2" customWidth="1"/>
    <col min="519" max="519" width="14.28515625" style="2" customWidth="1"/>
    <col min="520" max="520" width="15.5703125" style="2" bestFit="1" customWidth="1"/>
    <col min="521" max="521" width="12.28515625" style="2" bestFit="1" customWidth="1"/>
    <col min="522" max="769" width="9.140625" style="2"/>
    <col min="770" max="770" width="34.140625" style="2" customWidth="1"/>
    <col min="771" max="771" width="15.85546875" style="2" customWidth="1"/>
    <col min="772" max="773" width="16.140625" style="2" customWidth="1"/>
    <col min="774" max="774" width="15.140625" style="2" customWidth="1"/>
    <col min="775" max="775" width="14.28515625" style="2" customWidth="1"/>
    <col min="776" max="776" width="15.5703125" style="2" bestFit="1" customWidth="1"/>
    <col min="777" max="777" width="12.28515625" style="2" bestFit="1" customWidth="1"/>
    <col min="778" max="1025" width="9.140625" style="2"/>
    <col min="1026" max="1026" width="34.140625" style="2" customWidth="1"/>
    <col min="1027" max="1027" width="15.85546875" style="2" customWidth="1"/>
    <col min="1028" max="1029" width="16.140625" style="2" customWidth="1"/>
    <col min="1030" max="1030" width="15.140625" style="2" customWidth="1"/>
    <col min="1031" max="1031" width="14.28515625" style="2" customWidth="1"/>
    <col min="1032" max="1032" width="15.5703125" style="2" bestFit="1" customWidth="1"/>
    <col min="1033" max="1033" width="12.28515625" style="2" bestFit="1" customWidth="1"/>
    <col min="1034" max="1281" width="9.140625" style="2"/>
    <col min="1282" max="1282" width="34.140625" style="2" customWidth="1"/>
    <col min="1283" max="1283" width="15.85546875" style="2" customWidth="1"/>
    <col min="1284" max="1285" width="16.140625" style="2" customWidth="1"/>
    <col min="1286" max="1286" width="15.140625" style="2" customWidth="1"/>
    <col min="1287" max="1287" width="14.28515625" style="2" customWidth="1"/>
    <col min="1288" max="1288" width="15.5703125" style="2" bestFit="1" customWidth="1"/>
    <col min="1289" max="1289" width="12.28515625" style="2" bestFit="1" customWidth="1"/>
    <col min="1290" max="1537" width="9.140625" style="2"/>
    <col min="1538" max="1538" width="34.140625" style="2" customWidth="1"/>
    <col min="1539" max="1539" width="15.85546875" style="2" customWidth="1"/>
    <col min="1540" max="1541" width="16.140625" style="2" customWidth="1"/>
    <col min="1542" max="1542" width="15.140625" style="2" customWidth="1"/>
    <col min="1543" max="1543" width="14.28515625" style="2" customWidth="1"/>
    <col min="1544" max="1544" width="15.5703125" style="2" bestFit="1" customWidth="1"/>
    <col min="1545" max="1545" width="12.28515625" style="2" bestFit="1" customWidth="1"/>
    <col min="1546" max="1793" width="9.140625" style="2"/>
    <col min="1794" max="1794" width="34.140625" style="2" customWidth="1"/>
    <col min="1795" max="1795" width="15.85546875" style="2" customWidth="1"/>
    <col min="1796" max="1797" width="16.140625" style="2" customWidth="1"/>
    <col min="1798" max="1798" width="15.140625" style="2" customWidth="1"/>
    <col min="1799" max="1799" width="14.28515625" style="2" customWidth="1"/>
    <col min="1800" max="1800" width="15.5703125" style="2" bestFit="1" customWidth="1"/>
    <col min="1801" max="1801" width="12.28515625" style="2" bestFit="1" customWidth="1"/>
    <col min="1802" max="2049" width="9.140625" style="2"/>
    <col min="2050" max="2050" width="34.140625" style="2" customWidth="1"/>
    <col min="2051" max="2051" width="15.85546875" style="2" customWidth="1"/>
    <col min="2052" max="2053" width="16.140625" style="2" customWidth="1"/>
    <col min="2054" max="2054" width="15.140625" style="2" customWidth="1"/>
    <col min="2055" max="2055" width="14.28515625" style="2" customWidth="1"/>
    <col min="2056" max="2056" width="15.5703125" style="2" bestFit="1" customWidth="1"/>
    <col min="2057" max="2057" width="12.28515625" style="2" bestFit="1" customWidth="1"/>
    <col min="2058" max="2305" width="9.140625" style="2"/>
    <col min="2306" max="2306" width="34.140625" style="2" customWidth="1"/>
    <col min="2307" max="2307" width="15.85546875" style="2" customWidth="1"/>
    <col min="2308" max="2309" width="16.140625" style="2" customWidth="1"/>
    <col min="2310" max="2310" width="15.140625" style="2" customWidth="1"/>
    <col min="2311" max="2311" width="14.28515625" style="2" customWidth="1"/>
    <col min="2312" max="2312" width="15.5703125" style="2" bestFit="1" customWidth="1"/>
    <col min="2313" max="2313" width="12.28515625" style="2" bestFit="1" customWidth="1"/>
    <col min="2314" max="2561" width="9.140625" style="2"/>
    <col min="2562" max="2562" width="34.140625" style="2" customWidth="1"/>
    <col min="2563" max="2563" width="15.85546875" style="2" customWidth="1"/>
    <col min="2564" max="2565" width="16.140625" style="2" customWidth="1"/>
    <col min="2566" max="2566" width="15.140625" style="2" customWidth="1"/>
    <col min="2567" max="2567" width="14.28515625" style="2" customWidth="1"/>
    <col min="2568" max="2568" width="15.5703125" style="2" bestFit="1" customWidth="1"/>
    <col min="2569" max="2569" width="12.28515625" style="2" bestFit="1" customWidth="1"/>
    <col min="2570" max="2817" width="9.140625" style="2"/>
    <col min="2818" max="2818" width="34.140625" style="2" customWidth="1"/>
    <col min="2819" max="2819" width="15.85546875" style="2" customWidth="1"/>
    <col min="2820" max="2821" width="16.140625" style="2" customWidth="1"/>
    <col min="2822" max="2822" width="15.140625" style="2" customWidth="1"/>
    <col min="2823" max="2823" width="14.28515625" style="2" customWidth="1"/>
    <col min="2824" max="2824" width="15.5703125" style="2" bestFit="1" customWidth="1"/>
    <col min="2825" max="2825" width="12.28515625" style="2" bestFit="1" customWidth="1"/>
    <col min="2826" max="3073" width="9.140625" style="2"/>
    <col min="3074" max="3074" width="34.140625" style="2" customWidth="1"/>
    <col min="3075" max="3075" width="15.85546875" style="2" customWidth="1"/>
    <col min="3076" max="3077" width="16.140625" style="2" customWidth="1"/>
    <col min="3078" max="3078" width="15.140625" style="2" customWidth="1"/>
    <col min="3079" max="3079" width="14.28515625" style="2" customWidth="1"/>
    <col min="3080" max="3080" width="15.5703125" style="2" bestFit="1" customWidth="1"/>
    <col min="3081" max="3081" width="12.28515625" style="2" bestFit="1" customWidth="1"/>
    <col min="3082" max="3329" width="9.140625" style="2"/>
    <col min="3330" max="3330" width="34.140625" style="2" customWidth="1"/>
    <col min="3331" max="3331" width="15.85546875" style="2" customWidth="1"/>
    <col min="3332" max="3333" width="16.140625" style="2" customWidth="1"/>
    <col min="3334" max="3334" width="15.140625" style="2" customWidth="1"/>
    <col min="3335" max="3335" width="14.28515625" style="2" customWidth="1"/>
    <col min="3336" max="3336" width="15.5703125" style="2" bestFit="1" customWidth="1"/>
    <col min="3337" max="3337" width="12.28515625" style="2" bestFit="1" customWidth="1"/>
    <col min="3338" max="3585" width="9.140625" style="2"/>
    <col min="3586" max="3586" width="34.140625" style="2" customWidth="1"/>
    <col min="3587" max="3587" width="15.85546875" style="2" customWidth="1"/>
    <col min="3588" max="3589" width="16.140625" style="2" customWidth="1"/>
    <col min="3590" max="3590" width="15.140625" style="2" customWidth="1"/>
    <col min="3591" max="3591" width="14.28515625" style="2" customWidth="1"/>
    <col min="3592" max="3592" width="15.5703125" style="2" bestFit="1" customWidth="1"/>
    <col min="3593" max="3593" width="12.28515625" style="2" bestFit="1" customWidth="1"/>
    <col min="3594" max="3841" width="9.140625" style="2"/>
    <col min="3842" max="3842" width="34.140625" style="2" customWidth="1"/>
    <col min="3843" max="3843" width="15.85546875" style="2" customWidth="1"/>
    <col min="3844" max="3845" width="16.140625" style="2" customWidth="1"/>
    <col min="3846" max="3846" width="15.140625" style="2" customWidth="1"/>
    <col min="3847" max="3847" width="14.28515625" style="2" customWidth="1"/>
    <col min="3848" max="3848" width="15.5703125" style="2" bestFit="1" customWidth="1"/>
    <col min="3849" max="3849" width="12.28515625" style="2" bestFit="1" customWidth="1"/>
    <col min="3850" max="4097" width="9.140625" style="2"/>
    <col min="4098" max="4098" width="34.140625" style="2" customWidth="1"/>
    <col min="4099" max="4099" width="15.85546875" style="2" customWidth="1"/>
    <col min="4100" max="4101" width="16.140625" style="2" customWidth="1"/>
    <col min="4102" max="4102" width="15.140625" style="2" customWidth="1"/>
    <col min="4103" max="4103" width="14.28515625" style="2" customWidth="1"/>
    <col min="4104" max="4104" width="15.5703125" style="2" bestFit="1" customWidth="1"/>
    <col min="4105" max="4105" width="12.28515625" style="2" bestFit="1" customWidth="1"/>
    <col min="4106" max="4353" width="9.140625" style="2"/>
    <col min="4354" max="4354" width="34.140625" style="2" customWidth="1"/>
    <col min="4355" max="4355" width="15.85546875" style="2" customWidth="1"/>
    <col min="4356" max="4357" width="16.140625" style="2" customWidth="1"/>
    <col min="4358" max="4358" width="15.140625" style="2" customWidth="1"/>
    <col min="4359" max="4359" width="14.28515625" style="2" customWidth="1"/>
    <col min="4360" max="4360" width="15.5703125" style="2" bestFit="1" customWidth="1"/>
    <col min="4361" max="4361" width="12.28515625" style="2" bestFit="1" customWidth="1"/>
    <col min="4362" max="4609" width="9.140625" style="2"/>
    <col min="4610" max="4610" width="34.140625" style="2" customWidth="1"/>
    <col min="4611" max="4611" width="15.85546875" style="2" customWidth="1"/>
    <col min="4612" max="4613" width="16.140625" style="2" customWidth="1"/>
    <col min="4614" max="4614" width="15.140625" style="2" customWidth="1"/>
    <col min="4615" max="4615" width="14.28515625" style="2" customWidth="1"/>
    <col min="4616" max="4616" width="15.5703125" style="2" bestFit="1" customWidth="1"/>
    <col min="4617" max="4617" width="12.28515625" style="2" bestFit="1" customWidth="1"/>
    <col min="4618" max="4865" width="9.140625" style="2"/>
    <col min="4866" max="4866" width="34.140625" style="2" customWidth="1"/>
    <col min="4867" max="4867" width="15.85546875" style="2" customWidth="1"/>
    <col min="4868" max="4869" width="16.140625" style="2" customWidth="1"/>
    <col min="4870" max="4870" width="15.140625" style="2" customWidth="1"/>
    <col min="4871" max="4871" width="14.28515625" style="2" customWidth="1"/>
    <col min="4872" max="4872" width="15.5703125" style="2" bestFit="1" customWidth="1"/>
    <col min="4873" max="4873" width="12.28515625" style="2" bestFit="1" customWidth="1"/>
    <col min="4874" max="5121" width="9.140625" style="2"/>
    <col min="5122" max="5122" width="34.140625" style="2" customWidth="1"/>
    <col min="5123" max="5123" width="15.85546875" style="2" customWidth="1"/>
    <col min="5124" max="5125" width="16.140625" style="2" customWidth="1"/>
    <col min="5126" max="5126" width="15.140625" style="2" customWidth="1"/>
    <col min="5127" max="5127" width="14.28515625" style="2" customWidth="1"/>
    <col min="5128" max="5128" width="15.5703125" style="2" bestFit="1" customWidth="1"/>
    <col min="5129" max="5129" width="12.28515625" style="2" bestFit="1" customWidth="1"/>
    <col min="5130" max="5377" width="9.140625" style="2"/>
    <col min="5378" max="5378" width="34.140625" style="2" customWidth="1"/>
    <col min="5379" max="5379" width="15.85546875" style="2" customWidth="1"/>
    <col min="5380" max="5381" width="16.140625" style="2" customWidth="1"/>
    <col min="5382" max="5382" width="15.140625" style="2" customWidth="1"/>
    <col min="5383" max="5383" width="14.28515625" style="2" customWidth="1"/>
    <col min="5384" max="5384" width="15.5703125" style="2" bestFit="1" customWidth="1"/>
    <col min="5385" max="5385" width="12.28515625" style="2" bestFit="1" customWidth="1"/>
    <col min="5386" max="5633" width="9.140625" style="2"/>
    <col min="5634" max="5634" width="34.140625" style="2" customWidth="1"/>
    <col min="5635" max="5635" width="15.85546875" style="2" customWidth="1"/>
    <col min="5636" max="5637" width="16.140625" style="2" customWidth="1"/>
    <col min="5638" max="5638" width="15.140625" style="2" customWidth="1"/>
    <col min="5639" max="5639" width="14.28515625" style="2" customWidth="1"/>
    <col min="5640" max="5640" width="15.5703125" style="2" bestFit="1" customWidth="1"/>
    <col min="5641" max="5641" width="12.28515625" style="2" bestFit="1" customWidth="1"/>
    <col min="5642" max="5889" width="9.140625" style="2"/>
    <col min="5890" max="5890" width="34.140625" style="2" customWidth="1"/>
    <col min="5891" max="5891" width="15.85546875" style="2" customWidth="1"/>
    <col min="5892" max="5893" width="16.140625" style="2" customWidth="1"/>
    <col min="5894" max="5894" width="15.140625" style="2" customWidth="1"/>
    <col min="5895" max="5895" width="14.28515625" style="2" customWidth="1"/>
    <col min="5896" max="5896" width="15.5703125" style="2" bestFit="1" customWidth="1"/>
    <col min="5897" max="5897" width="12.28515625" style="2" bestFit="1" customWidth="1"/>
    <col min="5898" max="6145" width="9.140625" style="2"/>
    <col min="6146" max="6146" width="34.140625" style="2" customWidth="1"/>
    <col min="6147" max="6147" width="15.85546875" style="2" customWidth="1"/>
    <col min="6148" max="6149" width="16.140625" style="2" customWidth="1"/>
    <col min="6150" max="6150" width="15.140625" style="2" customWidth="1"/>
    <col min="6151" max="6151" width="14.28515625" style="2" customWidth="1"/>
    <col min="6152" max="6152" width="15.5703125" style="2" bestFit="1" customWidth="1"/>
    <col min="6153" max="6153" width="12.28515625" style="2" bestFit="1" customWidth="1"/>
    <col min="6154" max="6401" width="9.140625" style="2"/>
    <col min="6402" max="6402" width="34.140625" style="2" customWidth="1"/>
    <col min="6403" max="6403" width="15.85546875" style="2" customWidth="1"/>
    <col min="6404" max="6405" width="16.140625" style="2" customWidth="1"/>
    <col min="6406" max="6406" width="15.140625" style="2" customWidth="1"/>
    <col min="6407" max="6407" width="14.28515625" style="2" customWidth="1"/>
    <col min="6408" max="6408" width="15.5703125" style="2" bestFit="1" customWidth="1"/>
    <col min="6409" max="6409" width="12.28515625" style="2" bestFit="1" customWidth="1"/>
    <col min="6410" max="6657" width="9.140625" style="2"/>
    <col min="6658" max="6658" width="34.140625" style="2" customWidth="1"/>
    <col min="6659" max="6659" width="15.85546875" style="2" customWidth="1"/>
    <col min="6660" max="6661" width="16.140625" style="2" customWidth="1"/>
    <col min="6662" max="6662" width="15.140625" style="2" customWidth="1"/>
    <col min="6663" max="6663" width="14.28515625" style="2" customWidth="1"/>
    <col min="6664" max="6664" width="15.5703125" style="2" bestFit="1" customWidth="1"/>
    <col min="6665" max="6665" width="12.28515625" style="2" bestFit="1" customWidth="1"/>
    <col min="6666" max="6913" width="9.140625" style="2"/>
    <col min="6914" max="6914" width="34.140625" style="2" customWidth="1"/>
    <col min="6915" max="6915" width="15.85546875" style="2" customWidth="1"/>
    <col min="6916" max="6917" width="16.140625" style="2" customWidth="1"/>
    <col min="6918" max="6918" width="15.140625" style="2" customWidth="1"/>
    <col min="6919" max="6919" width="14.28515625" style="2" customWidth="1"/>
    <col min="6920" max="6920" width="15.5703125" style="2" bestFit="1" customWidth="1"/>
    <col min="6921" max="6921" width="12.28515625" style="2" bestFit="1" customWidth="1"/>
    <col min="6922" max="7169" width="9.140625" style="2"/>
    <col min="7170" max="7170" width="34.140625" style="2" customWidth="1"/>
    <col min="7171" max="7171" width="15.85546875" style="2" customWidth="1"/>
    <col min="7172" max="7173" width="16.140625" style="2" customWidth="1"/>
    <col min="7174" max="7174" width="15.140625" style="2" customWidth="1"/>
    <col min="7175" max="7175" width="14.28515625" style="2" customWidth="1"/>
    <col min="7176" max="7176" width="15.5703125" style="2" bestFit="1" customWidth="1"/>
    <col min="7177" max="7177" width="12.28515625" style="2" bestFit="1" customWidth="1"/>
    <col min="7178" max="7425" width="9.140625" style="2"/>
    <col min="7426" max="7426" width="34.140625" style="2" customWidth="1"/>
    <col min="7427" max="7427" width="15.85546875" style="2" customWidth="1"/>
    <col min="7428" max="7429" width="16.140625" style="2" customWidth="1"/>
    <col min="7430" max="7430" width="15.140625" style="2" customWidth="1"/>
    <col min="7431" max="7431" width="14.28515625" style="2" customWidth="1"/>
    <col min="7432" max="7432" width="15.5703125" style="2" bestFit="1" customWidth="1"/>
    <col min="7433" max="7433" width="12.28515625" style="2" bestFit="1" customWidth="1"/>
    <col min="7434" max="7681" width="9.140625" style="2"/>
    <col min="7682" max="7682" width="34.140625" style="2" customWidth="1"/>
    <col min="7683" max="7683" width="15.85546875" style="2" customWidth="1"/>
    <col min="7684" max="7685" width="16.140625" style="2" customWidth="1"/>
    <col min="7686" max="7686" width="15.140625" style="2" customWidth="1"/>
    <col min="7687" max="7687" width="14.28515625" style="2" customWidth="1"/>
    <col min="7688" max="7688" width="15.5703125" style="2" bestFit="1" customWidth="1"/>
    <col min="7689" max="7689" width="12.28515625" style="2" bestFit="1" customWidth="1"/>
    <col min="7690" max="7937" width="9.140625" style="2"/>
    <col min="7938" max="7938" width="34.140625" style="2" customWidth="1"/>
    <col min="7939" max="7939" width="15.85546875" style="2" customWidth="1"/>
    <col min="7940" max="7941" width="16.140625" style="2" customWidth="1"/>
    <col min="7942" max="7942" width="15.140625" style="2" customWidth="1"/>
    <col min="7943" max="7943" width="14.28515625" style="2" customWidth="1"/>
    <col min="7944" max="7944" width="15.5703125" style="2" bestFit="1" customWidth="1"/>
    <col min="7945" max="7945" width="12.28515625" style="2" bestFit="1" customWidth="1"/>
    <col min="7946" max="8193" width="9.140625" style="2"/>
    <col min="8194" max="8194" width="34.140625" style="2" customWidth="1"/>
    <col min="8195" max="8195" width="15.85546875" style="2" customWidth="1"/>
    <col min="8196" max="8197" width="16.140625" style="2" customWidth="1"/>
    <col min="8198" max="8198" width="15.140625" style="2" customWidth="1"/>
    <col min="8199" max="8199" width="14.28515625" style="2" customWidth="1"/>
    <col min="8200" max="8200" width="15.5703125" style="2" bestFit="1" customWidth="1"/>
    <col min="8201" max="8201" width="12.28515625" style="2" bestFit="1" customWidth="1"/>
    <col min="8202" max="8449" width="9.140625" style="2"/>
    <col min="8450" max="8450" width="34.140625" style="2" customWidth="1"/>
    <col min="8451" max="8451" width="15.85546875" style="2" customWidth="1"/>
    <col min="8452" max="8453" width="16.140625" style="2" customWidth="1"/>
    <col min="8454" max="8454" width="15.140625" style="2" customWidth="1"/>
    <col min="8455" max="8455" width="14.28515625" style="2" customWidth="1"/>
    <col min="8456" max="8456" width="15.5703125" style="2" bestFit="1" customWidth="1"/>
    <col min="8457" max="8457" width="12.28515625" style="2" bestFit="1" customWidth="1"/>
    <col min="8458" max="8705" width="9.140625" style="2"/>
    <col min="8706" max="8706" width="34.140625" style="2" customWidth="1"/>
    <col min="8707" max="8707" width="15.85546875" style="2" customWidth="1"/>
    <col min="8708" max="8709" width="16.140625" style="2" customWidth="1"/>
    <col min="8710" max="8710" width="15.140625" style="2" customWidth="1"/>
    <col min="8711" max="8711" width="14.28515625" style="2" customWidth="1"/>
    <col min="8712" max="8712" width="15.5703125" style="2" bestFit="1" customWidth="1"/>
    <col min="8713" max="8713" width="12.28515625" style="2" bestFit="1" customWidth="1"/>
    <col min="8714" max="8961" width="9.140625" style="2"/>
    <col min="8962" max="8962" width="34.140625" style="2" customWidth="1"/>
    <col min="8963" max="8963" width="15.85546875" style="2" customWidth="1"/>
    <col min="8964" max="8965" width="16.140625" style="2" customWidth="1"/>
    <col min="8966" max="8966" width="15.140625" style="2" customWidth="1"/>
    <col min="8967" max="8967" width="14.28515625" style="2" customWidth="1"/>
    <col min="8968" max="8968" width="15.5703125" style="2" bestFit="1" customWidth="1"/>
    <col min="8969" max="8969" width="12.28515625" style="2" bestFit="1" customWidth="1"/>
    <col min="8970" max="9217" width="9.140625" style="2"/>
    <col min="9218" max="9218" width="34.140625" style="2" customWidth="1"/>
    <col min="9219" max="9219" width="15.85546875" style="2" customWidth="1"/>
    <col min="9220" max="9221" width="16.140625" style="2" customWidth="1"/>
    <col min="9222" max="9222" width="15.140625" style="2" customWidth="1"/>
    <col min="9223" max="9223" width="14.28515625" style="2" customWidth="1"/>
    <col min="9224" max="9224" width="15.5703125" style="2" bestFit="1" customWidth="1"/>
    <col min="9225" max="9225" width="12.28515625" style="2" bestFit="1" customWidth="1"/>
    <col min="9226" max="9473" width="9.140625" style="2"/>
    <col min="9474" max="9474" width="34.140625" style="2" customWidth="1"/>
    <col min="9475" max="9475" width="15.85546875" style="2" customWidth="1"/>
    <col min="9476" max="9477" width="16.140625" style="2" customWidth="1"/>
    <col min="9478" max="9478" width="15.140625" style="2" customWidth="1"/>
    <col min="9479" max="9479" width="14.28515625" style="2" customWidth="1"/>
    <col min="9480" max="9480" width="15.5703125" style="2" bestFit="1" customWidth="1"/>
    <col min="9481" max="9481" width="12.28515625" style="2" bestFit="1" customWidth="1"/>
    <col min="9482" max="9729" width="9.140625" style="2"/>
    <col min="9730" max="9730" width="34.140625" style="2" customWidth="1"/>
    <col min="9731" max="9731" width="15.85546875" style="2" customWidth="1"/>
    <col min="9732" max="9733" width="16.140625" style="2" customWidth="1"/>
    <col min="9734" max="9734" width="15.140625" style="2" customWidth="1"/>
    <col min="9735" max="9735" width="14.28515625" style="2" customWidth="1"/>
    <col min="9736" max="9736" width="15.5703125" style="2" bestFit="1" customWidth="1"/>
    <col min="9737" max="9737" width="12.28515625" style="2" bestFit="1" customWidth="1"/>
    <col min="9738" max="9985" width="9.140625" style="2"/>
    <col min="9986" max="9986" width="34.140625" style="2" customWidth="1"/>
    <col min="9987" max="9987" width="15.85546875" style="2" customWidth="1"/>
    <col min="9988" max="9989" width="16.140625" style="2" customWidth="1"/>
    <col min="9990" max="9990" width="15.140625" style="2" customWidth="1"/>
    <col min="9991" max="9991" width="14.28515625" style="2" customWidth="1"/>
    <col min="9992" max="9992" width="15.5703125" style="2" bestFit="1" customWidth="1"/>
    <col min="9993" max="9993" width="12.28515625" style="2" bestFit="1" customWidth="1"/>
    <col min="9994" max="10241" width="9.140625" style="2"/>
    <col min="10242" max="10242" width="34.140625" style="2" customWidth="1"/>
    <col min="10243" max="10243" width="15.85546875" style="2" customWidth="1"/>
    <col min="10244" max="10245" width="16.140625" style="2" customWidth="1"/>
    <col min="10246" max="10246" width="15.140625" style="2" customWidth="1"/>
    <col min="10247" max="10247" width="14.28515625" style="2" customWidth="1"/>
    <col min="10248" max="10248" width="15.5703125" style="2" bestFit="1" customWidth="1"/>
    <col min="10249" max="10249" width="12.28515625" style="2" bestFit="1" customWidth="1"/>
    <col min="10250" max="10497" width="9.140625" style="2"/>
    <col min="10498" max="10498" width="34.140625" style="2" customWidth="1"/>
    <col min="10499" max="10499" width="15.85546875" style="2" customWidth="1"/>
    <col min="10500" max="10501" width="16.140625" style="2" customWidth="1"/>
    <col min="10502" max="10502" width="15.140625" style="2" customWidth="1"/>
    <col min="10503" max="10503" width="14.28515625" style="2" customWidth="1"/>
    <col min="10504" max="10504" width="15.5703125" style="2" bestFit="1" customWidth="1"/>
    <col min="10505" max="10505" width="12.28515625" style="2" bestFit="1" customWidth="1"/>
    <col min="10506" max="10753" width="9.140625" style="2"/>
    <col min="10754" max="10754" width="34.140625" style="2" customWidth="1"/>
    <col min="10755" max="10755" width="15.85546875" style="2" customWidth="1"/>
    <col min="10756" max="10757" width="16.140625" style="2" customWidth="1"/>
    <col min="10758" max="10758" width="15.140625" style="2" customWidth="1"/>
    <col min="10759" max="10759" width="14.28515625" style="2" customWidth="1"/>
    <col min="10760" max="10760" width="15.5703125" style="2" bestFit="1" customWidth="1"/>
    <col min="10761" max="10761" width="12.28515625" style="2" bestFit="1" customWidth="1"/>
    <col min="10762" max="11009" width="9.140625" style="2"/>
    <col min="11010" max="11010" width="34.140625" style="2" customWidth="1"/>
    <col min="11011" max="11011" width="15.85546875" style="2" customWidth="1"/>
    <col min="11012" max="11013" width="16.140625" style="2" customWidth="1"/>
    <col min="11014" max="11014" width="15.140625" style="2" customWidth="1"/>
    <col min="11015" max="11015" width="14.28515625" style="2" customWidth="1"/>
    <col min="11016" max="11016" width="15.5703125" style="2" bestFit="1" customWidth="1"/>
    <col min="11017" max="11017" width="12.28515625" style="2" bestFit="1" customWidth="1"/>
    <col min="11018" max="11265" width="9.140625" style="2"/>
    <col min="11266" max="11266" width="34.140625" style="2" customWidth="1"/>
    <col min="11267" max="11267" width="15.85546875" style="2" customWidth="1"/>
    <col min="11268" max="11269" width="16.140625" style="2" customWidth="1"/>
    <col min="11270" max="11270" width="15.140625" style="2" customWidth="1"/>
    <col min="11271" max="11271" width="14.28515625" style="2" customWidth="1"/>
    <col min="11272" max="11272" width="15.5703125" style="2" bestFit="1" customWidth="1"/>
    <col min="11273" max="11273" width="12.28515625" style="2" bestFit="1" customWidth="1"/>
    <col min="11274" max="11521" width="9.140625" style="2"/>
    <col min="11522" max="11522" width="34.140625" style="2" customWidth="1"/>
    <col min="11523" max="11523" width="15.85546875" style="2" customWidth="1"/>
    <col min="11524" max="11525" width="16.140625" style="2" customWidth="1"/>
    <col min="11526" max="11526" width="15.140625" style="2" customWidth="1"/>
    <col min="11527" max="11527" width="14.28515625" style="2" customWidth="1"/>
    <col min="11528" max="11528" width="15.5703125" style="2" bestFit="1" customWidth="1"/>
    <col min="11529" max="11529" width="12.28515625" style="2" bestFit="1" customWidth="1"/>
    <col min="11530" max="11777" width="9.140625" style="2"/>
    <col min="11778" max="11778" width="34.140625" style="2" customWidth="1"/>
    <col min="11779" max="11779" width="15.85546875" style="2" customWidth="1"/>
    <col min="11780" max="11781" width="16.140625" style="2" customWidth="1"/>
    <col min="11782" max="11782" width="15.140625" style="2" customWidth="1"/>
    <col min="11783" max="11783" width="14.28515625" style="2" customWidth="1"/>
    <col min="11784" max="11784" width="15.5703125" style="2" bestFit="1" customWidth="1"/>
    <col min="11785" max="11785" width="12.28515625" style="2" bestFit="1" customWidth="1"/>
    <col min="11786" max="12033" width="9.140625" style="2"/>
    <col min="12034" max="12034" width="34.140625" style="2" customWidth="1"/>
    <col min="12035" max="12035" width="15.85546875" style="2" customWidth="1"/>
    <col min="12036" max="12037" width="16.140625" style="2" customWidth="1"/>
    <col min="12038" max="12038" width="15.140625" style="2" customWidth="1"/>
    <col min="12039" max="12039" width="14.28515625" style="2" customWidth="1"/>
    <col min="12040" max="12040" width="15.5703125" style="2" bestFit="1" customWidth="1"/>
    <col min="12041" max="12041" width="12.28515625" style="2" bestFit="1" customWidth="1"/>
    <col min="12042" max="12289" width="9.140625" style="2"/>
    <col min="12290" max="12290" width="34.140625" style="2" customWidth="1"/>
    <col min="12291" max="12291" width="15.85546875" style="2" customWidth="1"/>
    <col min="12292" max="12293" width="16.140625" style="2" customWidth="1"/>
    <col min="12294" max="12294" width="15.140625" style="2" customWidth="1"/>
    <col min="12295" max="12295" width="14.28515625" style="2" customWidth="1"/>
    <col min="12296" max="12296" width="15.5703125" style="2" bestFit="1" customWidth="1"/>
    <col min="12297" max="12297" width="12.28515625" style="2" bestFit="1" customWidth="1"/>
    <col min="12298" max="12545" width="9.140625" style="2"/>
    <col min="12546" max="12546" width="34.140625" style="2" customWidth="1"/>
    <col min="12547" max="12547" width="15.85546875" style="2" customWidth="1"/>
    <col min="12548" max="12549" width="16.140625" style="2" customWidth="1"/>
    <col min="12550" max="12550" width="15.140625" style="2" customWidth="1"/>
    <col min="12551" max="12551" width="14.28515625" style="2" customWidth="1"/>
    <col min="12552" max="12552" width="15.5703125" style="2" bestFit="1" customWidth="1"/>
    <col min="12553" max="12553" width="12.28515625" style="2" bestFit="1" customWidth="1"/>
    <col min="12554" max="12801" width="9.140625" style="2"/>
    <col min="12802" max="12802" width="34.140625" style="2" customWidth="1"/>
    <col min="12803" max="12803" width="15.85546875" style="2" customWidth="1"/>
    <col min="12804" max="12805" width="16.140625" style="2" customWidth="1"/>
    <col min="12806" max="12806" width="15.140625" style="2" customWidth="1"/>
    <col min="12807" max="12807" width="14.28515625" style="2" customWidth="1"/>
    <col min="12808" max="12808" width="15.5703125" style="2" bestFit="1" customWidth="1"/>
    <col min="12809" max="12809" width="12.28515625" style="2" bestFit="1" customWidth="1"/>
    <col min="12810" max="13057" width="9.140625" style="2"/>
    <col min="13058" max="13058" width="34.140625" style="2" customWidth="1"/>
    <col min="13059" max="13059" width="15.85546875" style="2" customWidth="1"/>
    <col min="13060" max="13061" width="16.140625" style="2" customWidth="1"/>
    <col min="13062" max="13062" width="15.140625" style="2" customWidth="1"/>
    <col min="13063" max="13063" width="14.28515625" style="2" customWidth="1"/>
    <col min="13064" max="13064" width="15.5703125" style="2" bestFit="1" customWidth="1"/>
    <col min="13065" max="13065" width="12.28515625" style="2" bestFit="1" customWidth="1"/>
    <col min="13066" max="13313" width="9.140625" style="2"/>
    <col min="13314" max="13314" width="34.140625" style="2" customWidth="1"/>
    <col min="13315" max="13315" width="15.85546875" style="2" customWidth="1"/>
    <col min="13316" max="13317" width="16.140625" style="2" customWidth="1"/>
    <col min="13318" max="13318" width="15.140625" style="2" customWidth="1"/>
    <col min="13319" max="13319" width="14.28515625" style="2" customWidth="1"/>
    <col min="13320" max="13320" width="15.5703125" style="2" bestFit="1" customWidth="1"/>
    <col min="13321" max="13321" width="12.28515625" style="2" bestFit="1" customWidth="1"/>
    <col min="13322" max="13569" width="9.140625" style="2"/>
    <col min="13570" max="13570" width="34.140625" style="2" customWidth="1"/>
    <col min="13571" max="13571" width="15.85546875" style="2" customWidth="1"/>
    <col min="13572" max="13573" width="16.140625" style="2" customWidth="1"/>
    <col min="13574" max="13574" width="15.140625" style="2" customWidth="1"/>
    <col min="13575" max="13575" width="14.28515625" style="2" customWidth="1"/>
    <col min="13576" max="13576" width="15.5703125" style="2" bestFit="1" customWidth="1"/>
    <col min="13577" max="13577" width="12.28515625" style="2" bestFit="1" customWidth="1"/>
    <col min="13578" max="13825" width="9.140625" style="2"/>
    <col min="13826" max="13826" width="34.140625" style="2" customWidth="1"/>
    <col min="13827" max="13827" width="15.85546875" style="2" customWidth="1"/>
    <col min="13828" max="13829" width="16.140625" style="2" customWidth="1"/>
    <col min="13830" max="13830" width="15.140625" style="2" customWidth="1"/>
    <col min="13831" max="13831" width="14.28515625" style="2" customWidth="1"/>
    <col min="13832" max="13832" width="15.5703125" style="2" bestFit="1" customWidth="1"/>
    <col min="13833" max="13833" width="12.28515625" style="2" bestFit="1" customWidth="1"/>
    <col min="13834" max="14081" width="9.140625" style="2"/>
    <col min="14082" max="14082" width="34.140625" style="2" customWidth="1"/>
    <col min="14083" max="14083" width="15.85546875" style="2" customWidth="1"/>
    <col min="14084" max="14085" width="16.140625" style="2" customWidth="1"/>
    <col min="14086" max="14086" width="15.140625" style="2" customWidth="1"/>
    <col min="14087" max="14087" width="14.28515625" style="2" customWidth="1"/>
    <col min="14088" max="14088" width="15.5703125" style="2" bestFit="1" customWidth="1"/>
    <col min="14089" max="14089" width="12.28515625" style="2" bestFit="1" customWidth="1"/>
    <col min="14090" max="14337" width="9.140625" style="2"/>
    <col min="14338" max="14338" width="34.140625" style="2" customWidth="1"/>
    <col min="14339" max="14339" width="15.85546875" style="2" customWidth="1"/>
    <col min="14340" max="14341" width="16.140625" style="2" customWidth="1"/>
    <col min="14342" max="14342" width="15.140625" style="2" customWidth="1"/>
    <col min="14343" max="14343" width="14.28515625" style="2" customWidth="1"/>
    <col min="14344" max="14344" width="15.5703125" style="2" bestFit="1" customWidth="1"/>
    <col min="14345" max="14345" width="12.28515625" style="2" bestFit="1" customWidth="1"/>
    <col min="14346" max="14593" width="9.140625" style="2"/>
    <col min="14594" max="14594" width="34.140625" style="2" customWidth="1"/>
    <col min="14595" max="14595" width="15.85546875" style="2" customWidth="1"/>
    <col min="14596" max="14597" width="16.140625" style="2" customWidth="1"/>
    <col min="14598" max="14598" width="15.140625" style="2" customWidth="1"/>
    <col min="14599" max="14599" width="14.28515625" style="2" customWidth="1"/>
    <col min="14600" max="14600" width="15.5703125" style="2" bestFit="1" customWidth="1"/>
    <col min="14601" max="14601" width="12.28515625" style="2" bestFit="1" customWidth="1"/>
    <col min="14602" max="14849" width="9.140625" style="2"/>
    <col min="14850" max="14850" width="34.140625" style="2" customWidth="1"/>
    <col min="14851" max="14851" width="15.85546875" style="2" customWidth="1"/>
    <col min="14852" max="14853" width="16.140625" style="2" customWidth="1"/>
    <col min="14854" max="14854" width="15.140625" style="2" customWidth="1"/>
    <col min="14855" max="14855" width="14.28515625" style="2" customWidth="1"/>
    <col min="14856" max="14856" width="15.5703125" style="2" bestFit="1" customWidth="1"/>
    <col min="14857" max="14857" width="12.28515625" style="2" bestFit="1" customWidth="1"/>
    <col min="14858" max="15105" width="9.140625" style="2"/>
    <col min="15106" max="15106" width="34.140625" style="2" customWidth="1"/>
    <col min="15107" max="15107" width="15.85546875" style="2" customWidth="1"/>
    <col min="15108" max="15109" width="16.140625" style="2" customWidth="1"/>
    <col min="15110" max="15110" width="15.140625" style="2" customWidth="1"/>
    <col min="15111" max="15111" width="14.28515625" style="2" customWidth="1"/>
    <col min="15112" max="15112" width="15.5703125" style="2" bestFit="1" customWidth="1"/>
    <col min="15113" max="15113" width="12.28515625" style="2" bestFit="1" customWidth="1"/>
    <col min="15114" max="15361" width="9.140625" style="2"/>
    <col min="15362" max="15362" width="34.140625" style="2" customWidth="1"/>
    <col min="15363" max="15363" width="15.85546875" style="2" customWidth="1"/>
    <col min="15364" max="15365" width="16.140625" style="2" customWidth="1"/>
    <col min="15366" max="15366" width="15.140625" style="2" customWidth="1"/>
    <col min="15367" max="15367" width="14.28515625" style="2" customWidth="1"/>
    <col min="15368" max="15368" width="15.5703125" style="2" bestFit="1" customWidth="1"/>
    <col min="15369" max="15369" width="12.28515625" style="2" bestFit="1" customWidth="1"/>
    <col min="15370" max="15617" width="9.140625" style="2"/>
    <col min="15618" max="15618" width="34.140625" style="2" customWidth="1"/>
    <col min="15619" max="15619" width="15.85546875" style="2" customWidth="1"/>
    <col min="15620" max="15621" width="16.140625" style="2" customWidth="1"/>
    <col min="15622" max="15622" width="15.140625" style="2" customWidth="1"/>
    <col min="15623" max="15623" width="14.28515625" style="2" customWidth="1"/>
    <col min="15624" max="15624" width="15.5703125" style="2" bestFit="1" customWidth="1"/>
    <col min="15625" max="15625" width="12.28515625" style="2" bestFit="1" customWidth="1"/>
    <col min="15626" max="15873" width="9.140625" style="2"/>
    <col min="15874" max="15874" width="34.140625" style="2" customWidth="1"/>
    <col min="15875" max="15875" width="15.85546875" style="2" customWidth="1"/>
    <col min="15876" max="15877" width="16.140625" style="2" customWidth="1"/>
    <col min="15878" max="15878" width="15.140625" style="2" customWidth="1"/>
    <col min="15879" max="15879" width="14.28515625" style="2" customWidth="1"/>
    <col min="15880" max="15880" width="15.5703125" style="2" bestFit="1" customWidth="1"/>
    <col min="15881" max="15881" width="12.28515625" style="2" bestFit="1" customWidth="1"/>
    <col min="15882" max="16129" width="9.140625" style="2"/>
    <col min="16130" max="16130" width="34.140625" style="2" customWidth="1"/>
    <col min="16131" max="16131" width="15.85546875" style="2" customWidth="1"/>
    <col min="16132" max="16133" width="16.140625" style="2" customWidth="1"/>
    <col min="16134" max="16134" width="15.140625" style="2" customWidth="1"/>
    <col min="16135" max="16135" width="14.28515625" style="2" customWidth="1"/>
    <col min="16136" max="16136" width="15.5703125" style="2" bestFit="1" customWidth="1"/>
    <col min="16137" max="16137" width="12.28515625" style="2" bestFit="1" customWidth="1"/>
    <col min="16138" max="16384" width="9.140625" style="2"/>
  </cols>
  <sheetData>
    <row r="1" spans="2:9" ht="20.25" x14ac:dyDescent="0.25">
      <c r="B1" s="247" t="s">
        <v>106</v>
      </c>
      <c r="C1" s="247"/>
      <c r="D1" s="247"/>
      <c r="E1" s="247"/>
      <c r="F1" s="247"/>
      <c r="G1" s="247"/>
    </row>
    <row r="2" spans="2:9" x14ac:dyDescent="0.25">
      <c r="H2" s="248"/>
      <c r="I2" s="249"/>
    </row>
    <row r="3" spans="2:9" ht="16.5" thickBot="1" x14ac:dyDescent="0.3">
      <c r="B3" s="114"/>
      <c r="C3" s="115"/>
      <c r="D3" s="115"/>
      <c r="E3" s="115"/>
      <c r="F3" s="115"/>
      <c r="G3" s="115"/>
    </row>
    <row r="4" spans="2:9" ht="16.5" thickBot="1" x14ac:dyDescent="0.3">
      <c r="B4" s="250" t="s">
        <v>107</v>
      </c>
      <c r="C4" s="251"/>
      <c r="D4" s="251"/>
      <c r="E4" s="251"/>
      <c r="F4" s="251"/>
      <c r="G4" s="252"/>
    </row>
    <row r="5" spans="2:9" ht="16.5" thickBot="1" x14ac:dyDescent="0.3">
      <c r="B5" s="116" t="s">
        <v>32</v>
      </c>
      <c r="C5" s="117" t="s">
        <v>1</v>
      </c>
      <c r="D5" s="118" t="s">
        <v>2</v>
      </c>
      <c r="E5" s="118" t="s">
        <v>3</v>
      </c>
      <c r="F5" s="119" t="s">
        <v>4</v>
      </c>
      <c r="G5" s="120" t="s">
        <v>0</v>
      </c>
    </row>
    <row r="6" spans="2:9" x14ac:dyDescent="0.25">
      <c r="B6" s="121" t="s">
        <v>94</v>
      </c>
      <c r="C6" s="122" t="e">
        <f>C7+C13</f>
        <v>#REF!</v>
      </c>
      <c r="D6" s="122" t="e">
        <f>D7+D13</f>
        <v>#REF!</v>
      </c>
      <c r="E6" s="122" t="e">
        <f>E7+E13</f>
        <v>#REF!</v>
      </c>
      <c r="F6" s="122" t="e">
        <f>F7+F13</f>
        <v>#REF!</v>
      </c>
      <c r="G6" s="123" t="e">
        <f>#REF!</f>
        <v>#REF!</v>
      </c>
      <c r="I6" s="4"/>
    </row>
    <row r="7" spans="2:9" ht="15.75" customHeight="1" x14ac:dyDescent="0.25">
      <c r="B7" s="124" t="s">
        <v>95</v>
      </c>
      <c r="C7" s="125" t="e">
        <f>G7</f>
        <v>#REF!</v>
      </c>
      <c r="D7" s="126"/>
      <c r="E7" s="126"/>
      <c r="F7" s="127"/>
      <c r="G7" s="128" t="e">
        <f>#REF!</f>
        <v>#REF!</v>
      </c>
      <c r="H7" s="2"/>
    </row>
    <row r="8" spans="2:9" hidden="1" x14ac:dyDescent="0.25">
      <c r="B8" s="124"/>
      <c r="C8" s="129" t="e">
        <f>G8*C10</f>
        <v>#DIV/0!</v>
      </c>
      <c r="D8" s="130" t="e">
        <f>G8*D10</f>
        <v>#DIV/0!</v>
      </c>
      <c r="E8" s="130" t="e">
        <f>G8*E10</f>
        <v>#DIV/0!</v>
      </c>
      <c r="F8" s="131" t="e">
        <f>G8-C8-D8-E8</f>
        <v>#DIV/0!</v>
      </c>
      <c r="G8" s="132"/>
      <c r="H8" s="2"/>
    </row>
    <row r="9" spans="2:9" ht="31.5" hidden="1" x14ac:dyDescent="0.25">
      <c r="B9" s="133" t="s">
        <v>96</v>
      </c>
      <c r="C9" s="129">
        <v>0</v>
      </c>
      <c r="D9" s="130">
        <v>0</v>
      </c>
      <c r="E9" s="126">
        <v>0</v>
      </c>
      <c r="F9" s="134">
        <v>0</v>
      </c>
      <c r="G9" s="132">
        <v>0</v>
      </c>
      <c r="H9" s="2"/>
    </row>
    <row r="10" spans="2:9" hidden="1" x14ac:dyDescent="0.25">
      <c r="B10" s="135" t="s">
        <v>97</v>
      </c>
      <c r="C10" s="129" t="e">
        <f>C9/G9</f>
        <v>#DIV/0!</v>
      </c>
      <c r="D10" s="130" t="e">
        <f>D9/G9</f>
        <v>#DIV/0!</v>
      </c>
      <c r="E10" s="130" t="e">
        <f>E9/G9</f>
        <v>#DIV/0!</v>
      </c>
      <c r="F10" s="131" t="e">
        <f>F9/G9</f>
        <v>#DIV/0!</v>
      </c>
      <c r="G10" s="132" t="e">
        <f>C10+D10+E10+F10</f>
        <v>#DIV/0!</v>
      </c>
      <c r="H10" s="2"/>
    </row>
    <row r="11" spans="2:9" x14ac:dyDescent="0.25">
      <c r="B11" s="124" t="s">
        <v>98</v>
      </c>
      <c r="C11" s="136" t="e">
        <f>#REF!+#REF!</f>
        <v>#REF!</v>
      </c>
      <c r="D11" s="126" t="e">
        <f>#REF!+#REF!</f>
        <v>#REF!</v>
      </c>
      <c r="E11" s="126" t="e">
        <f>#REF!+#REF!</f>
        <v>#REF!</v>
      </c>
      <c r="F11" s="137" t="e">
        <f>#REF!+#REF!</f>
        <v>#REF!</v>
      </c>
      <c r="G11" s="128" t="e">
        <f>C11+D11+E11+F11</f>
        <v>#REF!</v>
      </c>
      <c r="H11" s="2"/>
    </row>
    <row r="12" spans="2:9" x14ac:dyDescent="0.25">
      <c r="B12" s="138" t="s">
        <v>99</v>
      </c>
      <c r="C12" s="129" t="e">
        <f>C11/$G$11</f>
        <v>#REF!</v>
      </c>
      <c r="D12" s="130" t="e">
        <f>D11/$G$11</f>
        <v>#REF!</v>
      </c>
      <c r="E12" s="130" t="e">
        <f>E11/$G$11</f>
        <v>#REF!</v>
      </c>
      <c r="F12" s="131" t="e">
        <f>F11/$G$11</f>
        <v>#REF!</v>
      </c>
      <c r="G12" s="132" t="e">
        <f>SUM(C12:F12)</f>
        <v>#REF!</v>
      </c>
      <c r="H12" s="2"/>
    </row>
    <row r="13" spans="2:9" ht="16.5" thickBot="1" x14ac:dyDescent="0.3">
      <c r="B13" s="139" t="s">
        <v>100</v>
      </c>
      <c r="C13" s="140" t="e">
        <f>IF(G11=0,0,G13*(C11/G11))</f>
        <v>#REF!</v>
      </c>
      <c r="D13" s="141" t="e">
        <f>IF(G11=0,0,G13*(D11/G11))</f>
        <v>#REF!</v>
      </c>
      <c r="E13" s="141" t="e">
        <f>IF(G11=0,0,G13*(E11/G11))</f>
        <v>#REF!</v>
      </c>
      <c r="F13" s="142" t="e">
        <f>IF(G11=0,0,G13*(F11/G11))</f>
        <v>#REF!</v>
      </c>
      <c r="G13" s="143" t="e">
        <f>G6-G7-G8</f>
        <v>#REF!</v>
      </c>
      <c r="H13" s="2"/>
    </row>
  </sheetData>
  <mergeCells count="3">
    <mergeCell ref="B1:G1"/>
    <mergeCell ref="H2:I2"/>
    <mergeCell ref="B4:G4"/>
  </mergeCells>
  <pageMargins left="0.7" right="0.7" top="0.75" bottom="0.75" header="0.3" footer="0.3"/>
  <extLst>
    <ext xmlns:x14="http://schemas.microsoft.com/office/spreadsheetml/2009/9/main" uri="{CCE6A557-97BC-4b89-ADB6-D9C93CAAB3DF}">
      <x14:dataValidations xmlns:xm="http://schemas.microsoft.com/office/excel/2006/main" count="1">
        <x14:dataValidation type="decimal" allowBlank="1" showInputMessage="1" showErrorMessage="1" error="Ввведеное значение неверно">
          <x14:formula1>
            <xm:f>-1000000000000000</xm:f>
          </x14:formula1>
          <x14:formula2>
            <xm:f>1000000000000000</xm:f>
          </x14:formula2>
          <xm:sqref>G65507 JC65507 SY65507 ACU65507 AMQ65507 AWM65507 BGI65507 BQE65507 CAA65507 CJW65507 CTS65507 DDO65507 DNK65507 DXG65507 EHC65507 EQY65507 FAU65507 FKQ65507 FUM65507 GEI65507 GOE65507 GYA65507 HHW65507 HRS65507 IBO65507 ILK65507 IVG65507 JFC65507 JOY65507 JYU65507 KIQ65507 KSM65507 LCI65507 LME65507 LWA65507 MFW65507 MPS65507 MZO65507 NJK65507 NTG65507 ODC65507 OMY65507 OWU65507 PGQ65507 PQM65507 QAI65507 QKE65507 QUA65507 RDW65507 RNS65507 RXO65507 SHK65507 SRG65507 TBC65507 TKY65507 TUU65507 UEQ65507 UOM65507 UYI65507 VIE65507 VSA65507 WBW65507 WLS65507 WVO65507 G131043 JC131043 SY131043 ACU131043 AMQ131043 AWM131043 BGI131043 BQE131043 CAA131043 CJW131043 CTS131043 DDO131043 DNK131043 DXG131043 EHC131043 EQY131043 FAU131043 FKQ131043 FUM131043 GEI131043 GOE131043 GYA131043 HHW131043 HRS131043 IBO131043 ILK131043 IVG131043 JFC131043 JOY131043 JYU131043 KIQ131043 KSM131043 LCI131043 LME131043 LWA131043 MFW131043 MPS131043 MZO131043 NJK131043 NTG131043 ODC131043 OMY131043 OWU131043 PGQ131043 PQM131043 QAI131043 QKE131043 QUA131043 RDW131043 RNS131043 RXO131043 SHK131043 SRG131043 TBC131043 TKY131043 TUU131043 UEQ131043 UOM131043 UYI131043 VIE131043 VSA131043 WBW131043 WLS131043 WVO131043 G196579 JC196579 SY196579 ACU196579 AMQ196579 AWM196579 BGI196579 BQE196579 CAA196579 CJW196579 CTS196579 DDO196579 DNK196579 DXG196579 EHC196579 EQY196579 FAU196579 FKQ196579 FUM196579 GEI196579 GOE196579 GYA196579 HHW196579 HRS196579 IBO196579 ILK196579 IVG196579 JFC196579 JOY196579 JYU196579 KIQ196579 KSM196579 LCI196579 LME196579 LWA196579 MFW196579 MPS196579 MZO196579 NJK196579 NTG196579 ODC196579 OMY196579 OWU196579 PGQ196579 PQM196579 QAI196579 QKE196579 QUA196579 RDW196579 RNS196579 RXO196579 SHK196579 SRG196579 TBC196579 TKY196579 TUU196579 UEQ196579 UOM196579 UYI196579 VIE196579 VSA196579 WBW196579 WLS196579 WVO196579 G262115 JC262115 SY262115 ACU262115 AMQ262115 AWM262115 BGI262115 BQE262115 CAA262115 CJW262115 CTS262115 DDO262115 DNK262115 DXG262115 EHC262115 EQY262115 FAU262115 FKQ262115 FUM262115 GEI262115 GOE262115 GYA262115 HHW262115 HRS262115 IBO262115 ILK262115 IVG262115 JFC262115 JOY262115 JYU262115 KIQ262115 KSM262115 LCI262115 LME262115 LWA262115 MFW262115 MPS262115 MZO262115 NJK262115 NTG262115 ODC262115 OMY262115 OWU262115 PGQ262115 PQM262115 QAI262115 QKE262115 QUA262115 RDW262115 RNS262115 RXO262115 SHK262115 SRG262115 TBC262115 TKY262115 TUU262115 UEQ262115 UOM262115 UYI262115 VIE262115 VSA262115 WBW262115 WLS262115 WVO262115 G327651 JC327651 SY327651 ACU327651 AMQ327651 AWM327651 BGI327651 BQE327651 CAA327651 CJW327651 CTS327651 DDO327651 DNK327651 DXG327651 EHC327651 EQY327651 FAU327651 FKQ327651 FUM327651 GEI327651 GOE327651 GYA327651 HHW327651 HRS327651 IBO327651 ILK327651 IVG327651 JFC327651 JOY327651 JYU327651 KIQ327651 KSM327651 LCI327651 LME327651 LWA327651 MFW327651 MPS327651 MZO327651 NJK327651 NTG327651 ODC327651 OMY327651 OWU327651 PGQ327651 PQM327651 QAI327651 QKE327651 QUA327651 RDW327651 RNS327651 RXO327651 SHK327651 SRG327651 TBC327651 TKY327651 TUU327651 UEQ327651 UOM327651 UYI327651 VIE327651 VSA327651 WBW327651 WLS327651 WVO327651 G393187 JC393187 SY393187 ACU393187 AMQ393187 AWM393187 BGI393187 BQE393187 CAA393187 CJW393187 CTS393187 DDO393187 DNK393187 DXG393187 EHC393187 EQY393187 FAU393187 FKQ393187 FUM393187 GEI393187 GOE393187 GYA393187 HHW393187 HRS393187 IBO393187 ILK393187 IVG393187 JFC393187 JOY393187 JYU393187 KIQ393187 KSM393187 LCI393187 LME393187 LWA393187 MFW393187 MPS393187 MZO393187 NJK393187 NTG393187 ODC393187 OMY393187 OWU393187 PGQ393187 PQM393187 QAI393187 QKE393187 QUA393187 RDW393187 RNS393187 RXO393187 SHK393187 SRG393187 TBC393187 TKY393187 TUU393187 UEQ393187 UOM393187 UYI393187 VIE393187 VSA393187 WBW393187 WLS393187 WVO393187 G458723 JC458723 SY458723 ACU458723 AMQ458723 AWM458723 BGI458723 BQE458723 CAA458723 CJW458723 CTS458723 DDO458723 DNK458723 DXG458723 EHC458723 EQY458723 FAU458723 FKQ458723 FUM458723 GEI458723 GOE458723 GYA458723 HHW458723 HRS458723 IBO458723 ILK458723 IVG458723 JFC458723 JOY458723 JYU458723 KIQ458723 KSM458723 LCI458723 LME458723 LWA458723 MFW458723 MPS458723 MZO458723 NJK458723 NTG458723 ODC458723 OMY458723 OWU458723 PGQ458723 PQM458723 QAI458723 QKE458723 QUA458723 RDW458723 RNS458723 RXO458723 SHK458723 SRG458723 TBC458723 TKY458723 TUU458723 UEQ458723 UOM458723 UYI458723 VIE458723 VSA458723 WBW458723 WLS458723 WVO458723 G524259 JC524259 SY524259 ACU524259 AMQ524259 AWM524259 BGI524259 BQE524259 CAA524259 CJW524259 CTS524259 DDO524259 DNK524259 DXG524259 EHC524259 EQY524259 FAU524259 FKQ524259 FUM524259 GEI524259 GOE524259 GYA524259 HHW524259 HRS524259 IBO524259 ILK524259 IVG524259 JFC524259 JOY524259 JYU524259 KIQ524259 KSM524259 LCI524259 LME524259 LWA524259 MFW524259 MPS524259 MZO524259 NJK524259 NTG524259 ODC524259 OMY524259 OWU524259 PGQ524259 PQM524259 QAI524259 QKE524259 QUA524259 RDW524259 RNS524259 RXO524259 SHK524259 SRG524259 TBC524259 TKY524259 TUU524259 UEQ524259 UOM524259 UYI524259 VIE524259 VSA524259 WBW524259 WLS524259 WVO524259 G589795 JC589795 SY589795 ACU589795 AMQ589795 AWM589795 BGI589795 BQE589795 CAA589795 CJW589795 CTS589795 DDO589795 DNK589795 DXG589795 EHC589795 EQY589795 FAU589795 FKQ589795 FUM589795 GEI589795 GOE589795 GYA589795 HHW589795 HRS589795 IBO589795 ILK589795 IVG589795 JFC589795 JOY589795 JYU589795 KIQ589795 KSM589795 LCI589795 LME589795 LWA589795 MFW589795 MPS589795 MZO589795 NJK589795 NTG589795 ODC589795 OMY589795 OWU589795 PGQ589795 PQM589795 QAI589795 QKE589795 QUA589795 RDW589795 RNS589795 RXO589795 SHK589795 SRG589795 TBC589795 TKY589795 TUU589795 UEQ589795 UOM589795 UYI589795 VIE589795 VSA589795 WBW589795 WLS589795 WVO589795 G655331 JC655331 SY655331 ACU655331 AMQ655331 AWM655331 BGI655331 BQE655331 CAA655331 CJW655331 CTS655331 DDO655331 DNK655331 DXG655331 EHC655331 EQY655331 FAU655331 FKQ655331 FUM655331 GEI655331 GOE655331 GYA655331 HHW655331 HRS655331 IBO655331 ILK655331 IVG655331 JFC655331 JOY655331 JYU655331 KIQ655331 KSM655331 LCI655331 LME655331 LWA655331 MFW655331 MPS655331 MZO655331 NJK655331 NTG655331 ODC655331 OMY655331 OWU655331 PGQ655331 PQM655331 QAI655331 QKE655331 QUA655331 RDW655331 RNS655331 RXO655331 SHK655331 SRG655331 TBC655331 TKY655331 TUU655331 UEQ655331 UOM655331 UYI655331 VIE655331 VSA655331 WBW655331 WLS655331 WVO655331 G720867 JC720867 SY720867 ACU720867 AMQ720867 AWM720867 BGI720867 BQE720867 CAA720867 CJW720867 CTS720867 DDO720867 DNK720867 DXG720867 EHC720867 EQY720867 FAU720867 FKQ720867 FUM720867 GEI720867 GOE720867 GYA720867 HHW720867 HRS720867 IBO720867 ILK720867 IVG720867 JFC720867 JOY720867 JYU720867 KIQ720867 KSM720867 LCI720867 LME720867 LWA720867 MFW720867 MPS720867 MZO720867 NJK720867 NTG720867 ODC720867 OMY720867 OWU720867 PGQ720867 PQM720867 QAI720867 QKE720867 QUA720867 RDW720867 RNS720867 RXO720867 SHK720867 SRG720867 TBC720867 TKY720867 TUU720867 UEQ720867 UOM720867 UYI720867 VIE720867 VSA720867 WBW720867 WLS720867 WVO720867 G786403 JC786403 SY786403 ACU786403 AMQ786403 AWM786403 BGI786403 BQE786403 CAA786403 CJW786403 CTS786403 DDO786403 DNK786403 DXG786403 EHC786403 EQY786403 FAU786403 FKQ786403 FUM786403 GEI786403 GOE786403 GYA786403 HHW786403 HRS786403 IBO786403 ILK786403 IVG786403 JFC786403 JOY786403 JYU786403 KIQ786403 KSM786403 LCI786403 LME786403 LWA786403 MFW786403 MPS786403 MZO786403 NJK786403 NTG786403 ODC786403 OMY786403 OWU786403 PGQ786403 PQM786403 QAI786403 QKE786403 QUA786403 RDW786403 RNS786403 RXO786403 SHK786403 SRG786403 TBC786403 TKY786403 TUU786403 UEQ786403 UOM786403 UYI786403 VIE786403 VSA786403 WBW786403 WLS786403 WVO786403 G851939 JC851939 SY851939 ACU851939 AMQ851939 AWM851939 BGI851939 BQE851939 CAA851939 CJW851939 CTS851939 DDO851939 DNK851939 DXG851939 EHC851939 EQY851939 FAU851939 FKQ851939 FUM851939 GEI851939 GOE851939 GYA851939 HHW851939 HRS851939 IBO851939 ILK851939 IVG851939 JFC851939 JOY851939 JYU851939 KIQ851939 KSM851939 LCI851939 LME851939 LWA851939 MFW851939 MPS851939 MZO851939 NJK851939 NTG851939 ODC851939 OMY851939 OWU851939 PGQ851939 PQM851939 QAI851939 QKE851939 QUA851939 RDW851939 RNS851939 RXO851939 SHK851939 SRG851939 TBC851939 TKY851939 TUU851939 UEQ851939 UOM851939 UYI851939 VIE851939 VSA851939 WBW851939 WLS851939 WVO851939 G917475 JC917475 SY917475 ACU917475 AMQ917475 AWM917475 BGI917475 BQE917475 CAA917475 CJW917475 CTS917475 DDO917475 DNK917475 DXG917475 EHC917475 EQY917475 FAU917475 FKQ917475 FUM917475 GEI917475 GOE917475 GYA917475 HHW917475 HRS917475 IBO917475 ILK917475 IVG917475 JFC917475 JOY917475 JYU917475 KIQ917475 KSM917475 LCI917475 LME917475 LWA917475 MFW917475 MPS917475 MZO917475 NJK917475 NTG917475 ODC917475 OMY917475 OWU917475 PGQ917475 PQM917475 QAI917475 QKE917475 QUA917475 RDW917475 RNS917475 RXO917475 SHK917475 SRG917475 TBC917475 TKY917475 TUU917475 UEQ917475 UOM917475 UYI917475 VIE917475 VSA917475 WBW917475 WLS917475 WVO917475 G983011 JC983011 SY983011 ACU983011 AMQ983011 AWM983011 BGI983011 BQE983011 CAA983011 CJW983011 CTS983011 DDO983011 DNK983011 DXG983011 EHC983011 EQY983011 FAU983011 FKQ983011 FUM983011 GEI983011 GOE983011 GYA983011 HHW983011 HRS983011 IBO983011 ILK983011 IVG983011 JFC983011 JOY983011 JYU983011 KIQ983011 KSM983011 LCI983011 LME983011 LWA983011 MFW983011 MPS983011 MZO983011 NJK983011 NTG983011 ODC983011 OMY983011 OWU983011 PGQ983011 PQM983011 QAI983011 QKE983011 QUA983011 RDW983011 RNS983011 RXO983011 SHK983011 SRG983011 TBC983011 TKY983011 TUU983011 UEQ983011 UOM983011 UYI983011 VIE983011 VSA983011 WBW983011 WLS983011 WVO983011 G65467 JC65467 SY65467 ACU65467 AMQ65467 AWM65467 BGI65467 BQE65467 CAA65467 CJW65467 CTS65467 DDO65467 DNK65467 DXG65467 EHC65467 EQY65467 FAU65467 FKQ65467 FUM65467 GEI65467 GOE65467 GYA65467 HHW65467 HRS65467 IBO65467 ILK65467 IVG65467 JFC65467 JOY65467 JYU65467 KIQ65467 KSM65467 LCI65467 LME65467 LWA65467 MFW65467 MPS65467 MZO65467 NJK65467 NTG65467 ODC65467 OMY65467 OWU65467 PGQ65467 PQM65467 QAI65467 QKE65467 QUA65467 RDW65467 RNS65467 RXO65467 SHK65467 SRG65467 TBC65467 TKY65467 TUU65467 UEQ65467 UOM65467 UYI65467 VIE65467 VSA65467 WBW65467 WLS65467 WVO65467 G131003 JC131003 SY131003 ACU131003 AMQ131003 AWM131003 BGI131003 BQE131003 CAA131003 CJW131003 CTS131003 DDO131003 DNK131003 DXG131003 EHC131003 EQY131003 FAU131003 FKQ131003 FUM131003 GEI131003 GOE131003 GYA131003 HHW131003 HRS131003 IBO131003 ILK131003 IVG131003 JFC131003 JOY131003 JYU131003 KIQ131003 KSM131003 LCI131003 LME131003 LWA131003 MFW131003 MPS131003 MZO131003 NJK131003 NTG131003 ODC131003 OMY131003 OWU131003 PGQ131003 PQM131003 QAI131003 QKE131003 QUA131003 RDW131003 RNS131003 RXO131003 SHK131003 SRG131003 TBC131003 TKY131003 TUU131003 UEQ131003 UOM131003 UYI131003 VIE131003 VSA131003 WBW131003 WLS131003 WVO131003 G196539 JC196539 SY196539 ACU196539 AMQ196539 AWM196539 BGI196539 BQE196539 CAA196539 CJW196539 CTS196539 DDO196539 DNK196539 DXG196539 EHC196539 EQY196539 FAU196539 FKQ196539 FUM196539 GEI196539 GOE196539 GYA196539 HHW196539 HRS196539 IBO196539 ILK196539 IVG196539 JFC196539 JOY196539 JYU196539 KIQ196539 KSM196539 LCI196539 LME196539 LWA196539 MFW196539 MPS196539 MZO196539 NJK196539 NTG196539 ODC196539 OMY196539 OWU196539 PGQ196539 PQM196539 QAI196539 QKE196539 QUA196539 RDW196539 RNS196539 RXO196539 SHK196539 SRG196539 TBC196539 TKY196539 TUU196539 UEQ196539 UOM196539 UYI196539 VIE196539 VSA196539 WBW196539 WLS196539 WVO196539 G262075 JC262075 SY262075 ACU262075 AMQ262075 AWM262075 BGI262075 BQE262075 CAA262075 CJW262075 CTS262075 DDO262075 DNK262075 DXG262075 EHC262075 EQY262075 FAU262075 FKQ262075 FUM262075 GEI262075 GOE262075 GYA262075 HHW262075 HRS262075 IBO262075 ILK262075 IVG262075 JFC262075 JOY262075 JYU262075 KIQ262075 KSM262075 LCI262075 LME262075 LWA262075 MFW262075 MPS262075 MZO262075 NJK262075 NTG262075 ODC262075 OMY262075 OWU262075 PGQ262075 PQM262075 QAI262075 QKE262075 QUA262075 RDW262075 RNS262075 RXO262075 SHK262075 SRG262075 TBC262075 TKY262075 TUU262075 UEQ262075 UOM262075 UYI262075 VIE262075 VSA262075 WBW262075 WLS262075 WVO262075 G327611 JC327611 SY327611 ACU327611 AMQ327611 AWM327611 BGI327611 BQE327611 CAA327611 CJW327611 CTS327611 DDO327611 DNK327611 DXG327611 EHC327611 EQY327611 FAU327611 FKQ327611 FUM327611 GEI327611 GOE327611 GYA327611 HHW327611 HRS327611 IBO327611 ILK327611 IVG327611 JFC327611 JOY327611 JYU327611 KIQ327611 KSM327611 LCI327611 LME327611 LWA327611 MFW327611 MPS327611 MZO327611 NJK327611 NTG327611 ODC327611 OMY327611 OWU327611 PGQ327611 PQM327611 QAI327611 QKE327611 QUA327611 RDW327611 RNS327611 RXO327611 SHK327611 SRG327611 TBC327611 TKY327611 TUU327611 UEQ327611 UOM327611 UYI327611 VIE327611 VSA327611 WBW327611 WLS327611 WVO327611 G393147 JC393147 SY393147 ACU393147 AMQ393147 AWM393147 BGI393147 BQE393147 CAA393147 CJW393147 CTS393147 DDO393147 DNK393147 DXG393147 EHC393147 EQY393147 FAU393147 FKQ393147 FUM393147 GEI393147 GOE393147 GYA393147 HHW393147 HRS393147 IBO393147 ILK393147 IVG393147 JFC393147 JOY393147 JYU393147 KIQ393147 KSM393147 LCI393147 LME393147 LWA393147 MFW393147 MPS393147 MZO393147 NJK393147 NTG393147 ODC393147 OMY393147 OWU393147 PGQ393147 PQM393147 QAI393147 QKE393147 QUA393147 RDW393147 RNS393147 RXO393147 SHK393147 SRG393147 TBC393147 TKY393147 TUU393147 UEQ393147 UOM393147 UYI393147 VIE393147 VSA393147 WBW393147 WLS393147 WVO393147 G458683 JC458683 SY458683 ACU458683 AMQ458683 AWM458683 BGI458683 BQE458683 CAA458683 CJW458683 CTS458683 DDO458683 DNK458683 DXG458683 EHC458683 EQY458683 FAU458683 FKQ458683 FUM458683 GEI458683 GOE458683 GYA458683 HHW458683 HRS458683 IBO458683 ILK458683 IVG458683 JFC458683 JOY458683 JYU458683 KIQ458683 KSM458683 LCI458683 LME458683 LWA458683 MFW458683 MPS458683 MZO458683 NJK458683 NTG458683 ODC458683 OMY458683 OWU458683 PGQ458683 PQM458683 QAI458683 QKE458683 QUA458683 RDW458683 RNS458683 RXO458683 SHK458683 SRG458683 TBC458683 TKY458683 TUU458683 UEQ458683 UOM458683 UYI458683 VIE458683 VSA458683 WBW458683 WLS458683 WVO458683 G524219 JC524219 SY524219 ACU524219 AMQ524219 AWM524219 BGI524219 BQE524219 CAA524219 CJW524219 CTS524219 DDO524219 DNK524219 DXG524219 EHC524219 EQY524219 FAU524219 FKQ524219 FUM524219 GEI524219 GOE524219 GYA524219 HHW524219 HRS524219 IBO524219 ILK524219 IVG524219 JFC524219 JOY524219 JYU524219 KIQ524219 KSM524219 LCI524219 LME524219 LWA524219 MFW524219 MPS524219 MZO524219 NJK524219 NTG524219 ODC524219 OMY524219 OWU524219 PGQ524219 PQM524219 QAI524219 QKE524219 QUA524219 RDW524219 RNS524219 RXO524219 SHK524219 SRG524219 TBC524219 TKY524219 TUU524219 UEQ524219 UOM524219 UYI524219 VIE524219 VSA524219 WBW524219 WLS524219 WVO524219 G589755 JC589755 SY589755 ACU589755 AMQ589755 AWM589755 BGI589755 BQE589755 CAA589755 CJW589755 CTS589755 DDO589755 DNK589755 DXG589755 EHC589755 EQY589755 FAU589755 FKQ589755 FUM589755 GEI589755 GOE589755 GYA589755 HHW589755 HRS589755 IBO589755 ILK589755 IVG589755 JFC589755 JOY589755 JYU589755 KIQ589755 KSM589755 LCI589755 LME589755 LWA589755 MFW589755 MPS589755 MZO589755 NJK589755 NTG589755 ODC589755 OMY589755 OWU589755 PGQ589755 PQM589755 QAI589755 QKE589755 QUA589755 RDW589755 RNS589755 RXO589755 SHK589755 SRG589755 TBC589755 TKY589755 TUU589755 UEQ589755 UOM589755 UYI589755 VIE589755 VSA589755 WBW589755 WLS589755 WVO589755 G655291 JC655291 SY655291 ACU655291 AMQ655291 AWM655291 BGI655291 BQE655291 CAA655291 CJW655291 CTS655291 DDO655291 DNK655291 DXG655291 EHC655291 EQY655291 FAU655291 FKQ655291 FUM655291 GEI655291 GOE655291 GYA655291 HHW655291 HRS655291 IBO655291 ILK655291 IVG655291 JFC655291 JOY655291 JYU655291 KIQ655291 KSM655291 LCI655291 LME655291 LWA655291 MFW655291 MPS655291 MZO655291 NJK655291 NTG655291 ODC655291 OMY655291 OWU655291 PGQ655291 PQM655291 QAI655291 QKE655291 QUA655291 RDW655291 RNS655291 RXO655291 SHK655291 SRG655291 TBC655291 TKY655291 TUU655291 UEQ655291 UOM655291 UYI655291 VIE655291 VSA655291 WBW655291 WLS655291 WVO655291 G720827 JC720827 SY720827 ACU720827 AMQ720827 AWM720827 BGI720827 BQE720827 CAA720827 CJW720827 CTS720827 DDO720827 DNK720827 DXG720827 EHC720827 EQY720827 FAU720827 FKQ720827 FUM720827 GEI720827 GOE720827 GYA720827 HHW720827 HRS720827 IBO720827 ILK720827 IVG720827 JFC720827 JOY720827 JYU720827 KIQ720827 KSM720827 LCI720827 LME720827 LWA720827 MFW720827 MPS720827 MZO720827 NJK720827 NTG720827 ODC720827 OMY720827 OWU720827 PGQ720827 PQM720827 QAI720827 QKE720827 QUA720827 RDW720827 RNS720827 RXO720827 SHK720827 SRG720827 TBC720827 TKY720827 TUU720827 UEQ720827 UOM720827 UYI720827 VIE720827 VSA720827 WBW720827 WLS720827 WVO720827 G786363 JC786363 SY786363 ACU786363 AMQ786363 AWM786363 BGI786363 BQE786363 CAA786363 CJW786363 CTS786363 DDO786363 DNK786363 DXG786363 EHC786363 EQY786363 FAU786363 FKQ786363 FUM786363 GEI786363 GOE786363 GYA786363 HHW786363 HRS786363 IBO786363 ILK786363 IVG786363 JFC786363 JOY786363 JYU786363 KIQ786363 KSM786363 LCI786363 LME786363 LWA786363 MFW786363 MPS786363 MZO786363 NJK786363 NTG786363 ODC786363 OMY786363 OWU786363 PGQ786363 PQM786363 QAI786363 QKE786363 QUA786363 RDW786363 RNS786363 RXO786363 SHK786363 SRG786363 TBC786363 TKY786363 TUU786363 UEQ786363 UOM786363 UYI786363 VIE786363 VSA786363 WBW786363 WLS786363 WVO786363 G851899 JC851899 SY851899 ACU851899 AMQ851899 AWM851899 BGI851899 BQE851899 CAA851899 CJW851899 CTS851899 DDO851899 DNK851899 DXG851899 EHC851899 EQY851899 FAU851899 FKQ851899 FUM851899 GEI851899 GOE851899 GYA851899 HHW851899 HRS851899 IBO851899 ILK851899 IVG851899 JFC851899 JOY851899 JYU851899 KIQ851899 KSM851899 LCI851899 LME851899 LWA851899 MFW851899 MPS851899 MZO851899 NJK851899 NTG851899 ODC851899 OMY851899 OWU851899 PGQ851899 PQM851899 QAI851899 QKE851899 QUA851899 RDW851899 RNS851899 RXO851899 SHK851899 SRG851899 TBC851899 TKY851899 TUU851899 UEQ851899 UOM851899 UYI851899 VIE851899 VSA851899 WBW851899 WLS851899 WVO851899 G917435 JC917435 SY917435 ACU917435 AMQ917435 AWM917435 BGI917435 BQE917435 CAA917435 CJW917435 CTS917435 DDO917435 DNK917435 DXG917435 EHC917435 EQY917435 FAU917435 FKQ917435 FUM917435 GEI917435 GOE917435 GYA917435 HHW917435 HRS917435 IBO917435 ILK917435 IVG917435 JFC917435 JOY917435 JYU917435 KIQ917435 KSM917435 LCI917435 LME917435 LWA917435 MFW917435 MPS917435 MZO917435 NJK917435 NTG917435 ODC917435 OMY917435 OWU917435 PGQ917435 PQM917435 QAI917435 QKE917435 QUA917435 RDW917435 RNS917435 RXO917435 SHK917435 SRG917435 TBC917435 TKY917435 TUU917435 UEQ917435 UOM917435 UYI917435 VIE917435 VSA917435 WBW917435 WLS917435 WVO917435 G982971 JC982971 SY982971 ACU982971 AMQ982971 AWM982971 BGI982971 BQE982971 CAA982971 CJW982971 CTS982971 DDO982971 DNK982971 DXG982971 EHC982971 EQY982971 FAU982971 FKQ982971 FUM982971 GEI982971 GOE982971 GYA982971 HHW982971 HRS982971 IBO982971 ILK982971 IVG982971 JFC982971 JOY982971 JYU982971 KIQ982971 KSM982971 LCI982971 LME982971 LWA982971 MFW982971 MPS982971 MZO982971 NJK982971 NTG982971 ODC982971 OMY982971 OWU982971 PGQ982971 PQM982971 QAI982971 QKE982971 QUA982971 RDW982971 RNS982971 RXO982971 SHK982971 SRG982971 TBC982971 TKY982971 TUU982971 UEQ982971 UOM982971 UYI982971 VIE982971 VSA982971 WBW982971 WLS982971 WVO982971 C65492:F65496 IY65492:JB65496 SU65492:SX65496 ACQ65492:ACT65496 AMM65492:AMP65496 AWI65492:AWL65496 BGE65492:BGH65496 BQA65492:BQD65496 BZW65492:BZZ65496 CJS65492:CJV65496 CTO65492:CTR65496 DDK65492:DDN65496 DNG65492:DNJ65496 DXC65492:DXF65496 EGY65492:EHB65496 EQU65492:EQX65496 FAQ65492:FAT65496 FKM65492:FKP65496 FUI65492:FUL65496 GEE65492:GEH65496 GOA65492:GOD65496 GXW65492:GXZ65496 HHS65492:HHV65496 HRO65492:HRR65496 IBK65492:IBN65496 ILG65492:ILJ65496 IVC65492:IVF65496 JEY65492:JFB65496 JOU65492:JOX65496 JYQ65492:JYT65496 KIM65492:KIP65496 KSI65492:KSL65496 LCE65492:LCH65496 LMA65492:LMD65496 LVW65492:LVZ65496 MFS65492:MFV65496 MPO65492:MPR65496 MZK65492:MZN65496 NJG65492:NJJ65496 NTC65492:NTF65496 OCY65492:ODB65496 OMU65492:OMX65496 OWQ65492:OWT65496 PGM65492:PGP65496 PQI65492:PQL65496 QAE65492:QAH65496 QKA65492:QKD65496 QTW65492:QTZ65496 RDS65492:RDV65496 RNO65492:RNR65496 RXK65492:RXN65496 SHG65492:SHJ65496 SRC65492:SRF65496 TAY65492:TBB65496 TKU65492:TKX65496 TUQ65492:TUT65496 UEM65492:UEP65496 UOI65492:UOL65496 UYE65492:UYH65496 VIA65492:VID65496 VRW65492:VRZ65496 WBS65492:WBV65496 WLO65492:WLR65496 WVK65492:WVN65496 C131028:F131032 IY131028:JB131032 SU131028:SX131032 ACQ131028:ACT131032 AMM131028:AMP131032 AWI131028:AWL131032 BGE131028:BGH131032 BQA131028:BQD131032 BZW131028:BZZ131032 CJS131028:CJV131032 CTO131028:CTR131032 DDK131028:DDN131032 DNG131028:DNJ131032 DXC131028:DXF131032 EGY131028:EHB131032 EQU131028:EQX131032 FAQ131028:FAT131032 FKM131028:FKP131032 FUI131028:FUL131032 GEE131028:GEH131032 GOA131028:GOD131032 GXW131028:GXZ131032 HHS131028:HHV131032 HRO131028:HRR131032 IBK131028:IBN131032 ILG131028:ILJ131032 IVC131028:IVF131032 JEY131028:JFB131032 JOU131028:JOX131032 JYQ131028:JYT131032 KIM131028:KIP131032 KSI131028:KSL131032 LCE131028:LCH131032 LMA131028:LMD131032 LVW131028:LVZ131032 MFS131028:MFV131032 MPO131028:MPR131032 MZK131028:MZN131032 NJG131028:NJJ131032 NTC131028:NTF131032 OCY131028:ODB131032 OMU131028:OMX131032 OWQ131028:OWT131032 PGM131028:PGP131032 PQI131028:PQL131032 QAE131028:QAH131032 QKA131028:QKD131032 QTW131028:QTZ131032 RDS131028:RDV131032 RNO131028:RNR131032 RXK131028:RXN131032 SHG131028:SHJ131032 SRC131028:SRF131032 TAY131028:TBB131032 TKU131028:TKX131032 TUQ131028:TUT131032 UEM131028:UEP131032 UOI131028:UOL131032 UYE131028:UYH131032 VIA131028:VID131032 VRW131028:VRZ131032 WBS131028:WBV131032 WLO131028:WLR131032 WVK131028:WVN131032 C196564:F196568 IY196564:JB196568 SU196564:SX196568 ACQ196564:ACT196568 AMM196564:AMP196568 AWI196564:AWL196568 BGE196564:BGH196568 BQA196564:BQD196568 BZW196564:BZZ196568 CJS196564:CJV196568 CTO196564:CTR196568 DDK196564:DDN196568 DNG196564:DNJ196568 DXC196564:DXF196568 EGY196564:EHB196568 EQU196564:EQX196568 FAQ196564:FAT196568 FKM196564:FKP196568 FUI196564:FUL196568 GEE196564:GEH196568 GOA196564:GOD196568 GXW196564:GXZ196568 HHS196564:HHV196568 HRO196564:HRR196568 IBK196564:IBN196568 ILG196564:ILJ196568 IVC196564:IVF196568 JEY196564:JFB196568 JOU196564:JOX196568 JYQ196564:JYT196568 KIM196564:KIP196568 KSI196564:KSL196568 LCE196564:LCH196568 LMA196564:LMD196568 LVW196564:LVZ196568 MFS196564:MFV196568 MPO196564:MPR196568 MZK196564:MZN196568 NJG196564:NJJ196568 NTC196564:NTF196568 OCY196564:ODB196568 OMU196564:OMX196568 OWQ196564:OWT196568 PGM196564:PGP196568 PQI196564:PQL196568 QAE196564:QAH196568 QKA196564:QKD196568 QTW196564:QTZ196568 RDS196564:RDV196568 RNO196564:RNR196568 RXK196564:RXN196568 SHG196564:SHJ196568 SRC196564:SRF196568 TAY196564:TBB196568 TKU196564:TKX196568 TUQ196564:TUT196568 UEM196564:UEP196568 UOI196564:UOL196568 UYE196564:UYH196568 VIA196564:VID196568 VRW196564:VRZ196568 WBS196564:WBV196568 WLO196564:WLR196568 WVK196564:WVN196568 C262100:F262104 IY262100:JB262104 SU262100:SX262104 ACQ262100:ACT262104 AMM262100:AMP262104 AWI262100:AWL262104 BGE262100:BGH262104 BQA262100:BQD262104 BZW262100:BZZ262104 CJS262100:CJV262104 CTO262100:CTR262104 DDK262100:DDN262104 DNG262100:DNJ262104 DXC262100:DXF262104 EGY262100:EHB262104 EQU262100:EQX262104 FAQ262100:FAT262104 FKM262100:FKP262104 FUI262100:FUL262104 GEE262100:GEH262104 GOA262100:GOD262104 GXW262100:GXZ262104 HHS262100:HHV262104 HRO262100:HRR262104 IBK262100:IBN262104 ILG262100:ILJ262104 IVC262100:IVF262104 JEY262100:JFB262104 JOU262100:JOX262104 JYQ262100:JYT262104 KIM262100:KIP262104 KSI262100:KSL262104 LCE262100:LCH262104 LMA262100:LMD262104 LVW262100:LVZ262104 MFS262100:MFV262104 MPO262100:MPR262104 MZK262100:MZN262104 NJG262100:NJJ262104 NTC262100:NTF262104 OCY262100:ODB262104 OMU262100:OMX262104 OWQ262100:OWT262104 PGM262100:PGP262104 PQI262100:PQL262104 QAE262100:QAH262104 QKA262100:QKD262104 QTW262100:QTZ262104 RDS262100:RDV262104 RNO262100:RNR262104 RXK262100:RXN262104 SHG262100:SHJ262104 SRC262100:SRF262104 TAY262100:TBB262104 TKU262100:TKX262104 TUQ262100:TUT262104 UEM262100:UEP262104 UOI262100:UOL262104 UYE262100:UYH262104 VIA262100:VID262104 VRW262100:VRZ262104 WBS262100:WBV262104 WLO262100:WLR262104 WVK262100:WVN262104 C327636:F327640 IY327636:JB327640 SU327636:SX327640 ACQ327636:ACT327640 AMM327636:AMP327640 AWI327636:AWL327640 BGE327636:BGH327640 BQA327636:BQD327640 BZW327636:BZZ327640 CJS327636:CJV327640 CTO327636:CTR327640 DDK327636:DDN327640 DNG327636:DNJ327640 DXC327636:DXF327640 EGY327636:EHB327640 EQU327636:EQX327640 FAQ327636:FAT327640 FKM327636:FKP327640 FUI327636:FUL327640 GEE327636:GEH327640 GOA327636:GOD327640 GXW327636:GXZ327640 HHS327636:HHV327640 HRO327636:HRR327640 IBK327636:IBN327640 ILG327636:ILJ327640 IVC327636:IVF327640 JEY327636:JFB327640 JOU327636:JOX327640 JYQ327636:JYT327640 KIM327636:KIP327640 KSI327636:KSL327640 LCE327636:LCH327640 LMA327636:LMD327640 LVW327636:LVZ327640 MFS327636:MFV327640 MPO327636:MPR327640 MZK327636:MZN327640 NJG327636:NJJ327640 NTC327636:NTF327640 OCY327636:ODB327640 OMU327636:OMX327640 OWQ327636:OWT327640 PGM327636:PGP327640 PQI327636:PQL327640 QAE327636:QAH327640 QKA327636:QKD327640 QTW327636:QTZ327640 RDS327636:RDV327640 RNO327636:RNR327640 RXK327636:RXN327640 SHG327636:SHJ327640 SRC327636:SRF327640 TAY327636:TBB327640 TKU327636:TKX327640 TUQ327636:TUT327640 UEM327636:UEP327640 UOI327636:UOL327640 UYE327636:UYH327640 VIA327636:VID327640 VRW327636:VRZ327640 WBS327636:WBV327640 WLO327636:WLR327640 WVK327636:WVN327640 C393172:F393176 IY393172:JB393176 SU393172:SX393176 ACQ393172:ACT393176 AMM393172:AMP393176 AWI393172:AWL393176 BGE393172:BGH393176 BQA393172:BQD393176 BZW393172:BZZ393176 CJS393172:CJV393176 CTO393172:CTR393176 DDK393172:DDN393176 DNG393172:DNJ393176 DXC393172:DXF393176 EGY393172:EHB393176 EQU393172:EQX393176 FAQ393172:FAT393176 FKM393172:FKP393176 FUI393172:FUL393176 GEE393172:GEH393176 GOA393172:GOD393176 GXW393172:GXZ393176 HHS393172:HHV393176 HRO393172:HRR393176 IBK393172:IBN393176 ILG393172:ILJ393176 IVC393172:IVF393176 JEY393172:JFB393176 JOU393172:JOX393176 JYQ393172:JYT393176 KIM393172:KIP393176 KSI393172:KSL393176 LCE393172:LCH393176 LMA393172:LMD393176 LVW393172:LVZ393176 MFS393172:MFV393176 MPO393172:MPR393176 MZK393172:MZN393176 NJG393172:NJJ393176 NTC393172:NTF393176 OCY393172:ODB393176 OMU393172:OMX393176 OWQ393172:OWT393176 PGM393172:PGP393176 PQI393172:PQL393176 QAE393172:QAH393176 QKA393172:QKD393176 QTW393172:QTZ393176 RDS393172:RDV393176 RNO393172:RNR393176 RXK393172:RXN393176 SHG393172:SHJ393176 SRC393172:SRF393176 TAY393172:TBB393176 TKU393172:TKX393176 TUQ393172:TUT393176 UEM393172:UEP393176 UOI393172:UOL393176 UYE393172:UYH393176 VIA393172:VID393176 VRW393172:VRZ393176 WBS393172:WBV393176 WLO393172:WLR393176 WVK393172:WVN393176 C458708:F458712 IY458708:JB458712 SU458708:SX458712 ACQ458708:ACT458712 AMM458708:AMP458712 AWI458708:AWL458712 BGE458708:BGH458712 BQA458708:BQD458712 BZW458708:BZZ458712 CJS458708:CJV458712 CTO458708:CTR458712 DDK458708:DDN458712 DNG458708:DNJ458712 DXC458708:DXF458712 EGY458708:EHB458712 EQU458708:EQX458712 FAQ458708:FAT458712 FKM458708:FKP458712 FUI458708:FUL458712 GEE458708:GEH458712 GOA458708:GOD458712 GXW458708:GXZ458712 HHS458708:HHV458712 HRO458708:HRR458712 IBK458708:IBN458712 ILG458708:ILJ458712 IVC458708:IVF458712 JEY458708:JFB458712 JOU458708:JOX458712 JYQ458708:JYT458712 KIM458708:KIP458712 KSI458708:KSL458712 LCE458708:LCH458712 LMA458708:LMD458712 LVW458708:LVZ458712 MFS458708:MFV458712 MPO458708:MPR458712 MZK458708:MZN458712 NJG458708:NJJ458712 NTC458708:NTF458712 OCY458708:ODB458712 OMU458708:OMX458712 OWQ458708:OWT458712 PGM458708:PGP458712 PQI458708:PQL458712 QAE458708:QAH458712 QKA458708:QKD458712 QTW458708:QTZ458712 RDS458708:RDV458712 RNO458708:RNR458712 RXK458708:RXN458712 SHG458708:SHJ458712 SRC458708:SRF458712 TAY458708:TBB458712 TKU458708:TKX458712 TUQ458708:TUT458712 UEM458708:UEP458712 UOI458708:UOL458712 UYE458708:UYH458712 VIA458708:VID458712 VRW458708:VRZ458712 WBS458708:WBV458712 WLO458708:WLR458712 WVK458708:WVN458712 C524244:F524248 IY524244:JB524248 SU524244:SX524248 ACQ524244:ACT524248 AMM524244:AMP524248 AWI524244:AWL524248 BGE524244:BGH524248 BQA524244:BQD524248 BZW524244:BZZ524248 CJS524244:CJV524248 CTO524244:CTR524248 DDK524244:DDN524248 DNG524244:DNJ524248 DXC524244:DXF524248 EGY524244:EHB524248 EQU524244:EQX524248 FAQ524244:FAT524248 FKM524244:FKP524248 FUI524244:FUL524248 GEE524244:GEH524248 GOA524244:GOD524248 GXW524244:GXZ524248 HHS524244:HHV524248 HRO524244:HRR524248 IBK524244:IBN524248 ILG524244:ILJ524248 IVC524244:IVF524248 JEY524244:JFB524248 JOU524244:JOX524248 JYQ524244:JYT524248 KIM524244:KIP524248 KSI524244:KSL524248 LCE524244:LCH524248 LMA524244:LMD524248 LVW524244:LVZ524248 MFS524244:MFV524248 MPO524244:MPR524248 MZK524244:MZN524248 NJG524244:NJJ524248 NTC524244:NTF524248 OCY524244:ODB524248 OMU524244:OMX524248 OWQ524244:OWT524248 PGM524244:PGP524248 PQI524244:PQL524248 QAE524244:QAH524248 QKA524244:QKD524248 QTW524244:QTZ524248 RDS524244:RDV524248 RNO524244:RNR524248 RXK524244:RXN524248 SHG524244:SHJ524248 SRC524244:SRF524248 TAY524244:TBB524248 TKU524244:TKX524248 TUQ524244:TUT524248 UEM524244:UEP524248 UOI524244:UOL524248 UYE524244:UYH524248 VIA524244:VID524248 VRW524244:VRZ524248 WBS524244:WBV524248 WLO524244:WLR524248 WVK524244:WVN524248 C589780:F589784 IY589780:JB589784 SU589780:SX589784 ACQ589780:ACT589784 AMM589780:AMP589784 AWI589780:AWL589784 BGE589780:BGH589784 BQA589780:BQD589784 BZW589780:BZZ589784 CJS589780:CJV589784 CTO589780:CTR589784 DDK589780:DDN589784 DNG589780:DNJ589784 DXC589780:DXF589784 EGY589780:EHB589784 EQU589780:EQX589784 FAQ589780:FAT589784 FKM589780:FKP589784 FUI589780:FUL589784 GEE589780:GEH589784 GOA589780:GOD589784 GXW589780:GXZ589784 HHS589780:HHV589784 HRO589780:HRR589784 IBK589780:IBN589784 ILG589780:ILJ589784 IVC589780:IVF589784 JEY589780:JFB589784 JOU589780:JOX589784 JYQ589780:JYT589784 KIM589780:KIP589784 KSI589780:KSL589784 LCE589780:LCH589784 LMA589780:LMD589784 LVW589780:LVZ589784 MFS589780:MFV589784 MPO589780:MPR589784 MZK589780:MZN589784 NJG589780:NJJ589784 NTC589780:NTF589784 OCY589780:ODB589784 OMU589780:OMX589784 OWQ589780:OWT589784 PGM589780:PGP589784 PQI589780:PQL589784 QAE589780:QAH589784 QKA589780:QKD589784 QTW589780:QTZ589784 RDS589780:RDV589784 RNO589780:RNR589784 RXK589780:RXN589784 SHG589780:SHJ589784 SRC589780:SRF589784 TAY589780:TBB589784 TKU589780:TKX589784 TUQ589780:TUT589784 UEM589780:UEP589784 UOI589780:UOL589784 UYE589780:UYH589784 VIA589780:VID589784 VRW589780:VRZ589784 WBS589780:WBV589784 WLO589780:WLR589784 WVK589780:WVN589784 C655316:F655320 IY655316:JB655320 SU655316:SX655320 ACQ655316:ACT655320 AMM655316:AMP655320 AWI655316:AWL655320 BGE655316:BGH655320 BQA655316:BQD655320 BZW655316:BZZ655320 CJS655316:CJV655320 CTO655316:CTR655320 DDK655316:DDN655320 DNG655316:DNJ655320 DXC655316:DXF655320 EGY655316:EHB655320 EQU655316:EQX655320 FAQ655316:FAT655320 FKM655316:FKP655320 FUI655316:FUL655320 GEE655316:GEH655320 GOA655316:GOD655320 GXW655316:GXZ655320 HHS655316:HHV655320 HRO655316:HRR655320 IBK655316:IBN655320 ILG655316:ILJ655320 IVC655316:IVF655320 JEY655316:JFB655320 JOU655316:JOX655320 JYQ655316:JYT655320 KIM655316:KIP655320 KSI655316:KSL655320 LCE655316:LCH655320 LMA655316:LMD655320 LVW655316:LVZ655320 MFS655316:MFV655320 MPO655316:MPR655320 MZK655316:MZN655320 NJG655316:NJJ655320 NTC655316:NTF655320 OCY655316:ODB655320 OMU655316:OMX655320 OWQ655316:OWT655320 PGM655316:PGP655320 PQI655316:PQL655320 QAE655316:QAH655320 QKA655316:QKD655320 QTW655316:QTZ655320 RDS655316:RDV655320 RNO655316:RNR655320 RXK655316:RXN655320 SHG655316:SHJ655320 SRC655316:SRF655320 TAY655316:TBB655320 TKU655316:TKX655320 TUQ655316:TUT655320 UEM655316:UEP655320 UOI655316:UOL655320 UYE655316:UYH655320 VIA655316:VID655320 VRW655316:VRZ655320 WBS655316:WBV655320 WLO655316:WLR655320 WVK655316:WVN655320 C720852:F720856 IY720852:JB720856 SU720852:SX720856 ACQ720852:ACT720856 AMM720852:AMP720856 AWI720852:AWL720856 BGE720852:BGH720856 BQA720852:BQD720856 BZW720852:BZZ720856 CJS720852:CJV720856 CTO720852:CTR720856 DDK720852:DDN720856 DNG720852:DNJ720856 DXC720852:DXF720856 EGY720852:EHB720856 EQU720852:EQX720856 FAQ720852:FAT720856 FKM720852:FKP720856 FUI720852:FUL720856 GEE720852:GEH720856 GOA720852:GOD720856 GXW720852:GXZ720856 HHS720852:HHV720856 HRO720852:HRR720856 IBK720852:IBN720856 ILG720852:ILJ720856 IVC720852:IVF720856 JEY720852:JFB720856 JOU720852:JOX720856 JYQ720852:JYT720856 KIM720852:KIP720856 KSI720852:KSL720856 LCE720852:LCH720856 LMA720852:LMD720856 LVW720852:LVZ720856 MFS720852:MFV720856 MPO720852:MPR720856 MZK720852:MZN720856 NJG720852:NJJ720856 NTC720852:NTF720856 OCY720852:ODB720856 OMU720852:OMX720856 OWQ720852:OWT720856 PGM720852:PGP720856 PQI720852:PQL720856 QAE720852:QAH720856 QKA720852:QKD720856 QTW720852:QTZ720856 RDS720852:RDV720856 RNO720852:RNR720856 RXK720852:RXN720856 SHG720852:SHJ720856 SRC720852:SRF720856 TAY720852:TBB720856 TKU720852:TKX720856 TUQ720852:TUT720856 UEM720852:UEP720856 UOI720852:UOL720856 UYE720852:UYH720856 VIA720852:VID720856 VRW720852:VRZ720856 WBS720852:WBV720856 WLO720852:WLR720856 WVK720852:WVN720856 C786388:F786392 IY786388:JB786392 SU786388:SX786392 ACQ786388:ACT786392 AMM786388:AMP786392 AWI786388:AWL786392 BGE786388:BGH786392 BQA786388:BQD786392 BZW786388:BZZ786392 CJS786388:CJV786392 CTO786388:CTR786392 DDK786388:DDN786392 DNG786388:DNJ786392 DXC786388:DXF786392 EGY786388:EHB786392 EQU786388:EQX786392 FAQ786388:FAT786392 FKM786388:FKP786392 FUI786388:FUL786392 GEE786388:GEH786392 GOA786388:GOD786392 GXW786388:GXZ786392 HHS786388:HHV786392 HRO786388:HRR786392 IBK786388:IBN786392 ILG786388:ILJ786392 IVC786388:IVF786392 JEY786388:JFB786392 JOU786388:JOX786392 JYQ786388:JYT786392 KIM786388:KIP786392 KSI786388:KSL786392 LCE786388:LCH786392 LMA786388:LMD786392 LVW786388:LVZ786392 MFS786388:MFV786392 MPO786388:MPR786392 MZK786388:MZN786392 NJG786388:NJJ786392 NTC786388:NTF786392 OCY786388:ODB786392 OMU786388:OMX786392 OWQ786388:OWT786392 PGM786388:PGP786392 PQI786388:PQL786392 QAE786388:QAH786392 QKA786388:QKD786392 QTW786388:QTZ786392 RDS786388:RDV786392 RNO786388:RNR786392 RXK786388:RXN786392 SHG786388:SHJ786392 SRC786388:SRF786392 TAY786388:TBB786392 TKU786388:TKX786392 TUQ786388:TUT786392 UEM786388:UEP786392 UOI786388:UOL786392 UYE786388:UYH786392 VIA786388:VID786392 VRW786388:VRZ786392 WBS786388:WBV786392 WLO786388:WLR786392 WVK786388:WVN786392 C851924:F851928 IY851924:JB851928 SU851924:SX851928 ACQ851924:ACT851928 AMM851924:AMP851928 AWI851924:AWL851928 BGE851924:BGH851928 BQA851924:BQD851928 BZW851924:BZZ851928 CJS851924:CJV851928 CTO851924:CTR851928 DDK851924:DDN851928 DNG851924:DNJ851928 DXC851924:DXF851928 EGY851924:EHB851928 EQU851924:EQX851928 FAQ851924:FAT851928 FKM851924:FKP851928 FUI851924:FUL851928 GEE851924:GEH851928 GOA851924:GOD851928 GXW851924:GXZ851928 HHS851924:HHV851928 HRO851924:HRR851928 IBK851924:IBN851928 ILG851924:ILJ851928 IVC851924:IVF851928 JEY851924:JFB851928 JOU851924:JOX851928 JYQ851924:JYT851928 KIM851924:KIP851928 KSI851924:KSL851928 LCE851924:LCH851928 LMA851924:LMD851928 LVW851924:LVZ851928 MFS851924:MFV851928 MPO851924:MPR851928 MZK851924:MZN851928 NJG851924:NJJ851928 NTC851924:NTF851928 OCY851924:ODB851928 OMU851924:OMX851928 OWQ851924:OWT851928 PGM851924:PGP851928 PQI851924:PQL851928 QAE851924:QAH851928 QKA851924:QKD851928 QTW851924:QTZ851928 RDS851924:RDV851928 RNO851924:RNR851928 RXK851924:RXN851928 SHG851924:SHJ851928 SRC851924:SRF851928 TAY851924:TBB851928 TKU851924:TKX851928 TUQ851924:TUT851928 UEM851924:UEP851928 UOI851924:UOL851928 UYE851924:UYH851928 VIA851924:VID851928 VRW851924:VRZ851928 WBS851924:WBV851928 WLO851924:WLR851928 WVK851924:WVN851928 C917460:F917464 IY917460:JB917464 SU917460:SX917464 ACQ917460:ACT917464 AMM917460:AMP917464 AWI917460:AWL917464 BGE917460:BGH917464 BQA917460:BQD917464 BZW917460:BZZ917464 CJS917460:CJV917464 CTO917460:CTR917464 DDK917460:DDN917464 DNG917460:DNJ917464 DXC917460:DXF917464 EGY917460:EHB917464 EQU917460:EQX917464 FAQ917460:FAT917464 FKM917460:FKP917464 FUI917460:FUL917464 GEE917460:GEH917464 GOA917460:GOD917464 GXW917460:GXZ917464 HHS917460:HHV917464 HRO917460:HRR917464 IBK917460:IBN917464 ILG917460:ILJ917464 IVC917460:IVF917464 JEY917460:JFB917464 JOU917460:JOX917464 JYQ917460:JYT917464 KIM917460:KIP917464 KSI917460:KSL917464 LCE917460:LCH917464 LMA917460:LMD917464 LVW917460:LVZ917464 MFS917460:MFV917464 MPO917460:MPR917464 MZK917460:MZN917464 NJG917460:NJJ917464 NTC917460:NTF917464 OCY917460:ODB917464 OMU917460:OMX917464 OWQ917460:OWT917464 PGM917460:PGP917464 PQI917460:PQL917464 QAE917460:QAH917464 QKA917460:QKD917464 QTW917460:QTZ917464 RDS917460:RDV917464 RNO917460:RNR917464 RXK917460:RXN917464 SHG917460:SHJ917464 SRC917460:SRF917464 TAY917460:TBB917464 TKU917460:TKX917464 TUQ917460:TUT917464 UEM917460:UEP917464 UOI917460:UOL917464 UYE917460:UYH917464 VIA917460:VID917464 VRW917460:VRZ917464 WBS917460:WBV917464 WLO917460:WLR917464 WVK917460:WVN917464 C982996:F983000 IY982996:JB983000 SU982996:SX983000 ACQ982996:ACT983000 AMM982996:AMP983000 AWI982996:AWL983000 BGE982996:BGH983000 BQA982996:BQD983000 BZW982996:BZZ983000 CJS982996:CJV983000 CTO982996:CTR983000 DDK982996:DDN983000 DNG982996:DNJ983000 DXC982996:DXF983000 EGY982996:EHB983000 EQU982996:EQX983000 FAQ982996:FAT983000 FKM982996:FKP983000 FUI982996:FUL983000 GEE982996:GEH983000 GOA982996:GOD983000 GXW982996:GXZ983000 HHS982996:HHV983000 HRO982996:HRR983000 IBK982996:IBN983000 ILG982996:ILJ983000 IVC982996:IVF983000 JEY982996:JFB983000 JOU982996:JOX983000 JYQ982996:JYT983000 KIM982996:KIP983000 KSI982996:KSL983000 LCE982996:LCH983000 LMA982996:LMD983000 LVW982996:LVZ983000 MFS982996:MFV983000 MPO982996:MPR983000 MZK982996:MZN983000 NJG982996:NJJ983000 NTC982996:NTF983000 OCY982996:ODB983000 OMU982996:OMX983000 OWQ982996:OWT983000 PGM982996:PGP983000 PQI982996:PQL983000 QAE982996:QAH983000 QKA982996:QKD983000 QTW982996:QTZ983000 RDS982996:RDV983000 RNO982996:RNR983000 RXK982996:RXN983000 SHG982996:SHJ983000 SRC982996:SRF983000 TAY982996:TBB983000 TKU982996:TKX983000 TUQ982996:TUT983000 UEM982996:UEP983000 UOI982996:UOL983000 UYE982996:UYH983000 VIA982996:VID983000 VRW982996:VRZ983000 WBS982996:WBV983000 WLO982996:WLR983000 WVK982996:WVN983000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G65477 JC65477 SY65477 ACU65477 AMQ65477 AWM65477 BGI65477 BQE65477 CAA65477 CJW65477 CTS65477 DDO65477 DNK65477 DXG65477 EHC65477 EQY65477 FAU65477 FKQ65477 FUM65477 GEI65477 GOE65477 GYA65477 HHW65477 HRS65477 IBO65477 ILK65477 IVG65477 JFC65477 JOY65477 JYU65477 KIQ65477 KSM65477 LCI65477 LME65477 LWA65477 MFW65477 MPS65477 MZO65477 NJK65477 NTG65477 ODC65477 OMY65477 OWU65477 PGQ65477 PQM65477 QAI65477 QKE65477 QUA65477 RDW65477 RNS65477 RXO65477 SHK65477 SRG65477 TBC65477 TKY65477 TUU65477 UEQ65477 UOM65477 UYI65477 VIE65477 VSA65477 WBW65477 WLS65477 WVO65477 G131013 JC131013 SY131013 ACU131013 AMQ131013 AWM131013 BGI131013 BQE131013 CAA131013 CJW131013 CTS131013 DDO131013 DNK131013 DXG131013 EHC131013 EQY131013 FAU131013 FKQ131013 FUM131013 GEI131013 GOE131013 GYA131013 HHW131013 HRS131013 IBO131013 ILK131013 IVG131013 JFC131013 JOY131013 JYU131013 KIQ131013 KSM131013 LCI131013 LME131013 LWA131013 MFW131013 MPS131013 MZO131013 NJK131013 NTG131013 ODC131013 OMY131013 OWU131013 PGQ131013 PQM131013 QAI131013 QKE131013 QUA131013 RDW131013 RNS131013 RXO131013 SHK131013 SRG131013 TBC131013 TKY131013 TUU131013 UEQ131013 UOM131013 UYI131013 VIE131013 VSA131013 WBW131013 WLS131013 WVO131013 G196549 JC196549 SY196549 ACU196549 AMQ196549 AWM196549 BGI196549 BQE196549 CAA196549 CJW196549 CTS196549 DDO196549 DNK196549 DXG196549 EHC196549 EQY196549 FAU196549 FKQ196549 FUM196549 GEI196549 GOE196549 GYA196549 HHW196549 HRS196549 IBO196549 ILK196549 IVG196549 JFC196549 JOY196549 JYU196549 KIQ196549 KSM196549 LCI196549 LME196549 LWA196549 MFW196549 MPS196549 MZO196549 NJK196549 NTG196549 ODC196549 OMY196549 OWU196549 PGQ196549 PQM196549 QAI196549 QKE196549 QUA196549 RDW196549 RNS196549 RXO196549 SHK196549 SRG196549 TBC196549 TKY196549 TUU196549 UEQ196549 UOM196549 UYI196549 VIE196549 VSA196549 WBW196549 WLS196549 WVO196549 G262085 JC262085 SY262085 ACU262085 AMQ262085 AWM262085 BGI262085 BQE262085 CAA262085 CJW262085 CTS262085 DDO262085 DNK262085 DXG262085 EHC262085 EQY262085 FAU262085 FKQ262085 FUM262085 GEI262085 GOE262085 GYA262085 HHW262085 HRS262085 IBO262085 ILK262085 IVG262085 JFC262085 JOY262085 JYU262085 KIQ262085 KSM262085 LCI262085 LME262085 LWA262085 MFW262085 MPS262085 MZO262085 NJK262085 NTG262085 ODC262085 OMY262085 OWU262085 PGQ262085 PQM262085 QAI262085 QKE262085 QUA262085 RDW262085 RNS262085 RXO262085 SHK262085 SRG262085 TBC262085 TKY262085 TUU262085 UEQ262085 UOM262085 UYI262085 VIE262085 VSA262085 WBW262085 WLS262085 WVO262085 G327621 JC327621 SY327621 ACU327621 AMQ327621 AWM327621 BGI327621 BQE327621 CAA327621 CJW327621 CTS327621 DDO327621 DNK327621 DXG327621 EHC327621 EQY327621 FAU327621 FKQ327621 FUM327621 GEI327621 GOE327621 GYA327621 HHW327621 HRS327621 IBO327621 ILK327621 IVG327621 JFC327621 JOY327621 JYU327621 KIQ327621 KSM327621 LCI327621 LME327621 LWA327621 MFW327621 MPS327621 MZO327621 NJK327621 NTG327621 ODC327621 OMY327621 OWU327621 PGQ327621 PQM327621 QAI327621 QKE327621 QUA327621 RDW327621 RNS327621 RXO327621 SHK327621 SRG327621 TBC327621 TKY327621 TUU327621 UEQ327621 UOM327621 UYI327621 VIE327621 VSA327621 WBW327621 WLS327621 WVO327621 G393157 JC393157 SY393157 ACU393157 AMQ393157 AWM393157 BGI393157 BQE393157 CAA393157 CJW393157 CTS393157 DDO393157 DNK393157 DXG393157 EHC393157 EQY393157 FAU393157 FKQ393157 FUM393157 GEI393157 GOE393157 GYA393157 HHW393157 HRS393157 IBO393157 ILK393157 IVG393157 JFC393157 JOY393157 JYU393157 KIQ393157 KSM393157 LCI393157 LME393157 LWA393157 MFW393157 MPS393157 MZO393157 NJK393157 NTG393157 ODC393157 OMY393157 OWU393157 PGQ393157 PQM393157 QAI393157 QKE393157 QUA393157 RDW393157 RNS393157 RXO393157 SHK393157 SRG393157 TBC393157 TKY393157 TUU393157 UEQ393157 UOM393157 UYI393157 VIE393157 VSA393157 WBW393157 WLS393157 WVO393157 G458693 JC458693 SY458693 ACU458693 AMQ458693 AWM458693 BGI458693 BQE458693 CAA458693 CJW458693 CTS458693 DDO458693 DNK458693 DXG458693 EHC458693 EQY458693 FAU458693 FKQ458693 FUM458693 GEI458693 GOE458693 GYA458693 HHW458693 HRS458693 IBO458693 ILK458693 IVG458693 JFC458693 JOY458693 JYU458693 KIQ458693 KSM458693 LCI458693 LME458693 LWA458693 MFW458693 MPS458693 MZO458693 NJK458693 NTG458693 ODC458693 OMY458693 OWU458693 PGQ458693 PQM458693 QAI458693 QKE458693 QUA458693 RDW458693 RNS458693 RXO458693 SHK458693 SRG458693 TBC458693 TKY458693 TUU458693 UEQ458693 UOM458693 UYI458693 VIE458693 VSA458693 WBW458693 WLS458693 WVO458693 G524229 JC524229 SY524229 ACU524229 AMQ524229 AWM524229 BGI524229 BQE524229 CAA524229 CJW524229 CTS524229 DDO524229 DNK524229 DXG524229 EHC524229 EQY524229 FAU524229 FKQ524229 FUM524229 GEI524229 GOE524229 GYA524229 HHW524229 HRS524229 IBO524229 ILK524229 IVG524229 JFC524229 JOY524229 JYU524229 KIQ524229 KSM524229 LCI524229 LME524229 LWA524229 MFW524229 MPS524229 MZO524229 NJK524229 NTG524229 ODC524229 OMY524229 OWU524229 PGQ524229 PQM524229 QAI524229 QKE524229 QUA524229 RDW524229 RNS524229 RXO524229 SHK524229 SRG524229 TBC524229 TKY524229 TUU524229 UEQ524229 UOM524229 UYI524229 VIE524229 VSA524229 WBW524229 WLS524229 WVO524229 G589765 JC589765 SY589765 ACU589765 AMQ589765 AWM589765 BGI589765 BQE589765 CAA589765 CJW589765 CTS589765 DDO589765 DNK589765 DXG589765 EHC589765 EQY589765 FAU589765 FKQ589765 FUM589765 GEI589765 GOE589765 GYA589765 HHW589765 HRS589765 IBO589765 ILK589765 IVG589765 JFC589765 JOY589765 JYU589765 KIQ589765 KSM589765 LCI589765 LME589765 LWA589765 MFW589765 MPS589765 MZO589765 NJK589765 NTG589765 ODC589765 OMY589765 OWU589765 PGQ589765 PQM589765 QAI589765 QKE589765 QUA589765 RDW589765 RNS589765 RXO589765 SHK589765 SRG589765 TBC589765 TKY589765 TUU589765 UEQ589765 UOM589765 UYI589765 VIE589765 VSA589765 WBW589765 WLS589765 WVO589765 G655301 JC655301 SY655301 ACU655301 AMQ655301 AWM655301 BGI655301 BQE655301 CAA655301 CJW655301 CTS655301 DDO655301 DNK655301 DXG655301 EHC655301 EQY655301 FAU655301 FKQ655301 FUM655301 GEI655301 GOE655301 GYA655301 HHW655301 HRS655301 IBO655301 ILK655301 IVG655301 JFC655301 JOY655301 JYU655301 KIQ655301 KSM655301 LCI655301 LME655301 LWA655301 MFW655301 MPS655301 MZO655301 NJK655301 NTG655301 ODC655301 OMY655301 OWU655301 PGQ655301 PQM655301 QAI655301 QKE655301 QUA655301 RDW655301 RNS655301 RXO655301 SHK655301 SRG655301 TBC655301 TKY655301 TUU655301 UEQ655301 UOM655301 UYI655301 VIE655301 VSA655301 WBW655301 WLS655301 WVO655301 G720837 JC720837 SY720837 ACU720837 AMQ720837 AWM720837 BGI720837 BQE720837 CAA720837 CJW720837 CTS720837 DDO720837 DNK720837 DXG720837 EHC720837 EQY720837 FAU720837 FKQ720837 FUM720837 GEI720837 GOE720837 GYA720837 HHW720837 HRS720837 IBO720837 ILK720837 IVG720837 JFC720837 JOY720837 JYU720837 KIQ720837 KSM720837 LCI720837 LME720837 LWA720837 MFW720837 MPS720837 MZO720837 NJK720837 NTG720837 ODC720837 OMY720837 OWU720837 PGQ720837 PQM720837 QAI720837 QKE720837 QUA720837 RDW720837 RNS720837 RXO720837 SHK720837 SRG720837 TBC720837 TKY720837 TUU720837 UEQ720837 UOM720837 UYI720837 VIE720837 VSA720837 WBW720837 WLS720837 WVO720837 G786373 JC786373 SY786373 ACU786373 AMQ786373 AWM786373 BGI786373 BQE786373 CAA786373 CJW786373 CTS786373 DDO786373 DNK786373 DXG786373 EHC786373 EQY786373 FAU786373 FKQ786373 FUM786373 GEI786373 GOE786373 GYA786373 HHW786373 HRS786373 IBO786373 ILK786373 IVG786373 JFC786373 JOY786373 JYU786373 KIQ786373 KSM786373 LCI786373 LME786373 LWA786373 MFW786373 MPS786373 MZO786373 NJK786373 NTG786373 ODC786373 OMY786373 OWU786373 PGQ786373 PQM786373 QAI786373 QKE786373 QUA786373 RDW786373 RNS786373 RXO786373 SHK786373 SRG786373 TBC786373 TKY786373 TUU786373 UEQ786373 UOM786373 UYI786373 VIE786373 VSA786373 WBW786373 WLS786373 WVO786373 G851909 JC851909 SY851909 ACU851909 AMQ851909 AWM851909 BGI851909 BQE851909 CAA851909 CJW851909 CTS851909 DDO851909 DNK851909 DXG851909 EHC851909 EQY851909 FAU851909 FKQ851909 FUM851909 GEI851909 GOE851909 GYA851909 HHW851909 HRS851909 IBO851909 ILK851909 IVG851909 JFC851909 JOY851909 JYU851909 KIQ851909 KSM851909 LCI851909 LME851909 LWA851909 MFW851909 MPS851909 MZO851909 NJK851909 NTG851909 ODC851909 OMY851909 OWU851909 PGQ851909 PQM851909 QAI851909 QKE851909 QUA851909 RDW851909 RNS851909 RXO851909 SHK851909 SRG851909 TBC851909 TKY851909 TUU851909 UEQ851909 UOM851909 UYI851909 VIE851909 VSA851909 WBW851909 WLS851909 WVO851909 G917445 JC917445 SY917445 ACU917445 AMQ917445 AWM917445 BGI917445 BQE917445 CAA917445 CJW917445 CTS917445 DDO917445 DNK917445 DXG917445 EHC917445 EQY917445 FAU917445 FKQ917445 FUM917445 GEI917445 GOE917445 GYA917445 HHW917445 HRS917445 IBO917445 ILK917445 IVG917445 JFC917445 JOY917445 JYU917445 KIQ917445 KSM917445 LCI917445 LME917445 LWA917445 MFW917445 MPS917445 MZO917445 NJK917445 NTG917445 ODC917445 OMY917445 OWU917445 PGQ917445 PQM917445 QAI917445 QKE917445 QUA917445 RDW917445 RNS917445 RXO917445 SHK917445 SRG917445 TBC917445 TKY917445 TUU917445 UEQ917445 UOM917445 UYI917445 VIE917445 VSA917445 WBW917445 WLS917445 WVO917445 G982981 JC982981 SY982981 ACU982981 AMQ982981 AWM982981 BGI982981 BQE982981 CAA982981 CJW982981 CTS982981 DDO982981 DNK982981 DXG982981 EHC982981 EQY982981 FAU982981 FKQ982981 FUM982981 GEI982981 GOE982981 GYA982981 HHW982981 HRS982981 IBO982981 ILK982981 IVG982981 JFC982981 JOY982981 JYU982981 KIQ982981 KSM982981 LCI982981 LME982981 LWA982981 MFW982981 MPS982981 MZO982981 NJK982981 NTG982981 ODC982981 OMY982981 OWU982981 PGQ982981 PQM982981 QAI982981 QKE982981 QUA982981 RDW982981 RNS982981 RXO982981 SHK982981 SRG982981 TBC982981 TKY982981 TUU982981 UEQ982981 UOM982981 UYI982981 VIE982981 VSA982981 WBW982981 WLS982981 WVO982981 WVK983006:WVN983010 C65462:F65466 IY65462:JB65466 SU65462:SX65466 ACQ65462:ACT65466 AMM65462:AMP65466 AWI65462:AWL65466 BGE65462:BGH65466 BQA65462:BQD65466 BZW65462:BZZ65466 CJS65462:CJV65466 CTO65462:CTR65466 DDK65462:DDN65466 DNG65462:DNJ65466 DXC65462:DXF65466 EGY65462:EHB65466 EQU65462:EQX65466 FAQ65462:FAT65466 FKM65462:FKP65466 FUI65462:FUL65466 GEE65462:GEH65466 GOA65462:GOD65466 GXW65462:GXZ65466 HHS65462:HHV65466 HRO65462:HRR65466 IBK65462:IBN65466 ILG65462:ILJ65466 IVC65462:IVF65466 JEY65462:JFB65466 JOU65462:JOX65466 JYQ65462:JYT65466 KIM65462:KIP65466 KSI65462:KSL65466 LCE65462:LCH65466 LMA65462:LMD65466 LVW65462:LVZ65466 MFS65462:MFV65466 MPO65462:MPR65466 MZK65462:MZN65466 NJG65462:NJJ65466 NTC65462:NTF65466 OCY65462:ODB65466 OMU65462:OMX65466 OWQ65462:OWT65466 PGM65462:PGP65466 PQI65462:PQL65466 QAE65462:QAH65466 QKA65462:QKD65466 QTW65462:QTZ65466 RDS65462:RDV65466 RNO65462:RNR65466 RXK65462:RXN65466 SHG65462:SHJ65466 SRC65462:SRF65466 TAY65462:TBB65466 TKU65462:TKX65466 TUQ65462:TUT65466 UEM65462:UEP65466 UOI65462:UOL65466 UYE65462:UYH65466 VIA65462:VID65466 VRW65462:VRZ65466 WBS65462:WBV65466 WLO65462:WLR65466 WVK65462:WVN65466 C130998:F131002 IY130998:JB131002 SU130998:SX131002 ACQ130998:ACT131002 AMM130998:AMP131002 AWI130998:AWL131002 BGE130998:BGH131002 BQA130998:BQD131002 BZW130998:BZZ131002 CJS130998:CJV131002 CTO130998:CTR131002 DDK130998:DDN131002 DNG130998:DNJ131002 DXC130998:DXF131002 EGY130998:EHB131002 EQU130998:EQX131002 FAQ130998:FAT131002 FKM130998:FKP131002 FUI130998:FUL131002 GEE130998:GEH131002 GOA130998:GOD131002 GXW130998:GXZ131002 HHS130998:HHV131002 HRO130998:HRR131002 IBK130998:IBN131002 ILG130998:ILJ131002 IVC130998:IVF131002 JEY130998:JFB131002 JOU130998:JOX131002 JYQ130998:JYT131002 KIM130998:KIP131002 KSI130998:KSL131002 LCE130998:LCH131002 LMA130998:LMD131002 LVW130998:LVZ131002 MFS130998:MFV131002 MPO130998:MPR131002 MZK130998:MZN131002 NJG130998:NJJ131002 NTC130998:NTF131002 OCY130998:ODB131002 OMU130998:OMX131002 OWQ130998:OWT131002 PGM130998:PGP131002 PQI130998:PQL131002 QAE130998:QAH131002 QKA130998:QKD131002 QTW130998:QTZ131002 RDS130998:RDV131002 RNO130998:RNR131002 RXK130998:RXN131002 SHG130998:SHJ131002 SRC130998:SRF131002 TAY130998:TBB131002 TKU130998:TKX131002 TUQ130998:TUT131002 UEM130998:UEP131002 UOI130998:UOL131002 UYE130998:UYH131002 VIA130998:VID131002 VRW130998:VRZ131002 WBS130998:WBV131002 WLO130998:WLR131002 WVK130998:WVN131002 C196534:F196538 IY196534:JB196538 SU196534:SX196538 ACQ196534:ACT196538 AMM196534:AMP196538 AWI196534:AWL196538 BGE196534:BGH196538 BQA196534:BQD196538 BZW196534:BZZ196538 CJS196534:CJV196538 CTO196534:CTR196538 DDK196534:DDN196538 DNG196534:DNJ196538 DXC196534:DXF196538 EGY196534:EHB196538 EQU196534:EQX196538 FAQ196534:FAT196538 FKM196534:FKP196538 FUI196534:FUL196538 GEE196534:GEH196538 GOA196534:GOD196538 GXW196534:GXZ196538 HHS196534:HHV196538 HRO196534:HRR196538 IBK196534:IBN196538 ILG196534:ILJ196538 IVC196534:IVF196538 JEY196534:JFB196538 JOU196534:JOX196538 JYQ196534:JYT196538 KIM196534:KIP196538 KSI196534:KSL196538 LCE196534:LCH196538 LMA196534:LMD196538 LVW196534:LVZ196538 MFS196534:MFV196538 MPO196534:MPR196538 MZK196534:MZN196538 NJG196534:NJJ196538 NTC196534:NTF196538 OCY196534:ODB196538 OMU196534:OMX196538 OWQ196534:OWT196538 PGM196534:PGP196538 PQI196534:PQL196538 QAE196534:QAH196538 QKA196534:QKD196538 QTW196534:QTZ196538 RDS196534:RDV196538 RNO196534:RNR196538 RXK196534:RXN196538 SHG196534:SHJ196538 SRC196534:SRF196538 TAY196534:TBB196538 TKU196534:TKX196538 TUQ196534:TUT196538 UEM196534:UEP196538 UOI196534:UOL196538 UYE196534:UYH196538 VIA196534:VID196538 VRW196534:VRZ196538 WBS196534:WBV196538 WLO196534:WLR196538 WVK196534:WVN196538 C262070:F262074 IY262070:JB262074 SU262070:SX262074 ACQ262070:ACT262074 AMM262070:AMP262074 AWI262070:AWL262074 BGE262070:BGH262074 BQA262070:BQD262074 BZW262070:BZZ262074 CJS262070:CJV262074 CTO262070:CTR262074 DDK262070:DDN262074 DNG262070:DNJ262074 DXC262070:DXF262074 EGY262070:EHB262074 EQU262070:EQX262074 FAQ262070:FAT262074 FKM262070:FKP262074 FUI262070:FUL262074 GEE262070:GEH262074 GOA262070:GOD262074 GXW262070:GXZ262074 HHS262070:HHV262074 HRO262070:HRR262074 IBK262070:IBN262074 ILG262070:ILJ262074 IVC262070:IVF262074 JEY262070:JFB262074 JOU262070:JOX262074 JYQ262070:JYT262074 KIM262070:KIP262074 KSI262070:KSL262074 LCE262070:LCH262074 LMA262070:LMD262074 LVW262070:LVZ262074 MFS262070:MFV262074 MPO262070:MPR262074 MZK262070:MZN262074 NJG262070:NJJ262074 NTC262070:NTF262074 OCY262070:ODB262074 OMU262070:OMX262074 OWQ262070:OWT262074 PGM262070:PGP262074 PQI262070:PQL262074 QAE262070:QAH262074 QKA262070:QKD262074 QTW262070:QTZ262074 RDS262070:RDV262074 RNO262070:RNR262074 RXK262070:RXN262074 SHG262070:SHJ262074 SRC262070:SRF262074 TAY262070:TBB262074 TKU262070:TKX262074 TUQ262070:TUT262074 UEM262070:UEP262074 UOI262070:UOL262074 UYE262070:UYH262074 VIA262070:VID262074 VRW262070:VRZ262074 WBS262070:WBV262074 WLO262070:WLR262074 WVK262070:WVN262074 C327606:F327610 IY327606:JB327610 SU327606:SX327610 ACQ327606:ACT327610 AMM327606:AMP327610 AWI327606:AWL327610 BGE327606:BGH327610 BQA327606:BQD327610 BZW327606:BZZ327610 CJS327606:CJV327610 CTO327606:CTR327610 DDK327606:DDN327610 DNG327606:DNJ327610 DXC327606:DXF327610 EGY327606:EHB327610 EQU327606:EQX327610 FAQ327606:FAT327610 FKM327606:FKP327610 FUI327606:FUL327610 GEE327606:GEH327610 GOA327606:GOD327610 GXW327606:GXZ327610 HHS327606:HHV327610 HRO327606:HRR327610 IBK327606:IBN327610 ILG327606:ILJ327610 IVC327606:IVF327610 JEY327606:JFB327610 JOU327606:JOX327610 JYQ327606:JYT327610 KIM327606:KIP327610 KSI327606:KSL327610 LCE327606:LCH327610 LMA327606:LMD327610 LVW327606:LVZ327610 MFS327606:MFV327610 MPO327606:MPR327610 MZK327606:MZN327610 NJG327606:NJJ327610 NTC327606:NTF327610 OCY327606:ODB327610 OMU327606:OMX327610 OWQ327606:OWT327610 PGM327606:PGP327610 PQI327606:PQL327610 QAE327606:QAH327610 QKA327606:QKD327610 QTW327606:QTZ327610 RDS327606:RDV327610 RNO327606:RNR327610 RXK327606:RXN327610 SHG327606:SHJ327610 SRC327606:SRF327610 TAY327606:TBB327610 TKU327606:TKX327610 TUQ327606:TUT327610 UEM327606:UEP327610 UOI327606:UOL327610 UYE327606:UYH327610 VIA327606:VID327610 VRW327606:VRZ327610 WBS327606:WBV327610 WLO327606:WLR327610 WVK327606:WVN327610 C393142:F393146 IY393142:JB393146 SU393142:SX393146 ACQ393142:ACT393146 AMM393142:AMP393146 AWI393142:AWL393146 BGE393142:BGH393146 BQA393142:BQD393146 BZW393142:BZZ393146 CJS393142:CJV393146 CTO393142:CTR393146 DDK393142:DDN393146 DNG393142:DNJ393146 DXC393142:DXF393146 EGY393142:EHB393146 EQU393142:EQX393146 FAQ393142:FAT393146 FKM393142:FKP393146 FUI393142:FUL393146 GEE393142:GEH393146 GOA393142:GOD393146 GXW393142:GXZ393146 HHS393142:HHV393146 HRO393142:HRR393146 IBK393142:IBN393146 ILG393142:ILJ393146 IVC393142:IVF393146 JEY393142:JFB393146 JOU393142:JOX393146 JYQ393142:JYT393146 KIM393142:KIP393146 KSI393142:KSL393146 LCE393142:LCH393146 LMA393142:LMD393146 LVW393142:LVZ393146 MFS393142:MFV393146 MPO393142:MPR393146 MZK393142:MZN393146 NJG393142:NJJ393146 NTC393142:NTF393146 OCY393142:ODB393146 OMU393142:OMX393146 OWQ393142:OWT393146 PGM393142:PGP393146 PQI393142:PQL393146 QAE393142:QAH393146 QKA393142:QKD393146 QTW393142:QTZ393146 RDS393142:RDV393146 RNO393142:RNR393146 RXK393142:RXN393146 SHG393142:SHJ393146 SRC393142:SRF393146 TAY393142:TBB393146 TKU393142:TKX393146 TUQ393142:TUT393146 UEM393142:UEP393146 UOI393142:UOL393146 UYE393142:UYH393146 VIA393142:VID393146 VRW393142:VRZ393146 WBS393142:WBV393146 WLO393142:WLR393146 WVK393142:WVN393146 C458678:F458682 IY458678:JB458682 SU458678:SX458682 ACQ458678:ACT458682 AMM458678:AMP458682 AWI458678:AWL458682 BGE458678:BGH458682 BQA458678:BQD458682 BZW458678:BZZ458682 CJS458678:CJV458682 CTO458678:CTR458682 DDK458678:DDN458682 DNG458678:DNJ458682 DXC458678:DXF458682 EGY458678:EHB458682 EQU458678:EQX458682 FAQ458678:FAT458682 FKM458678:FKP458682 FUI458678:FUL458682 GEE458678:GEH458682 GOA458678:GOD458682 GXW458678:GXZ458682 HHS458678:HHV458682 HRO458678:HRR458682 IBK458678:IBN458682 ILG458678:ILJ458682 IVC458678:IVF458682 JEY458678:JFB458682 JOU458678:JOX458682 JYQ458678:JYT458682 KIM458678:KIP458682 KSI458678:KSL458682 LCE458678:LCH458682 LMA458678:LMD458682 LVW458678:LVZ458682 MFS458678:MFV458682 MPO458678:MPR458682 MZK458678:MZN458682 NJG458678:NJJ458682 NTC458678:NTF458682 OCY458678:ODB458682 OMU458678:OMX458682 OWQ458678:OWT458682 PGM458678:PGP458682 PQI458678:PQL458682 QAE458678:QAH458682 QKA458678:QKD458682 QTW458678:QTZ458682 RDS458678:RDV458682 RNO458678:RNR458682 RXK458678:RXN458682 SHG458678:SHJ458682 SRC458678:SRF458682 TAY458678:TBB458682 TKU458678:TKX458682 TUQ458678:TUT458682 UEM458678:UEP458682 UOI458678:UOL458682 UYE458678:UYH458682 VIA458678:VID458682 VRW458678:VRZ458682 WBS458678:WBV458682 WLO458678:WLR458682 WVK458678:WVN458682 C524214:F524218 IY524214:JB524218 SU524214:SX524218 ACQ524214:ACT524218 AMM524214:AMP524218 AWI524214:AWL524218 BGE524214:BGH524218 BQA524214:BQD524218 BZW524214:BZZ524218 CJS524214:CJV524218 CTO524214:CTR524218 DDK524214:DDN524218 DNG524214:DNJ524218 DXC524214:DXF524218 EGY524214:EHB524218 EQU524214:EQX524218 FAQ524214:FAT524218 FKM524214:FKP524218 FUI524214:FUL524218 GEE524214:GEH524218 GOA524214:GOD524218 GXW524214:GXZ524218 HHS524214:HHV524218 HRO524214:HRR524218 IBK524214:IBN524218 ILG524214:ILJ524218 IVC524214:IVF524218 JEY524214:JFB524218 JOU524214:JOX524218 JYQ524214:JYT524218 KIM524214:KIP524218 KSI524214:KSL524218 LCE524214:LCH524218 LMA524214:LMD524218 LVW524214:LVZ524218 MFS524214:MFV524218 MPO524214:MPR524218 MZK524214:MZN524218 NJG524214:NJJ524218 NTC524214:NTF524218 OCY524214:ODB524218 OMU524214:OMX524218 OWQ524214:OWT524218 PGM524214:PGP524218 PQI524214:PQL524218 QAE524214:QAH524218 QKA524214:QKD524218 QTW524214:QTZ524218 RDS524214:RDV524218 RNO524214:RNR524218 RXK524214:RXN524218 SHG524214:SHJ524218 SRC524214:SRF524218 TAY524214:TBB524218 TKU524214:TKX524218 TUQ524214:TUT524218 UEM524214:UEP524218 UOI524214:UOL524218 UYE524214:UYH524218 VIA524214:VID524218 VRW524214:VRZ524218 WBS524214:WBV524218 WLO524214:WLR524218 WVK524214:WVN524218 C589750:F589754 IY589750:JB589754 SU589750:SX589754 ACQ589750:ACT589754 AMM589750:AMP589754 AWI589750:AWL589754 BGE589750:BGH589754 BQA589750:BQD589754 BZW589750:BZZ589754 CJS589750:CJV589754 CTO589750:CTR589754 DDK589750:DDN589754 DNG589750:DNJ589754 DXC589750:DXF589754 EGY589750:EHB589754 EQU589750:EQX589754 FAQ589750:FAT589754 FKM589750:FKP589754 FUI589750:FUL589754 GEE589750:GEH589754 GOA589750:GOD589754 GXW589750:GXZ589754 HHS589750:HHV589754 HRO589750:HRR589754 IBK589750:IBN589754 ILG589750:ILJ589754 IVC589750:IVF589754 JEY589750:JFB589754 JOU589750:JOX589754 JYQ589750:JYT589754 KIM589750:KIP589754 KSI589750:KSL589754 LCE589750:LCH589754 LMA589750:LMD589754 LVW589750:LVZ589754 MFS589750:MFV589754 MPO589750:MPR589754 MZK589750:MZN589754 NJG589750:NJJ589754 NTC589750:NTF589754 OCY589750:ODB589754 OMU589750:OMX589754 OWQ589750:OWT589754 PGM589750:PGP589754 PQI589750:PQL589754 QAE589750:QAH589754 QKA589750:QKD589754 QTW589750:QTZ589754 RDS589750:RDV589754 RNO589750:RNR589754 RXK589750:RXN589754 SHG589750:SHJ589754 SRC589750:SRF589754 TAY589750:TBB589754 TKU589750:TKX589754 TUQ589750:TUT589754 UEM589750:UEP589754 UOI589750:UOL589754 UYE589750:UYH589754 VIA589750:VID589754 VRW589750:VRZ589754 WBS589750:WBV589754 WLO589750:WLR589754 WVK589750:WVN589754 C655286:F655290 IY655286:JB655290 SU655286:SX655290 ACQ655286:ACT655290 AMM655286:AMP655290 AWI655286:AWL655290 BGE655286:BGH655290 BQA655286:BQD655290 BZW655286:BZZ655290 CJS655286:CJV655290 CTO655286:CTR655290 DDK655286:DDN655290 DNG655286:DNJ655290 DXC655286:DXF655290 EGY655286:EHB655290 EQU655286:EQX655290 FAQ655286:FAT655290 FKM655286:FKP655290 FUI655286:FUL655290 GEE655286:GEH655290 GOA655286:GOD655290 GXW655286:GXZ655290 HHS655286:HHV655290 HRO655286:HRR655290 IBK655286:IBN655290 ILG655286:ILJ655290 IVC655286:IVF655290 JEY655286:JFB655290 JOU655286:JOX655290 JYQ655286:JYT655290 KIM655286:KIP655290 KSI655286:KSL655290 LCE655286:LCH655290 LMA655286:LMD655290 LVW655286:LVZ655290 MFS655286:MFV655290 MPO655286:MPR655290 MZK655286:MZN655290 NJG655286:NJJ655290 NTC655286:NTF655290 OCY655286:ODB655290 OMU655286:OMX655290 OWQ655286:OWT655290 PGM655286:PGP655290 PQI655286:PQL655290 QAE655286:QAH655290 QKA655286:QKD655290 QTW655286:QTZ655290 RDS655286:RDV655290 RNO655286:RNR655290 RXK655286:RXN655290 SHG655286:SHJ655290 SRC655286:SRF655290 TAY655286:TBB655290 TKU655286:TKX655290 TUQ655286:TUT655290 UEM655286:UEP655290 UOI655286:UOL655290 UYE655286:UYH655290 VIA655286:VID655290 VRW655286:VRZ655290 WBS655286:WBV655290 WLO655286:WLR655290 WVK655286:WVN655290 C720822:F720826 IY720822:JB720826 SU720822:SX720826 ACQ720822:ACT720826 AMM720822:AMP720826 AWI720822:AWL720826 BGE720822:BGH720826 BQA720822:BQD720826 BZW720822:BZZ720826 CJS720822:CJV720826 CTO720822:CTR720826 DDK720822:DDN720826 DNG720822:DNJ720826 DXC720822:DXF720826 EGY720822:EHB720826 EQU720822:EQX720826 FAQ720822:FAT720826 FKM720822:FKP720826 FUI720822:FUL720826 GEE720822:GEH720826 GOA720822:GOD720826 GXW720822:GXZ720826 HHS720822:HHV720826 HRO720822:HRR720826 IBK720822:IBN720826 ILG720822:ILJ720826 IVC720822:IVF720826 JEY720822:JFB720826 JOU720822:JOX720826 JYQ720822:JYT720826 KIM720822:KIP720826 KSI720822:KSL720826 LCE720822:LCH720826 LMA720822:LMD720826 LVW720822:LVZ720826 MFS720822:MFV720826 MPO720822:MPR720826 MZK720822:MZN720826 NJG720822:NJJ720826 NTC720822:NTF720826 OCY720822:ODB720826 OMU720822:OMX720826 OWQ720822:OWT720826 PGM720822:PGP720826 PQI720822:PQL720826 QAE720822:QAH720826 QKA720822:QKD720826 QTW720822:QTZ720826 RDS720822:RDV720826 RNO720822:RNR720826 RXK720822:RXN720826 SHG720822:SHJ720826 SRC720822:SRF720826 TAY720822:TBB720826 TKU720822:TKX720826 TUQ720822:TUT720826 UEM720822:UEP720826 UOI720822:UOL720826 UYE720822:UYH720826 VIA720822:VID720826 VRW720822:VRZ720826 WBS720822:WBV720826 WLO720822:WLR720826 WVK720822:WVN720826 C786358:F786362 IY786358:JB786362 SU786358:SX786362 ACQ786358:ACT786362 AMM786358:AMP786362 AWI786358:AWL786362 BGE786358:BGH786362 BQA786358:BQD786362 BZW786358:BZZ786362 CJS786358:CJV786362 CTO786358:CTR786362 DDK786358:DDN786362 DNG786358:DNJ786362 DXC786358:DXF786362 EGY786358:EHB786362 EQU786358:EQX786362 FAQ786358:FAT786362 FKM786358:FKP786362 FUI786358:FUL786362 GEE786358:GEH786362 GOA786358:GOD786362 GXW786358:GXZ786362 HHS786358:HHV786362 HRO786358:HRR786362 IBK786358:IBN786362 ILG786358:ILJ786362 IVC786358:IVF786362 JEY786358:JFB786362 JOU786358:JOX786362 JYQ786358:JYT786362 KIM786358:KIP786362 KSI786358:KSL786362 LCE786358:LCH786362 LMA786358:LMD786362 LVW786358:LVZ786362 MFS786358:MFV786362 MPO786358:MPR786362 MZK786358:MZN786362 NJG786358:NJJ786362 NTC786358:NTF786362 OCY786358:ODB786362 OMU786358:OMX786362 OWQ786358:OWT786362 PGM786358:PGP786362 PQI786358:PQL786362 QAE786358:QAH786362 QKA786358:QKD786362 QTW786358:QTZ786362 RDS786358:RDV786362 RNO786358:RNR786362 RXK786358:RXN786362 SHG786358:SHJ786362 SRC786358:SRF786362 TAY786358:TBB786362 TKU786358:TKX786362 TUQ786358:TUT786362 UEM786358:UEP786362 UOI786358:UOL786362 UYE786358:UYH786362 VIA786358:VID786362 VRW786358:VRZ786362 WBS786358:WBV786362 WLO786358:WLR786362 WVK786358:WVN786362 C851894:F851898 IY851894:JB851898 SU851894:SX851898 ACQ851894:ACT851898 AMM851894:AMP851898 AWI851894:AWL851898 BGE851894:BGH851898 BQA851894:BQD851898 BZW851894:BZZ851898 CJS851894:CJV851898 CTO851894:CTR851898 DDK851894:DDN851898 DNG851894:DNJ851898 DXC851894:DXF851898 EGY851894:EHB851898 EQU851894:EQX851898 FAQ851894:FAT851898 FKM851894:FKP851898 FUI851894:FUL851898 GEE851894:GEH851898 GOA851894:GOD851898 GXW851894:GXZ851898 HHS851894:HHV851898 HRO851894:HRR851898 IBK851894:IBN851898 ILG851894:ILJ851898 IVC851894:IVF851898 JEY851894:JFB851898 JOU851894:JOX851898 JYQ851894:JYT851898 KIM851894:KIP851898 KSI851894:KSL851898 LCE851894:LCH851898 LMA851894:LMD851898 LVW851894:LVZ851898 MFS851894:MFV851898 MPO851894:MPR851898 MZK851894:MZN851898 NJG851894:NJJ851898 NTC851894:NTF851898 OCY851894:ODB851898 OMU851894:OMX851898 OWQ851894:OWT851898 PGM851894:PGP851898 PQI851894:PQL851898 QAE851894:QAH851898 QKA851894:QKD851898 QTW851894:QTZ851898 RDS851894:RDV851898 RNO851894:RNR851898 RXK851894:RXN851898 SHG851894:SHJ851898 SRC851894:SRF851898 TAY851894:TBB851898 TKU851894:TKX851898 TUQ851894:TUT851898 UEM851894:UEP851898 UOI851894:UOL851898 UYE851894:UYH851898 VIA851894:VID851898 VRW851894:VRZ851898 WBS851894:WBV851898 WLO851894:WLR851898 WVK851894:WVN851898 C917430:F917434 IY917430:JB917434 SU917430:SX917434 ACQ917430:ACT917434 AMM917430:AMP917434 AWI917430:AWL917434 BGE917430:BGH917434 BQA917430:BQD917434 BZW917430:BZZ917434 CJS917430:CJV917434 CTO917430:CTR917434 DDK917430:DDN917434 DNG917430:DNJ917434 DXC917430:DXF917434 EGY917430:EHB917434 EQU917430:EQX917434 FAQ917430:FAT917434 FKM917430:FKP917434 FUI917430:FUL917434 GEE917430:GEH917434 GOA917430:GOD917434 GXW917430:GXZ917434 HHS917430:HHV917434 HRO917430:HRR917434 IBK917430:IBN917434 ILG917430:ILJ917434 IVC917430:IVF917434 JEY917430:JFB917434 JOU917430:JOX917434 JYQ917430:JYT917434 KIM917430:KIP917434 KSI917430:KSL917434 LCE917430:LCH917434 LMA917430:LMD917434 LVW917430:LVZ917434 MFS917430:MFV917434 MPO917430:MPR917434 MZK917430:MZN917434 NJG917430:NJJ917434 NTC917430:NTF917434 OCY917430:ODB917434 OMU917430:OMX917434 OWQ917430:OWT917434 PGM917430:PGP917434 PQI917430:PQL917434 QAE917430:QAH917434 QKA917430:QKD917434 QTW917430:QTZ917434 RDS917430:RDV917434 RNO917430:RNR917434 RXK917430:RXN917434 SHG917430:SHJ917434 SRC917430:SRF917434 TAY917430:TBB917434 TKU917430:TKX917434 TUQ917430:TUT917434 UEM917430:UEP917434 UOI917430:UOL917434 UYE917430:UYH917434 VIA917430:VID917434 VRW917430:VRZ917434 WBS917430:WBV917434 WLO917430:WLR917434 WVK917430:WVN917434 C982966:F982970 IY982966:JB982970 SU982966:SX982970 ACQ982966:ACT982970 AMM982966:AMP982970 AWI982966:AWL982970 BGE982966:BGH982970 BQA982966:BQD982970 BZW982966:BZZ982970 CJS982966:CJV982970 CTO982966:CTR982970 DDK982966:DDN982970 DNG982966:DNJ982970 DXC982966:DXF982970 EGY982966:EHB982970 EQU982966:EQX982970 FAQ982966:FAT982970 FKM982966:FKP982970 FUI982966:FUL982970 GEE982966:GEH982970 GOA982966:GOD982970 GXW982966:GXZ982970 HHS982966:HHV982970 HRO982966:HRR982970 IBK982966:IBN982970 ILG982966:ILJ982970 IVC982966:IVF982970 JEY982966:JFB982970 JOU982966:JOX982970 JYQ982966:JYT982970 KIM982966:KIP982970 KSI982966:KSL982970 LCE982966:LCH982970 LMA982966:LMD982970 LVW982966:LVZ982970 MFS982966:MFV982970 MPO982966:MPR982970 MZK982966:MZN982970 NJG982966:NJJ982970 NTC982966:NTF982970 OCY982966:ODB982970 OMU982966:OMX982970 OWQ982966:OWT982970 PGM982966:PGP982970 PQI982966:PQL982970 QAE982966:QAH982970 QKA982966:QKD982970 QTW982966:QTZ982970 RDS982966:RDV982970 RNO982966:RNR982970 RXK982966:RXN982970 SHG982966:SHJ982970 SRC982966:SRF982970 TAY982966:TBB982970 TKU982966:TKX982970 TUQ982966:TUT982970 UEM982966:UEP982970 UOI982966:UOL982970 UYE982966:UYH982970 VIA982966:VID982970 VRW982966:VRZ982970 WBS982966:WBV982970 WLO982966:WLR982970 WVK982966:WVN982970 G65487 JC65487 SY65487 ACU65487 AMQ65487 AWM65487 BGI65487 BQE65487 CAA65487 CJW65487 CTS65487 DDO65487 DNK65487 DXG65487 EHC65487 EQY65487 FAU65487 FKQ65487 FUM65487 GEI65487 GOE65487 GYA65487 HHW65487 HRS65487 IBO65487 ILK65487 IVG65487 JFC65487 JOY65487 JYU65487 KIQ65487 KSM65487 LCI65487 LME65487 LWA65487 MFW65487 MPS65487 MZO65487 NJK65487 NTG65487 ODC65487 OMY65487 OWU65487 PGQ65487 PQM65487 QAI65487 QKE65487 QUA65487 RDW65487 RNS65487 RXO65487 SHK65487 SRG65487 TBC65487 TKY65487 TUU65487 UEQ65487 UOM65487 UYI65487 VIE65487 VSA65487 WBW65487 WLS65487 WVO65487 G131023 JC131023 SY131023 ACU131023 AMQ131023 AWM131023 BGI131023 BQE131023 CAA131023 CJW131023 CTS131023 DDO131023 DNK131023 DXG131023 EHC131023 EQY131023 FAU131023 FKQ131023 FUM131023 GEI131023 GOE131023 GYA131023 HHW131023 HRS131023 IBO131023 ILK131023 IVG131023 JFC131023 JOY131023 JYU131023 KIQ131023 KSM131023 LCI131023 LME131023 LWA131023 MFW131023 MPS131023 MZO131023 NJK131023 NTG131023 ODC131023 OMY131023 OWU131023 PGQ131023 PQM131023 QAI131023 QKE131023 QUA131023 RDW131023 RNS131023 RXO131023 SHK131023 SRG131023 TBC131023 TKY131023 TUU131023 UEQ131023 UOM131023 UYI131023 VIE131023 VSA131023 WBW131023 WLS131023 WVO131023 G196559 JC196559 SY196559 ACU196559 AMQ196559 AWM196559 BGI196559 BQE196559 CAA196559 CJW196559 CTS196559 DDO196559 DNK196559 DXG196559 EHC196559 EQY196559 FAU196559 FKQ196559 FUM196559 GEI196559 GOE196559 GYA196559 HHW196559 HRS196559 IBO196559 ILK196559 IVG196559 JFC196559 JOY196559 JYU196559 KIQ196559 KSM196559 LCI196559 LME196559 LWA196559 MFW196559 MPS196559 MZO196559 NJK196559 NTG196559 ODC196559 OMY196559 OWU196559 PGQ196559 PQM196559 QAI196559 QKE196559 QUA196559 RDW196559 RNS196559 RXO196559 SHK196559 SRG196559 TBC196559 TKY196559 TUU196559 UEQ196559 UOM196559 UYI196559 VIE196559 VSA196559 WBW196559 WLS196559 WVO196559 G262095 JC262095 SY262095 ACU262095 AMQ262095 AWM262095 BGI262095 BQE262095 CAA262095 CJW262095 CTS262095 DDO262095 DNK262095 DXG262095 EHC262095 EQY262095 FAU262095 FKQ262095 FUM262095 GEI262095 GOE262095 GYA262095 HHW262095 HRS262095 IBO262095 ILK262095 IVG262095 JFC262095 JOY262095 JYU262095 KIQ262095 KSM262095 LCI262095 LME262095 LWA262095 MFW262095 MPS262095 MZO262095 NJK262095 NTG262095 ODC262095 OMY262095 OWU262095 PGQ262095 PQM262095 QAI262095 QKE262095 QUA262095 RDW262095 RNS262095 RXO262095 SHK262095 SRG262095 TBC262095 TKY262095 TUU262095 UEQ262095 UOM262095 UYI262095 VIE262095 VSA262095 WBW262095 WLS262095 WVO262095 G327631 JC327631 SY327631 ACU327631 AMQ327631 AWM327631 BGI327631 BQE327631 CAA327631 CJW327631 CTS327631 DDO327631 DNK327631 DXG327631 EHC327631 EQY327631 FAU327631 FKQ327631 FUM327631 GEI327631 GOE327631 GYA327631 HHW327631 HRS327631 IBO327631 ILK327631 IVG327631 JFC327631 JOY327631 JYU327631 KIQ327631 KSM327631 LCI327631 LME327631 LWA327631 MFW327631 MPS327631 MZO327631 NJK327631 NTG327631 ODC327631 OMY327631 OWU327631 PGQ327631 PQM327631 QAI327631 QKE327631 QUA327631 RDW327631 RNS327631 RXO327631 SHK327631 SRG327631 TBC327631 TKY327631 TUU327631 UEQ327631 UOM327631 UYI327631 VIE327631 VSA327631 WBW327631 WLS327631 WVO327631 G393167 JC393167 SY393167 ACU393167 AMQ393167 AWM393167 BGI393167 BQE393167 CAA393167 CJW393167 CTS393167 DDO393167 DNK393167 DXG393167 EHC393167 EQY393167 FAU393167 FKQ393167 FUM393167 GEI393167 GOE393167 GYA393167 HHW393167 HRS393167 IBO393167 ILK393167 IVG393167 JFC393167 JOY393167 JYU393167 KIQ393167 KSM393167 LCI393167 LME393167 LWA393167 MFW393167 MPS393167 MZO393167 NJK393167 NTG393167 ODC393167 OMY393167 OWU393167 PGQ393167 PQM393167 QAI393167 QKE393167 QUA393167 RDW393167 RNS393167 RXO393167 SHK393167 SRG393167 TBC393167 TKY393167 TUU393167 UEQ393167 UOM393167 UYI393167 VIE393167 VSA393167 WBW393167 WLS393167 WVO393167 G458703 JC458703 SY458703 ACU458703 AMQ458703 AWM458703 BGI458703 BQE458703 CAA458703 CJW458703 CTS458703 DDO458703 DNK458703 DXG458703 EHC458703 EQY458703 FAU458703 FKQ458703 FUM458703 GEI458703 GOE458703 GYA458703 HHW458703 HRS458703 IBO458703 ILK458703 IVG458703 JFC458703 JOY458703 JYU458703 KIQ458703 KSM458703 LCI458703 LME458703 LWA458703 MFW458703 MPS458703 MZO458703 NJK458703 NTG458703 ODC458703 OMY458703 OWU458703 PGQ458703 PQM458703 QAI458703 QKE458703 QUA458703 RDW458703 RNS458703 RXO458703 SHK458703 SRG458703 TBC458703 TKY458703 TUU458703 UEQ458703 UOM458703 UYI458703 VIE458703 VSA458703 WBW458703 WLS458703 WVO458703 G524239 JC524239 SY524239 ACU524239 AMQ524239 AWM524239 BGI524239 BQE524239 CAA524239 CJW524239 CTS524239 DDO524239 DNK524239 DXG524239 EHC524239 EQY524239 FAU524239 FKQ524239 FUM524239 GEI524239 GOE524239 GYA524239 HHW524239 HRS524239 IBO524239 ILK524239 IVG524239 JFC524239 JOY524239 JYU524239 KIQ524239 KSM524239 LCI524239 LME524239 LWA524239 MFW524239 MPS524239 MZO524239 NJK524239 NTG524239 ODC524239 OMY524239 OWU524239 PGQ524239 PQM524239 QAI524239 QKE524239 QUA524239 RDW524239 RNS524239 RXO524239 SHK524239 SRG524239 TBC524239 TKY524239 TUU524239 UEQ524239 UOM524239 UYI524239 VIE524239 VSA524239 WBW524239 WLS524239 WVO524239 G589775 JC589775 SY589775 ACU589775 AMQ589775 AWM589775 BGI589775 BQE589775 CAA589775 CJW589775 CTS589775 DDO589775 DNK589775 DXG589775 EHC589775 EQY589775 FAU589775 FKQ589775 FUM589775 GEI589775 GOE589775 GYA589775 HHW589775 HRS589775 IBO589775 ILK589775 IVG589775 JFC589775 JOY589775 JYU589775 KIQ589775 KSM589775 LCI589775 LME589775 LWA589775 MFW589775 MPS589775 MZO589775 NJK589775 NTG589775 ODC589775 OMY589775 OWU589775 PGQ589775 PQM589775 QAI589775 QKE589775 QUA589775 RDW589775 RNS589775 RXO589775 SHK589775 SRG589775 TBC589775 TKY589775 TUU589775 UEQ589775 UOM589775 UYI589775 VIE589775 VSA589775 WBW589775 WLS589775 WVO589775 G655311 JC655311 SY655311 ACU655311 AMQ655311 AWM655311 BGI655311 BQE655311 CAA655311 CJW655311 CTS655311 DDO655311 DNK655311 DXG655311 EHC655311 EQY655311 FAU655311 FKQ655311 FUM655311 GEI655311 GOE655311 GYA655311 HHW655311 HRS655311 IBO655311 ILK655311 IVG655311 JFC655311 JOY655311 JYU655311 KIQ655311 KSM655311 LCI655311 LME655311 LWA655311 MFW655311 MPS655311 MZO655311 NJK655311 NTG655311 ODC655311 OMY655311 OWU655311 PGQ655311 PQM655311 QAI655311 QKE655311 QUA655311 RDW655311 RNS655311 RXO655311 SHK655311 SRG655311 TBC655311 TKY655311 TUU655311 UEQ655311 UOM655311 UYI655311 VIE655311 VSA655311 WBW655311 WLS655311 WVO655311 G720847 JC720847 SY720847 ACU720847 AMQ720847 AWM720847 BGI720847 BQE720847 CAA720847 CJW720847 CTS720847 DDO720847 DNK720847 DXG720847 EHC720847 EQY720847 FAU720847 FKQ720847 FUM720847 GEI720847 GOE720847 GYA720847 HHW720847 HRS720847 IBO720847 ILK720847 IVG720847 JFC720847 JOY720847 JYU720847 KIQ720847 KSM720847 LCI720847 LME720847 LWA720847 MFW720847 MPS720847 MZO720847 NJK720847 NTG720847 ODC720847 OMY720847 OWU720847 PGQ720847 PQM720847 QAI720847 QKE720847 QUA720847 RDW720847 RNS720847 RXO720847 SHK720847 SRG720847 TBC720847 TKY720847 TUU720847 UEQ720847 UOM720847 UYI720847 VIE720847 VSA720847 WBW720847 WLS720847 WVO720847 G786383 JC786383 SY786383 ACU786383 AMQ786383 AWM786383 BGI786383 BQE786383 CAA786383 CJW786383 CTS786383 DDO786383 DNK786383 DXG786383 EHC786383 EQY786383 FAU786383 FKQ786383 FUM786383 GEI786383 GOE786383 GYA786383 HHW786383 HRS786383 IBO786383 ILK786383 IVG786383 JFC786383 JOY786383 JYU786383 KIQ786383 KSM786383 LCI786383 LME786383 LWA786383 MFW786383 MPS786383 MZO786383 NJK786383 NTG786383 ODC786383 OMY786383 OWU786383 PGQ786383 PQM786383 QAI786383 QKE786383 QUA786383 RDW786383 RNS786383 RXO786383 SHK786383 SRG786383 TBC786383 TKY786383 TUU786383 UEQ786383 UOM786383 UYI786383 VIE786383 VSA786383 WBW786383 WLS786383 WVO786383 G851919 JC851919 SY851919 ACU851919 AMQ851919 AWM851919 BGI851919 BQE851919 CAA851919 CJW851919 CTS851919 DDO851919 DNK851919 DXG851919 EHC851919 EQY851919 FAU851919 FKQ851919 FUM851919 GEI851919 GOE851919 GYA851919 HHW851919 HRS851919 IBO851919 ILK851919 IVG851919 JFC851919 JOY851919 JYU851919 KIQ851919 KSM851919 LCI851919 LME851919 LWA851919 MFW851919 MPS851919 MZO851919 NJK851919 NTG851919 ODC851919 OMY851919 OWU851919 PGQ851919 PQM851919 QAI851919 QKE851919 QUA851919 RDW851919 RNS851919 RXO851919 SHK851919 SRG851919 TBC851919 TKY851919 TUU851919 UEQ851919 UOM851919 UYI851919 VIE851919 VSA851919 WBW851919 WLS851919 WVO851919 G917455 JC917455 SY917455 ACU917455 AMQ917455 AWM917455 BGI917455 BQE917455 CAA917455 CJW917455 CTS917455 DDO917455 DNK917455 DXG917455 EHC917455 EQY917455 FAU917455 FKQ917455 FUM917455 GEI917455 GOE917455 GYA917455 HHW917455 HRS917455 IBO917455 ILK917455 IVG917455 JFC917455 JOY917455 JYU917455 KIQ917455 KSM917455 LCI917455 LME917455 LWA917455 MFW917455 MPS917455 MZO917455 NJK917455 NTG917455 ODC917455 OMY917455 OWU917455 PGQ917455 PQM917455 QAI917455 QKE917455 QUA917455 RDW917455 RNS917455 RXO917455 SHK917455 SRG917455 TBC917455 TKY917455 TUU917455 UEQ917455 UOM917455 UYI917455 VIE917455 VSA917455 WBW917455 WLS917455 WVO917455 G982991 JC982991 SY982991 ACU982991 AMQ982991 AWM982991 BGI982991 BQE982991 CAA982991 CJW982991 CTS982991 DDO982991 DNK982991 DXG982991 EHC982991 EQY982991 FAU982991 FKQ982991 FUM982991 GEI982991 GOE982991 GYA982991 HHW982991 HRS982991 IBO982991 ILK982991 IVG982991 JFC982991 JOY982991 JYU982991 KIQ982991 KSM982991 LCI982991 LME982991 LWA982991 MFW982991 MPS982991 MZO982991 NJK982991 NTG982991 ODC982991 OMY982991 OWU982991 PGQ982991 PQM982991 QAI982991 QKE982991 QUA982991 RDW982991 RNS982991 RXO982991 SHK982991 SRG982991 TBC982991 TKY982991 TUU982991 UEQ982991 UOM982991 UYI982991 VIE982991 VSA982991 WBW982991 WLS982991 WVO982991 IY7:JB12 SU7:SX12 ACQ7:ACT12 AMM7:AMP12 AWI7:AWL12 BGE7:BGH12 BQA7:BQD12 BZW7:BZZ12 CJS7:CJV12 CTO7:CTR12 DDK7:DDN12 DNG7:DNJ12 DXC7:DXF12 EGY7:EHB12 EQU7:EQX12 FAQ7:FAT12 FKM7:FKP12 FUI7:FUL12 GEE7:GEH12 GOA7:GOD12 GXW7:GXZ12 HHS7:HHV12 HRO7:HRR12 IBK7:IBN12 ILG7:ILJ12 IVC7:IVF12 JEY7:JFB12 JOU7:JOX12 JYQ7:JYT12 KIM7:KIP12 KSI7:KSL12 LCE7:LCH12 LMA7:LMD12 LVW7:LVZ12 MFS7:MFV12 MPO7:MPR12 MZK7:MZN12 NJG7:NJJ12 NTC7:NTF12 OCY7:ODB12 OMU7:OMX12 OWQ7:OWT12 PGM7:PGP12 PQI7:PQL12 QAE7:QAH12 QKA7:QKD12 QTW7:QTZ12 RDS7:RDV12 RNO7:RNR12 RXK7:RXN12 SHG7:SHJ12 SRC7:SRF12 TAY7:TBB12 TKU7:TKX12 TUQ7:TUT12 UEM7:UEP12 UOI7:UOL12 UYE7:UYH12 VIA7:VID12 VRW7:VRZ12 WBS7:WBV12 WLO7:WLR12 WVK7:WVN12 C65472:F65476 IY65472:JB65476 SU65472:SX65476 ACQ65472:ACT65476 AMM65472:AMP65476 AWI65472:AWL65476 BGE65472:BGH65476 BQA65472:BQD65476 BZW65472:BZZ65476 CJS65472:CJV65476 CTO65472:CTR65476 DDK65472:DDN65476 DNG65472:DNJ65476 DXC65472:DXF65476 EGY65472:EHB65476 EQU65472:EQX65476 FAQ65472:FAT65476 FKM65472:FKP65476 FUI65472:FUL65476 GEE65472:GEH65476 GOA65472:GOD65476 GXW65472:GXZ65476 HHS65472:HHV65476 HRO65472:HRR65476 IBK65472:IBN65476 ILG65472:ILJ65476 IVC65472:IVF65476 JEY65472:JFB65476 JOU65472:JOX65476 JYQ65472:JYT65476 KIM65472:KIP65476 KSI65472:KSL65476 LCE65472:LCH65476 LMA65472:LMD65476 LVW65472:LVZ65476 MFS65472:MFV65476 MPO65472:MPR65476 MZK65472:MZN65476 NJG65472:NJJ65476 NTC65472:NTF65476 OCY65472:ODB65476 OMU65472:OMX65476 OWQ65472:OWT65476 PGM65472:PGP65476 PQI65472:PQL65476 QAE65472:QAH65476 QKA65472:QKD65476 QTW65472:QTZ65476 RDS65472:RDV65476 RNO65472:RNR65476 RXK65472:RXN65476 SHG65472:SHJ65476 SRC65472:SRF65476 TAY65472:TBB65476 TKU65472:TKX65476 TUQ65472:TUT65476 UEM65472:UEP65476 UOI65472:UOL65476 UYE65472:UYH65476 VIA65472:VID65476 VRW65472:VRZ65476 WBS65472:WBV65476 WLO65472:WLR65476 WVK65472:WVN65476 C131008:F131012 IY131008:JB131012 SU131008:SX131012 ACQ131008:ACT131012 AMM131008:AMP131012 AWI131008:AWL131012 BGE131008:BGH131012 BQA131008:BQD131012 BZW131008:BZZ131012 CJS131008:CJV131012 CTO131008:CTR131012 DDK131008:DDN131012 DNG131008:DNJ131012 DXC131008:DXF131012 EGY131008:EHB131012 EQU131008:EQX131012 FAQ131008:FAT131012 FKM131008:FKP131012 FUI131008:FUL131012 GEE131008:GEH131012 GOA131008:GOD131012 GXW131008:GXZ131012 HHS131008:HHV131012 HRO131008:HRR131012 IBK131008:IBN131012 ILG131008:ILJ131012 IVC131008:IVF131012 JEY131008:JFB131012 JOU131008:JOX131012 JYQ131008:JYT131012 KIM131008:KIP131012 KSI131008:KSL131012 LCE131008:LCH131012 LMA131008:LMD131012 LVW131008:LVZ131012 MFS131008:MFV131012 MPO131008:MPR131012 MZK131008:MZN131012 NJG131008:NJJ131012 NTC131008:NTF131012 OCY131008:ODB131012 OMU131008:OMX131012 OWQ131008:OWT131012 PGM131008:PGP131012 PQI131008:PQL131012 QAE131008:QAH131012 QKA131008:QKD131012 QTW131008:QTZ131012 RDS131008:RDV131012 RNO131008:RNR131012 RXK131008:RXN131012 SHG131008:SHJ131012 SRC131008:SRF131012 TAY131008:TBB131012 TKU131008:TKX131012 TUQ131008:TUT131012 UEM131008:UEP131012 UOI131008:UOL131012 UYE131008:UYH131012 VIA131008:VID131012 VRW131008:VRZ131012 WBS131008:WBV131012 WLO131008:WLR131012 WVK131008:WVN131012 C196544:F196548 IY196544:JB196548 SU196544:SX196548 ACQ196544:ACT196548 AMM196544:AMP196548 AWI196544:AWL196548 BGE196544:BGH196548 BQA196544:BQD196548 BZW196544:BZZ196548 CJS196544:CJV196548 CTO196544:CTR196548 DDK196544:DDN196548 DNG196544:DNJ196548 DXC196544:DXF196548 EGY196544:EHB196548 EQU196544:EQX196548 FAQ196544:FAT196548 FKM196544:FKP196548 FUI196544:FUL196548 GEE196544:GEH196548 GOA196544:GOD196548 GXW196544:GXZ196548 HHS196544:HHV196548 HRO196544:HRR196548 IBK196544:IBN196548 ILG196544:ILJ196548 IVC196544:IVF196548 JEY196544:JFB196548 JOU196544:JOX196548 JYQ196544:JYT196548 KIM196544:KIP196548 KSI196544:KSL196548 LCE196544:LCH196548 LMA196544:LMD196548 LVW196544:LVZ196548 MFS196544:MFV196548 MPO196544:MPR196548 MZK196544:MZN196548 NJG196544:NJJ196548 NTC196544:NTF196548 OCY196544:ODB196548 OMU196544:OMX196548 OWQ196544:OWT196548 PGM196544:PGP196548 PQI196544:PQL196548 QAE196544:QAH196548 QKA196544:QKD196548 QTW196544:QTZ196548 RDS196544:RDV196548 RNO196544:RNR196548 RXK196544:RXN196548 SHG196544:SHJ196548 SRC196544:SRF196548 TAY196544:TBB196548 TKU196544:TKX196548 TUQ196544:TUT196548 UEM196544:UEP196548 UOI196544:UOL196548 UYE196544:UYH196548 VIA196544:VID196548 VRW196544:VRZ196548 WBS196544:WBV196548 WLO196544:WLR196548 WVK196544:WVN196548 C262080:F262084 IY262080:JB262084 SU262080:SX262084 ACQ262080:ACT262084 AMM262080:AMP262084 AWI262080:AWL262084 BGE262080:BGH262084 BQA262080:BQD262084 BZW262080:BZZ262084 CJS262080:CJV262084 CTO262080:CTR262084 DDK262080:DDN262084 DNG262080:DNJ262084 DXC262080:DXF262084 EGY262080:EHB262084 EQU262080:EQX262084 FAQ262080:FAT262084 FKM262080:FKP262084 FUI262080:FUL262084 GEE262080:GEH262084 GOA262080:GOD262084 GXW262080:GXZ262084 HHS262080:HHV262084 HRO262080:HRR262084 IBK262080:IBN262084 ILG262080:ILJ262084 IVC262080:IVF262084 JEY262080:JFB262084 JOU262080:JOX262084 JYQ262080:JYT262084 KIM262080:KIP262084 KSI262080:KSL262084 LCE262080:LCH262084 LMA262080:LMD262084 LVW262080:LVZ262084 MFS262080:MFV262084 MPO262080:MPR262084 MZK262080:MZN262084 NJG262080:NJJ262084 NTC262080:NTF262084 OCY262080:ODB262084 OMU262080:OMX262084 OWQ262080:OWT262084 PGM262080:PGP262084 PQI262080:PQL262084 QAE262080:QAH262084 QKA262080:QKD262084 QTW262080:QTZ262084 RDS262080:RDV262084 RNO262080:RNR262084 RXK262080:RXN262084 SHG262080:SHJ262084 SRC262080:SRF262084 TAY262080:TBB262084 TKU262080:TKX262084 TUQ262080:TUT262084 UEM262080:UEP262084 UOI262080:UOL262084 UYE262080:UYH262084 VIA262080:VID262084 VRW262080:VRZ262084 WBS262080:WBV262084 WLO262080:WLR262084 WVK262080:WVN262084 C327616:F327620 IY327616:JB327620 SU327616:SX327620 ACQ327616:ACT327620 AMM327616:AMP327620 AWI327616:AWL327620 BGE327616:BGH327620 BQA327616:BQD327620 BZW327616:BZZ327620 CJS327616:CJV327620 CTO327616:CTR327620 DDK327616:DDN327620 DNG327616:DNJ327620 DXC327616:DXF327620 EGY327616:EHB327620 EQU327616:EQX327620 FAQ327616:FAT327620 FKM327616:FKP327620 FUI327616:FUL327620 GEE327616:GEH327620 GOA327616:GOD327620 GXW327616:GXZ327620 HHS327616:HHV327620 HRO327616:HRR327620 IBK327616:IBN327620 ILG327616:ILJ327620 IVC327616:IVF327620 JEY327616:JFB327620 JOU327616:JOX327620 JYQ327616:JYT327620 KIM327616:KIP327620 KSI327616:KSL327620 LCE327616:LCH327620 LMA327616:LMD327620 LVW327616:LVZ327620 MFS327616:MFV327620 MPO327616:MPR327620 MZK327616:MZN327620 NJG327616:NJJ327620 NTC327616:NTF327620 OCY327616:ODB327620 OMU327616:OMX327620 OWQ327616:OWT327620 PGM327616:PGP327620 PQI327616:PQL327620 QAE327616:QAH327620 QKA327616:QKD327620 QTW327616:QTZ327620 RDS327616:RDV327620 RNO327616:RNR327620 RXK327616:RXN327620 SHG327616:SHJ327620 SRC327616:SRF327620 TAY327616:TBB327620 TKU327616:TKX327620 TUQ327616:TUT327620 UEM327616:UEP327620 UOI327616:UOL327620 UYE327616:UYH327620 VIA327616:VID327620 VRW327616:VRZ327620 WBS327616:WBV327620 WLO327616:WLR327620 WVK327616:WVN327620 C393152:F393156 IY393152:JB393156 SU393152:SX393156 ACQ393152:ACT393156 AMM393152:AMP393156 AWI393152:AWL393156 BGE393152:BGH393156 BQA393152:BQD393156 BZW393152:BZZ393156 CJS393152:CJV393156 CTO393152:CTR393156 DDK393152:DDN393156 DNG393152:DNJ393156 DXC393152:DXF393156 EGY393152:EHB393156 EQU393152:EQX393156 FAQ393152:FAT393156 FKM393152:FKP393156 FUI393152:FUL393156 GEE393152:GEH393156 GOA393152:GOD393156 GXW393152:GXZ393156 HHS393152:HHV393156 HRO393152:HRR393156 IBK393152:IBN393156 ILG393152:ILJ393156 IVC393152:IVF393156 JEY393152:JFB393156 JOU393152:JOX393156 JYQ393152:JYT393156 KIM393152:KIP393156 KSI393152:KSL393156 LCE393152:LCH393156 LMA393152:LMD393156 LVW393152:LVZ393156 MFS393152:MFV393156 MPO393152:MPR393156 MZK393152:MZN393156 NJG393152:NJJ393156 NTC393152:NTF393156 OCY393152:ODB393156 OMU393152:OMX393156 OWQ393152:OWT393156 PGM393152:PGP393156 PQI393152:PQL393156 QAE393152:QAH393156 QKA393152:QKD393156 QTW393152:QTZ393156 RDS393152:RDV393156 RNO393152:RNR393156 RXK393152:RXN393156 SHG393152:SHJ393156 SRC393152:SRF393156 TAY393152:TBB393156 TKU393152:TKX393156 TUQ393152:TUT393156 UEM393152:UEP393156 UOI393152:UOL393156 UYE393152:UYH393156 VIA393152:VID393156 VRW393152:VRZ393156 WBS393152:WBV393156 WLO393152:WLR393156 WVK393152:WVN393156 C458688:F458692 IY458688:JB458692 SU458688:SX458692 ACQ458688:ACT458692 AMM458688:AMP458692 AWI458688:AWL458692 BGE458688:BGH458692 BQA458688:BQD458692 BZW458688:BZZ458692 CJS458688:CJV458692 CTO458688:CTR458692 DDK458688:DDN458692 DNG458688:DNJ458692 DXC458688:DXF458692 EGY458688:EHB458692 EQU458688:EQX458692 FAQ458688:FAT458692 FKM458688:FKP458692 FUI458688:FUL458692 GEE458688:GEH458692 GOA458688:GOD458692 GXW458688:GXZ458692 HHS458688:HHV458692 HRO458688:HRR458692 IBK458688:IBN458692 ILG458688:ILJ458692 IVC458688:IVF458692 JEY458688:JFB458692 JOU458688:JOX458692 JYQ458688:JYT458692 KIM458688:KIP458692 KSI458688:KSL458692 LCE458688:LCH458692 LMA458688:LMD458692 LVW458688:LVZ458692 MFS458688:MFV458692 MPO458688:MPR458692 MZK458688:MZN458692 NJG458688:NJJ458692 NTC458688:NTF458692 OCY458688:ODB458692 OMU458688:OMX458692 OWQ458688:OWT458692 PGM458688:PGP458692 PQI458688:PQL458692 QAE458688:QAH458692 QKA458688:QKD458692 QTW458688:QTZ458692 RDS458688:RDV458692 RNO458688:RNR458692 RXK458688:RXN458692 SHG458688:SHJ458692 SRC458688:SRF458692 TAY458688:TBB458692 TKU458688:TKX458692 TUQ458688:TUT458692 UEM458688:UEP458692 UOI458688:UOL458692 UYE458688:UYH458692 VIA458688:VID458692 VRW458688:VRZ458692 WBS458688:WBV458692 WLO458688:WLR458692 WVK458688:WVN458692 C524224:F524228 IY524224:JB524228 SU524224:SX524228 ACQ524224:ACT524228 AMM524224:AMP524228 AWI524224:AWL524228 BGE524224:BGH524228 BQA524224:BQD524228 BZW524224:BZZ524228 CJS524224:CJV524228 CTO524224:CTR524228 DDK524224:DDN524228 DNG524224:DNJ524228 DXC524224:DXF524228 EGY524224:EHB524228 EQU524224:EQX524228 FAQ524224:FAT524228 FKM524224:FKP524228 FUI524224:FUL524228 GEE524224:GEH524228 GOA524224:GOD524228 GXW524224:GXZ524228 HHS524224:HHV524228 HRO524224:HRR524228 IBK524224:IBN524228 ILG524224:ILJ524228 IVC524224:IVF524228 JEY524224:JFB524228 JOU524224:JOX524228 JYQ524224:JYT524228 KIM524224:KIP524228 KSI524224:KSL524228 LCE524224:LCH524228 LMA524224:LMD524228 LVW524224:LVZ524228 MFS524224:MFV524228 MPO524224:MPR524228 MZK524224:MZN524228 NJG524224:NJJ524228 NTC524224:NTF524228 OCY524224:ODB524228 OMU524224:OMX524228 OWQ524224:OWT524228 PGM524224:PGP524228 PQI524224:PQL524228 QAE524224:QAH524228 QKA524224:QKD524228 QTW524224:QTZ524228 RDS524224:RDV524228 RNO524224:RNR524228 RXK524224:RXN524228 SHG524224:SHJ524228 SRC524224:SRF524228 TAY524224:TBB524228 TKU524224:TKX524228 TUQ524224:TUT524228 UEM524224:UEP524228 UOI524224:UOL524228 UYE524224:UYH524228 VIA524224:VID524228 VRW524224:VRZ524228 WBS524224:WBV524228 WLO524224:WLR524228 WVK524224:WVN524228 C589760:F589764 IY589760:JB589764 SU589760:SX589764 ACQ589760:ACT589764 AMM589760:AMP589764 AWI589760:AWL589764 BGE589760:BGH589764 BQA589760:BQD589764 BZW589760:BZZ589764 CJS589760:CJV589764 CTO589760:CTR589764 DDK589760:DDN589764 DNG589760:DNJ589764 DXC589760:DXF589764 EGY589760:EHB589764 EQU589760:EQX589764 FAQ589760:FAT589764 FKM589760:FKP589764 FUI589760:FUL589764 GEE589760:GEH589764 GOA589760:GOD589764 GXW589760:GXZ589764 HHS589760:HHV589764 HRO589760:HRR589764 IBK589760:IBN589764 ILG589760:ILJ589764 IVC589760:IVF589764 JEY589760:JFB589764 JOU589760:JOX589764 JYQ589760:JYT589764 KIM589760:KIP589764 KSI589760:KSL589764 LCE589760:LCH589764 LMA589760:LMD589764 LVW589760:LVZ589764 MFS589760:MFV589764 MPO589760:MPR589764 MZK589760:MZN589764 NJG589760:NJJ589764 NTC589760:NTF589764 OCY589760:ODB589764 OMU589760:OMX589764 OWQ589760:OWT589764 PGM589760:PGP589764 PQI589760:PQL589764 QAE589760:QAH589764 QKA589760:QKD589764 QTW589760:QTZ589764 RDS589760:RDV589764 RNO589760:RNR589764 RXK589760:RXN589764 SHG589760:SHJ589764 SRC589760:SRF589764 TAY589760:TBB589764 TKU589760:TKX589764 TUQ589760:TUT589764 UEM589760:UEP589764 UOI589760:UOL589764 UYE589760:UYH589764 VIA589760:VID589764 VRW589760:VRZ589764 WBS589760:WBV589764 WLO589760:WLR589764 WVK589760:WVN589764 C655296:F655300 IY655296:JB655300 SU655296:SX655300 ACQ655296:ACT655300 AMM655296:AMP655300 AWI655296:AWL655300 BGE655296:BGH655300 BQA655296:BQD655300 BZW655296:BZZ655300 CJS655296:CJV655300 CTO655296:CTR655300 DDK655296:DDN655300 DNG655296:DNJ655300 DXC655296:DXF655300 EGY655296:EHB655300 EQU655296:EQX655300 FAQ655296:FAT655300 FKM655296:FKP655300 FUI655296:FUL655300 GEE655296:GEH655300 GOA655296:GOD655300 GXW655296:GXZ655300 HHS655296:HHV655300 HRO655296:HRR655300 IBK655296:IBN655300 ILG655296:ILJ655300 IVC655296:IVF655300 JEY655296:JFB655300 JOU655296:JOX655300 JYQ655296:JYT655300 KIM655296:KIP655300 KSI655296:KSL655300 LCE655296:LCH655300 LMA655296:LMD655300 LVW655296:LVZ655300 MFS655296:MFV655300 MPO655296:MPR655300 MZK655296:MZN655300 NJG655296:NJJ655300 NTC655296:NTF655300 OCY655296:ODB655300 OMU655296:OMX655300 OWQ655296:OWT655300 PGM655296:PGP655300 PQI655296:PQL655300 QAE655296:QAH655300 QKA655296:QKD655300 QTW655296:QTZ655300 RDS655296:RDV655300 RNO655296:RNR655300 RXK655296:RXN655300 SHG655296:SHJ655300 SRC655296:SRF655300 TAY655296:TBB655300 TKU655296:TKX655300 TUQ655296:TUT655300 UEM655296:UEP655300 UOI655296:UOL655300 UYE655296:UYH655300 VIA655296:VID655300 VRW655296:VRZ655300 WBS655296:WBV655300 WLO655296:WLR655300 WVK655296:WVN655300 C720832:F720836 IY720832:JB720836 SU720832:SX720836 ACQ720832:ACT720836 AMM720832:AMP720836 AWI720832:AWL720836 BGE720832:BGH720836 BQA720832:BQD720836 BZW720832:BZZ720836 CJS720832:CJV720836 CTO720832:CTR720836 DDK720832:DDN720836 DNG720832:DNJ720836 DXC720832:DXF720836 EGY720832:EHB720836 EQU720832:EQX720836 FAQ720832:FAT720836 FKM720832:FKP720836 FUI720832:FUL720836 GEE720832:GEH720836 GOA720832:GOD720836 GXW720832:GXZ720836 HHS720832:HHV720836 HRO720832:HRR720836 IBK720832:IBN720836 ILG720832:ILJ720836 IVC720832:IVF720836 JEY720832:JFB720836 JOU720832:JOX720836 JYQ720832:JYT720836 KIM720832:KIP720836 KSI720832:KSL720836 LCE720832:LCH720836 LMA720832:LMD720836 LVW720832:LVZ720836 MFS720832:MFV720836 MPO720832:MPR720836 MZK720832:MZN720836 NJG720832:NJJ720836 NTC720832:NTF720836 OCY720832:ODB720836 OMU720832:OMX720836 OWQ720832:OWT720836 PGM720832:PGP720836 PQI720832:PQL720836 QAE720832:QAH720836 QKA720832:QKD720836 QTW720832:QTZ720836 RDS720832:RDV720836 RNO720832:RNR720836 RXK720832:RXN720836 SHG720832:SHJ720836 SRC720832:SRF720836 TAY720832:TBB720836 TKU720832:TKX720836 TUQ720832:TUT720836 UEM720832:UEP720836 UOI720832:UOL720836 UYE720832:UYH720836 VIA720832:VID720836 VRW720832:VRZ720836 WBS720832:WBV720836 WLO720832:WLR720836 WVK720832:WVN720836 C786368:F786372 IY786368:JB786372 SU786368:SX786372 ACQ786368:ACT786372 AMM786368:AMP786372 AWI786368:AWL786372 BGE786368:BGH786372 BQA786368:BQD786372 BZW786368:BZZ786372 CJS786368:CJV786372 CTO786368:CTR786372 DDK786368:DDN786372 DNG786368:DNJ786372 DXC786368:DXF786372 EGY786368:EHB786372 EQU786368:EQX786372 FAQ786368:FAT786372 FKM786368:FKP786372 FUI786368:FUL786372 GEE786368:GEH786372 GOA786368:GOD786372 GXW786368:GXZ786372 HHS786368:HHV786372 HRO786368:HRR786372 IBK786368:IBN786372 ILG786368:ILJ786372 IVC786368:IVF786372 JEY786368:JFB786372 JOU786368:JOX786372 JYQ786368:JYT786372 KIM786368:KIP786372 KSI786368:KSL786372 LCE786368:LCH786372 LMA786368:LMD786372 LVW786368:LVZ786372 MFS786368:MFV786372 MPO786368:MPR786372 MZK786368:MZN786372 NJG786368:NJJ786372 NTC786368:NTF786372 OCY786368:ODB786372 OMU786368:OMX786372 OWQ786368:OWT786372 PGM786368:PGP786372 PQI786368:PQL786372 QAE786368:QAH786372 QKA786368:QKD786372 QTW786368:QTZ786372 RDS786368:RDV786372 RNO786368:RNR786372 RXK786368:RXN786372 SHG786368:SHJ786372 SRC786368:SRF786372 TAY786368:TBB786372 TKU786368:TKX786372 TUQ786368:TUT786372 UEM786368:UEP786372 UOI786368:UOL786372 UYE786368:UYH786372 VIA786368:VID786372 VRW786368:VRZ786372 WBS786368:WBV786372 WLO786368:WLR786372 WVK786368:WVN786372 C851904:F851908 IY851904:JB851908 SU851904:SX851908 ACQ851904:ACT851908 AMM851904:AMP851908 AWI851904:AWL851908 BGE851904:BGH851908 BQA851904:BQD851908 BZW851904:BZZ851908 CJS851904:CJV851908 CTO851904:CTR851908 DDK851904:DDN851908 DNG851904:DNJ851908 DXC851904:DXF851908 EGY851904:EHB851908 EQU851904:EQX851908 FAQ851904:FAT851908 FKM851904:FKP851908 FUI851904:FUL851908 GEE851904:GEH851908 GOA851904:GOD851908 GXW851904:GXZ851908 HHS851904:HHV851908 HRO851904:HRR851908 IBK851904:IBN851908 ILG851904:ILJ851908 IVC851904:IVF851908 JEY851904:JFB851908 JOU851904:JOX851908 JYQ851904:JYT851908 KIM851904:KIP851908 KSI851904:KSL851908 LCE851904:LCH851908 LMA851904:LMD851908 LVW851904:LVZ851908 MFS851904:MFV851908 MPO851904:MPR851908 MZK851904:MZN851908 NJG851904:NJJ851908 NTC851904:NTF851908 OCY851904:ODB851908 OMU851904:OMX851908 OWQ851904:OWT851908 PGM851904:PGP851908 PQI851904:PQL851908 QAE851904:QAH851908 QKA851904:QKD851908 QTW851904:QTZ851908 RDS851904:RDV851908 RNO851904:RNR851908 RXK851904:RXN851908 SHG851904:SHJ851908 SRC851904:SRF851908 TAY851904:TBB851908 TKU851904:TKX851908 TUQ851904:TUT851908 UEM851904:UEP851908 UOI851904:UOL851908 UYE851904:UYH851908 VIA851904:VID851908 VRW851904:VRZ851908 WBS851904:WBV851908 WLO851904:WLR851908 WVK851904:WVN851908 C917440:F917444 IY917440:JB917444 SU917440:SX917444 ACQ917440:ACT917444 AMM917440:AMP917444 AWI917440:AWL917444 BGE917440:BGH917444 BQA917440:BQD917444 BZW917440:BZZ917444 CJS917440:CJV917444 CTO917440:CTR917444 DDK917440:DDN917444 DNG917440:DNJ917444 DXC917440:DXF917444 EGY917440:EHB917444 EQU917440:EQX917444 FAQ917440:FAT917444 FKM917440:FKP917444 FUI917440:FUL917444 GEE917440:GEH917444 GOA917440:GOD917444 GXW917440:GXZ917444 HHS917440:HHV917444 HRO917440:HRR917444 IBK917440:IBN917444 ILG917440:ILJ917444 IVC917440:IVF917444 JEY917440:JFB917444 JOU917440:JOX917444 JYQ917440:JYT917444 KIM917440:KIP917444 KSI917440:KSL917444 LCE917440:LCH917444 LMA917440:LMD917444 LVW917440:LVZ917444 MFS917440:MFV917444 MPO917440:MPR917444 MZK917440:MZN917444 NJG917440:NJJ917444 NTC917440:NTF917444 OCY917440:ODB917444 OMU917440:OMX917444 OWQ917440:OWT917444 PGM917440:PGP917444 PQI917440:PQL917444 QAE917440:QAH917444 QKA917440:QKD917444 QTW917440:QTZ917444 RDS917440:RDV917444 RNO917440:RNR917444 RXK917440:RXN917444 SHG917440:SHJ917444 SRC917440:SRF917444 TAY917440:TBB917444 TKU917440:TKX917444 TUQ917440:TUT917444 UEM917440:UEP917444 UOI917440:UOL917444 UYE917440:UYH917444 VIA917440:VID917444 VRW917440:VRZ917444 WBS917440:WBV917444 WLO917440:WLR917444 WVK917440:WVN917444 C982976:F982980 IY982976:JB982980 SU982976:SX982980 ACQ982976:ACT982980 AMM982976:AMP982980 AWI982976:AWL982980 BGE982976:BGH982980 BQA982976:BQD982980 BZW982976:BZZ982980 CJS982976:CJV982980 CTO982976:CTR982980 DDK982976:DDN982980 DNG982976:DNJ982980 DXC982976:DXF982980 EGY982976:EHB982980 EQU982976:EQX982980 FAQ982976:FAT982980 FKM982976:FKP982980 FUI982976:FUL982980 GEE982976:GEH982980 GOA982976:GOD982980 GXW982976:GXZ982980 HHS982976:HHV982980 HRO982976:HRR982980 IBK982976:IBN982980 ILG982976:ILJ982980 IVC982976:IVF982980 JEY982976:JFB982980 JOU982976:JOX982980 JYQ982976:JYT982980 KIM982976:KIP982980 KSI982976:KSL982980 LCE982976:LCH982980 LMA982976:LMD982980 LVW982976:LVZ982980 MFS982976:MFV982980 MPO982976:MPR982980 MZK982976:MZN982980 NJG982976:NJJ982980 NTC982976:NTF982980 OCY982976:ODB982980 OMU982976:OMX982980 OWQ982976:OWT982980 PGM982976:PGP982980 PQI982976:PQL982980 QAE982976:QAH982980 QKA982976:QKD982980 QTW982976:QTZ982980 RDS982976:RDV982980 RNO982976:RNR982980 RXK982976:RXN982980 SHG982976:SHJ982980 SRC982976:SRF982980 TAY982976:TBB982980 TKU982976:TKX982980 TUQ982976:TUT982980 UEM982976:UEP982980 UOI982976:UOL982980 UYE982976:UYH982980 VIA982976:VID982980 VRW982976:VRZ982980 WBS982976:WBV982980 WLO982976:WLR982980 WVK982976:WVN982980 G65497 JC65497 SY65497 ACU65497 AMQ65497 AWM65497 BGI65497 BQE65497 CAA65497 CJW65497 CTS65497 DDO65497 DNK65497 DXG65497 EHC65497 EQY65497 FAU65497 FKQ65497 FUM65497 GEI65497 GOE65497 GYA65497 HHW65497 HRS65497 IBO65497 ILK65497 IVG65497 JFC65497 JOY65497 JYU65497 KIQ65497 KSM65497 LCI65497 LME65497 LWA65497 MFW65497 MPS65497 MZO65497 NJK65497 NTG65497 ODC65497 OMY65497 OWU65497 PGQ65497 PQM65497 QAI65497 QKE65497 QUA65497 RDW65497 RNS65497 RXO65497 SHK65497 SRG65497 TBC65497 TKY65497 TUU65497 UEQ65497 UOM65497 UYI65497 VIE65497 VSA65497 WBW65497 WLS65497 WVO65497 G131033 JC131033 SY131033 ACU131033 AMQ131033 AWM131033 BGI131033 BQE131033 CAA131033 CJW131033 CTS131033 DDO131033 DNK131033 DXG131033 EHC131033 EQY131033 FAU131033 FKQ131033 FUM131033 GEI131033 GOE131033 GYA131033 HHW131033 HRS131033 IBO131033 ILK131033 IVG131033 JFC131033 JOY131033 JYU131033 KIQ131033 KSM131033 LCI131033 LME131033 LWA131033 MFW131033 MPS131033 MZO131033 NJK131033 NTG131033 ODC131033 OMY131033 OWU131033 PGQ131033 PQM131033 QAI131033 QKE131033 QUA131033 RDW131033 RNS131033 RXO131033 SHK131033 SRG131033 TBC131033 TKY131033 TUU131033 UEQ131033 UOM131033 UYI131033 VIE131033 VSA131033 WBW131033 WLS131033 WVO131033 G196569 JC196569 SY196569 ACU196569 AMQ196569 AWM196569 BGI196569 BQE196569 CAA196569 CJW196569 CTS196569 DDO196569 DNK196569 DXG196569 EHC196569 EQY196569 FAU196569 FKQ196569 FUM196569 GEI196569 GOE196569 GYA196569 HHW196569 HRS196569 IBO196569 ILK196569 IVG196569 JFC196569 JOY196569 JYU196569 KIQ196569 KSM196569 LCI196569 LME196569 LWA196569 MFW196569 MPS196569 MZO196569 NJK196569 NTG196569 ODC196569 OMY196569 OWU196569 PGQ196569 PQM196569 QAI196569 QKE196569 QUA196569 RDW196569 RNS196569 RXO196569 SHK196569 SRG196569 TBC196569 TKY196569 TUU196569 UEQ196569 UOM196569 UYI196569 VIE196569 VSA196569 WBW196569 WLS196569 WVO196569 G262105 JC262105 SY262105 ACU262105 AMQ262105 AWM262105 BGI262105 BQE262105 CAA262105 CJW262105 CTS262105 DDO262105 DNK262105 DXG262105 EHC262105 EQY262105 FAU262105 FKQ262105 FUM262105 GEI262105 GOE262105 GYA262105 HHW262105 HRS262105 IBO262105 ILK262105 IVG262105 JFC262105 JOY262105 JYU262105 KIQ262105 KSM262105 LCI262105 LME262105 LWA262105 MFW262105 MPS262105 MZO262105 NJK262105 NTG262105 ODC262105 OMY262105 OWU262105 PGQ262105 PQM262105 QAI262105 QKE262105 QUA262105 RDW262105 RNS262105 RXO262105 SHK262105 SRG262105 TBC262105 TKY262105 TUU262105 UEQ262105 UOM262105 UYI262105 VIE262105 VSA262105 WBW262105 WLS262105 WVO262105 G327641 JC327641 SY327641 ACU327641 AMQ327641 AWM327641 BGI327641 BQE327641 CAA327641 CJW327641 CTS327641 DDO327641 DNK327641 DXG327641 EHC327641 EQY327641 FAU327641 FKQ327641 FUM327641 GEI327641 GOE327641 GYA327641 HHW327641 HRS327641 IBO327641 ILK327641 IVG327641 JFC327641 JOY327641 JYU327641 KIQ327641 KSM327641 LCI327641 LME327641 LWA327641 MFW327641 MPS327641 MZO327641 NJK327641 NTG327641 ODC327641 OMY327641 OWU327641 PGQ327641 PQM327641 QAI327641 QKE327641 QUA327641 RDW327641 RNS327641 RXO327641 SHK327641 SRG327641 TBC327641 TKY327641 TUU327641 UEQ327641 UOM327641 UYI327641 VIE327641 VSA327641 WBW327641 WLS327641 WVO327641 G393177 JC393177 SY393177 ACU393177 AMQ393177 AWM393177 BGI393177 BQE393177 CAA393177 CJW393177 CTS393177 DDO393177 DNK393177 DXG393177 EHC393177 EQY393177 FAU393177 FKQ393177 FUM393177 GEI393177 GOE393177 GYA393177 HHW393177 HRS393177 IBO393177 ILK393177 IVG393177 JFC393177 JOY393177 JYU393177 KIQ393177 KSM393177 LCI393177 LME393177 LWA393177 MFW393177 MPS393177 MZO393177 NJK393177 NTG393177 ODC393177 OMY393177 OWU393177 PGQ393177 PQM393177 QAI393177 QKE393177 QUA393177 RDW393177 RNS393177 RXO393177 SHK393177 SRG393177 TBC393177 TKY393177 TUU393177 UEQ393177 UOM393177 UYI393177 VIE393177 VSA393177 WBW393177 WLS393177 WVO393177 G458713 JC458713 SY458713 ACU458713 AMQ458713 AWM458713 BGI458713 BQE458713 CAA458713 CJW458713 CTS458713 DDO458713 DNK458713 DXG458713 EHC458713 EQY458713 FAU458713 FKQ458713 FUM458713 GEI458713 GOE458713 GYA458713 HHW458713 HRS458713 IBO458713 ILK458713 IVG458713 JFC458713 JOY458713 JYU458713 KIQ458713 KSM458713 LCI458713 LME458713 LWA458713 MFW458713 MPS458713 MZO458713 NJK458713 NTG458713 ODC458713 OMY458713 OWU458713 PGQ458713 PQM458713 QAI458713 QKE458713 QUA458713 RDW458713 RNS458713 RXO458713 SHK458713 SRG458713 TBC458713 TKY458713 TUU458713 UEQ458713 UOM458713 UYI458713 VIE458713 VSA458713 WBW458713 WLS458713 WVO458713 G524249 JC524249 SY524249 ACU524249 AMQ524249 AWM524249 BGI524249 BQE524249 CAA524249 CJW524249 CTS524249 DDO524249 DNK524249 DXG524249 EHC524249 EQY524249 FAU524249 FKQ524249 FUM524249 GEI524249 GOE524249 GYA524249 HHW524249 HRS524249 IBO524249 ILK524249 IVG524249 JFC524249 JOY524249 JYU524249 KIQ524249 KSM524249 LCI524249 LME524249 LWA524249 MFW524249 MPS524249 MZO524249 NJK524249 NTG524249 ODC524249 OMY524249 OWU524249 PGQ524249 PQM524249 QAI524249 QKE524249 QUA524249 RDW524249 RNS524249 RXO524249 SHK524249 SRG524249 TBC524249 TKY524249 TUU524249 UEQ524249 UOM524249 UYI524249 VIE524249 VSA524249 WBW524249 WLS524249 WVO524249 G589785 JC589785 SY589785 ACU589785 AMQ589785 AWM589785 BGI589785 BQE589785 CAA589785 CJW589785 CTS589785 DDO589785 DNK589785 DXG589785 EHC589785 EQY589785 FAU589785 FKQ589785 FUM589785 GEI589785 GOE589785 GYA589785 HHW589785 HRS589785 IBO589785 ILK589785 IVG589785 JFC589785 JOY589785 JYU589785 KIQ589785 KSM589785 LCI589785 LME589785 LWA589785 MFW589785 MPS589785 MZO589785 NJK589785 NTG589785 ODC589785 OMY589785 OWU589785 PGQ589785 PQM589785 QAI589785 QKE589785 QUA589785 RDW589785 RNS589785 RXO589785 SHK589785 SRG589785 TBC589785 TKY589785 TUU589785 UEQ589785 UOM589785 UYI589785 VIE589785 VSA589785 WBW589785 WLS589785 WVO589785 G655321 JC655321 SY655321 ACU655321 AMQ655321 AWM655321 BGI655321 BQE655321 CAA655321 CJW655321 CTS655321 DDO655321 DNK655321 DXG655321 EHC655321 EQY655321 FAU655321 FKQ655321 FUM655321 GEI655321 GOE655321 GYA655321 HHW655321 HRS655321 IBO655321 ILK655321 IVG655321 JFC655321 JOY655321 JYU655321 KIQ655321 KSM655321 LCI655321 LME655321 LWA655321 MFW655321 MPS655321 MZO655321 NJK655321 NTG655321 ODC655321 OMY655321 OWU655321 PGQ655321 PQM655321 QAI655321 QKE655321 QUA655321 RDW655321 RNS655321 RXO655321 SHK655321 SRG655321 TBC655321 TKY655321 TUU655321 UEQ655321 UOM655321 UYI655321 VIE655321 VSA655321 WBW655321 WLS655321 WVO655321 G720857 JC720857 SY720857 ACU720857 AMQ720857 AWM720857 BGI720857 BQE720857 CAA720857 CJW720857 CTS720857 DDO720857 DNK720857 DXG720857 EHC720857 EQY720857 FAU720857 FKQ720857 FUM720857 GEI720857 GOE720857 GYA720857 HHW720857 HRS720857 IBO720857 ILK720857 IVG720857 JFC720857 JOY720857 JYU720857 KIQ720857 KSM720857 LCI720857 LME720857 LWA720857 MFW720857 MPS720857 MZO720857 NJK720857 NTG720857 ODC720857 OMY720857 OWU720857 PGQ720857 PQM720857 QAI720857 QKE720857 QUA720857 RDW720857 RNS720857 RXO720857 SHK720857 SRG720857 TBC720857 TKY720857 TUU720857 UEQ720857 UOM720857 UYI720857 VIE720857 VSA720857 WBW720857 WLS720857 WVO720857 G786393 JC786393 SY786393 ACU786393 AMQ786393 AWM786393 BGI786393 BQE786393 CAA786393 CJW786393 CTS786393 DDO786393 DNK786393 DXG786393 EHC786393 EQY786393 FAU786393 FKQ786393 FUM786393 GEI786393 GOE786393 GYA786393 HHW786393 HRS786393 IBO786393 ILK786393 IVG786393 JFC786393 JOY786393 JYU786393 KIQ786393 KSM786393 LCI786393 LME786393 LWA786393 MFW786393 MPS786393 MZO786393 NJK786393 NTG786393 ODC786393 OMY786393 OWU786393 PGQ786393 PQM786393 QAI786393 QKE786393 QUA786393 RDW786393 RNS786393 RXO786393 SHK786393 SRG786393 TBC786393 TKY786393 TUU786393 UEQ786393 UOM786393 UYI786393 VIE786393 VSA786393 WBW786393 WLS786393 WVO786393 G851929 JC851929 SY851929 ACU851929 AMQ851929 AWM851929 BGI851929 BQE851929 CAA851929 CJW851929 CTS851929 DDO851929 DNK851929 DXG851929 EHC851929 EQY851929 FAU851929 FKQ851929 FUM851929 GEI851929 GOE851929 GYA851929 HHW851929 HRS851929 IBO851929 ILK851929 IVG851929 JFC851929 JOY851929 JYU851929 KIQ851929 KSM851929 LCI851929 LME851929 LWA851929 MFW851929 MPS851929 MZO851929 NJK851929 NTG851929 ODC851929 OMY851929 OWU851929 PGQ851929 PQM851929 QAI851929 QKE851929 QUA851929 RDW851929 RNS851929 RXO851929 SHK851929 SRG851929 TBC851929 TKY851929 TUU851929 UEQ851929 UOM851929 UYI851929 VIE851929 VSA851929 WBW851929 WLS851929 WVO851929 G917465 JC917465 SY917465 ACU917465 AMQ917465 AWM917465 BGI917465 BQE917465 CAA917465 CJW917465 CTS917465 DDO917465 DNK917465 DXG917465 EHC917465 EQY917465 FAU917465 FKQ917465 FUM917465 GEI917465 GOE917465 GYA917465 HHW917465 HRS917465 IBO917465 ILK917465 IVG917465 JFC917465 JOY917465 JYU917465 KIQ917465 KSM917465 LCI917465 LME917465 LWA917465 MFW917465 MPS917465 MZO917465 NJK917465 NTG917465 ODC917465 OMY917465 OWU917465 PGQ917465 PQM917465 QAI917465 QKE917465 QUA917465 RDW917465 RNS917465 RXO917465 SHK917465 SRG917465 TBC917465 TKY917465 TUU917465 UEQ917465 UOM917465 UYI917465 VIE917465 VSA917465 WBW917465 WLS917465 WVO917465 G983001 JC983001 SY983001 ACU983001 AMQ983001 AWM983001 BGI983001 BQE983001 CAA983001 CJW983001 CTS983001 DDO983001 DNK983001 DXG983001 EHC983001 EQY983001 FAU983001 FKQ983001 FUM983001 GEI983001 GOE983001 GYA983001 HHW983001 HRS983001 IBO983001 ILK983001 IVG983001 JFC983001 JOY983001 JYU983001 KIQ983001 KSM983001 LCI983001 LME983001 LWA983001 MFW983001 MPS983001 MZO983001 NJK983001 NTG983001 ODC983001 OMY983001 OWU983001 PGQ983001 PQM983001 QAI983001 QKE983001 QUA983001 RDW983001 RNS983001 RXO983001 SHK983001 SRG983001 TBC983001 TKY983001 TUU983001 UEQ983001 UOM983001 UYI983001 VIE983001 VSA983001 WBW983001 WLS983001 WVO983001 C65482:F65486 IY65482:JB65486 SU65482:SX65486 ACQ65482:ACT65486 AMM65482:AMP65486 AWI65482:AWL65486 BGE65482:BGH65486 BQA65482:BQD65486 BZW65482:BZZ65486 CJS65482:CJV65486 CTO65482:CTR65486 DDK65482:DDN65486 DNG65482:DNJ65486 DXC65482:DXF65486 EGY65482:EHB65486 EQU65482:EQX65486 FAQ65482:FAT65486 FKM65482:FKP65486 FUI65482:FUL65486 GEE65482:GEH65486 GOA65482:GOD65486 GXW65482:GXZ65486 HHS65482:HHV65486 HRO65482:HRR65486 IBK65482:IBN65486 ILG65482:ILJ65486 IVC65482:IVF65486 JEY65482:JFB65486 JOU65482:JOX65486 JYQ65482:JYT65486 KIM65482:KIP65486 KSI65482:KSL65486 LCE65482:LCH65486 LMA65482:LMD65486 LVW65482:LVZ65486 MFS65482:MFV65486 MPO65482:MPR65486 MZK65482:MZN65486 NJG65482:NJJ65486 NTC65482:NTF65486 OCY65482:ODB65486 OMU65482:OMX65486 OWQ65482:OWT65486 PGM65482:PGP65486 PQI65482:PQL65486 QAE65482:QAH65486 QKA65482:QKD65486 QTW65482:QTZ65486 RDS65482:RDV65486 RNO65482:RNR65486 RXK65482:RXN65486 SHG65482:SHJ65486 SRC65482:SRF65486 TAY65482:TBB65486 TKU65482:TKX65486 TUQ65482:TUT65486 UEM65482:UEP65486 UOI65482:UOL65486 UYE65482:UYH65486 VIA65482:VID65486 VRW65482:VRZ65486 WBS65482:WBV65486 WLO65482:WLR65486 WVK65482:WVN65486 C131018:F131022 IY131018:JB131022 SU131018:SX131022 ACQ131018:ACT131022 AMM131018:AMP131022 AWI131018:AWL131022 BGE131018:BGH131022 BQA131018:BQD131022 BZW131018:BZZ131022 CJS131018:CJV131022 CTO131018:CTR131022 DDK131018:DDN131022 DNG131018:DNJ131022 DXC131018:DXF131022 EGY131018:EHB131022 EQU131018:EQX131022 FAQ131018:FAT131022 FKM131018:FKP131022 FUI131018:FUL131022 GEE131018:GEH131022 GOA131018:GOD131022 GXW131018:GXZ131022 HHS131018:HHV131022 HRO131018:HRR131022 IBK131018:IBN131022 ILG131018:ILJ131022 IVC131018:IVF131022 JEY131018:JFB131022 JOU131018:JOX131022 JYQ131018:JYT131022 KIM131018:KIP131022 KSI131018:KSL131022 LCE131018:LCH131022 LMA131018:LMD131022 LVW131018:LVZ131022 MFS131018:MFV131022 MPO131018:MPR131022 MZK131018:MZN131022 NJG131018:NJJ131022 NTC131018:NTF131022 OCY131018:ODB131022 OMU131018:OMX131022 OWQ131018:OWT131022 PGM131018:PGP131022 PQI131018:PQL131022 QAE131018:QAH131022 QKA131018:QKD131022 QTW131018:QTZ131022 RDS131018:RDV131022 RNO131018:RNR131022 RXK131018:RXN131022 SHG131018:SHJ131022 SRC131018:SRF131022 TAY131018:TBB131022 TKU131018:TKX131022 TUQ131018:TUT131022 UEM131018:UEP131022 UOI131018:UOL131022 UYE131018:UYH131022 VIA131018:VID131022 VRW131018:VRZ131022 WBS131018:WBV131022 WLO131018:WLR131022 WVK131018:WVN131022 C196554:F196558 IY196554:JB196558 SU196554:SX196558 ACQ196554:ACT196558 AMM196554:AMP196558 AWI196554:AWL196558 BGE196554:BGH196558 BQA196554:BQD196558 BZW196554:BZZ196558 CJS196554:CJV196558 CTO196554:CTR196558 DDK196554:DDN196558 DNG196554:DNJ196558 DXC196554:DXF196558 EGY196554:EHB196558 EQU196554:EQX196558 FAQ196554:FAT196558 FKM196554:FKP196558 FUI196554:FUL196558 GEE196554:GEH196558 GOA196554:GOD196558 GXW196554:GXZ196558 HHS196554:HHV196558 HRO196554:HRR196558 IBK196554:IBN196558 ILG196554:ILJ196558 IVC196554:IVF196558 JEY196554:JFB196558 JOU196554:JOX196558 JYQ196554:JYT196558 KIM196554:KIP196558 KSI196554:KSL196558 LCE196554:LCH196558 LMA196554:LMD196558 LVW196554:LVZ196558 MFS196554:MFV196558 MPO196554:MPR196558 MZK196554:MZN196558 NJG196554:NJJ196558 NTC196554:NTF196558 OCY196554:ODB196558 OMU196554:OMX196558 OWQ196554:OWT196558 PGM196554:PGP196558 PQI196554:PQL196558 QAE196554:QAH196558 QKA196554:QKD196558 QTW196554:QTZ196558 RDS196554:RDV196558 RNO196554:RNR196558 RXK196554:RXN196558 SHG196554:SHJ196558 SRC196554:SRF196558 TAY196554:TBB196558 TKU196554:TKX196558 TUQ196554:TUT196558 UEM196554:UEP196558 UOI196554:UOL196558 UYE196554:UYH196558 VIA196554:VID196558 VRW196554:VRZ196558 WBS196554:WBV196558 WLO196554:WLR196558 WVK196554:WVN196558 C262090:F262094 IY262090:JB262094 SU262090:SX262094 ACQ262090:ACT262094 AMM262090:AMP262094 AWI262090:AWL262094 BGE262090:BGH262094 BQA262090:BQD262094 BZW262090:BZZ262094 CJS262090:CJV262094 CTO262090:CTR262094 DDK262090:DDN262094 DNG262090:DNJ262094 DXC262090:DXF262094 EGY262090:EHB262094 EQU262090:EQX262094 FAQ262090:FAT262094 FKM262090:FKP262094 FUI262090:FUL262094 GEE262090:GEH262094 GOA262090:GOD262094 GXW262090:GXZ262094 HHS262090:HHV262094 HRO262090:HRR262094 IBK262090:IBN262094 ILG262090:ILJ262094 IVC262090:IVF262094 JEY262090:JFB262094 JOU262090:JOX262094 JYQ262090:JYT262094 KIM262090:KIP262094 KSI262090:KSL262094 LCE262090:LCH262094 LMA262090:LMD262094 LVW262090:LVZ262094 MFS262090:MFV262094 MPO262090:MPR262094 MZK262090:MZN262094 NJG262090:NJJ262094 NTC262090:NTF262094 OCY262090:ODB262094 OMU262090:OMX262094 OWQ262090:OWT262094 PGM262090:PGP262094 PQI262090:PQL262094 QAE262090:QAH262094 QKA262090:QKD262094 QTW262090:QTZ262094 RDS262090:RDV262094 RNO262090:RNR262094 RXK262090:RXN262094 SHG262090:SHJ262094 SRC262090:SRF262094 TAY262090:TBB262094 TKU262090:TKX262094 TUQ262090:TUT262094 UEM262090:UEP262094 UOI262090:UOL262094 UYE262090:UYH262094 VIA262090:VID262094 VRW262090:VRZ262094 WBS262090:WBV262094 WLO262090:WLR262094 WVK262090:WVN262094 C327626:F327630 IY327626:JB327630 SU327626:SX327630 ACQ327626:ACT327630 AMM327626:AMP327630 AWI327626:AWL327630 BGE327626:BGH327630 BQA327626:BQD327630 BZW327626:BZZ327630 CJS327626:CJV327630 CTO327626:CTR327630 DDK327626:DDN327630 DNG327626:DNJ327630 DXC327626:DXF327630 EGY327626:EHB327630 EQU327626:EQX327630 FAQ327626:FAT327630 FKM327626:FKP327630 FUI327626:FUL327630 GEE327626:GEH327630 GOA327626:GOD327630 GXW327626:GXZ327630 HHS327626:HHV327630 HRO327626:HRR327630 IBK327626:IBN327630 ILG327626:ILJ327630 IVC327626:IVF327630 JEY327626:JFB327630 JOU327626:JOX327630 JYQ327626:JYT327630 KIM327626:KIP327630 KSI327626:KSL327630 LCE327626:LCH327630 LMA327626:LMD327630 LVW327626:LVZ327630 MFS327626:MFV327630 MPO327626:MPR327630 MZK327626:MZN327630 NJG327626:NJJ327630 NTC327626:NTF327630 OCY327626:ODB327630 OMU327626:OMX327630 OWQ327626:OWT327630 PGM327626:PGP327630 PQI327626:PQL327630 QAE327626:QAH327630 QKA327626:QKD327630 QTW327626:QTZ327630 RDS327626:RDV327630 RNO327626:RNR327630 RXK327626:RXN327630 SHG327626:SHJ327630 SRC327626:SRF327630 TAY327626:TBB327630 TKU327626:TKX327630 TUQ327626:TUT327630 UEM327626:UEP327630 UOI327626:UOL327630 UYE327626:UYH327630 VIA327626:VID327630 VRW327626:VRZ327630 WBS327626:WBV327630 WLO327626:WLR327630 WVK327626:WVN327630 C393162:F393166 IY393162:JB393166 SU393162:SX393166 ACQ393162:ACT393166 AMM393162:AMP393166 AWI393162:AWL393166 BGE393162:BGH393166 BQA393162:BQD393166 BZW393162:BZZ393166 CJS393162:CJV393166 CTO393162:CTR393166 DDK393162:DDN393166 DNG393162:DNJ393166 DXC393162:DXF393166 EGY393162:EHB393166 EQU393162:EQX393166 FAQ393162:FAT393166 FKM393162:FKP393166 FUI393162:FUL393166 GEE393162:GEH393166 GOA393162:GOD393166 GXW393162:GXZ393166 HHS393162:HHV393166 HRO393162:HRR393166 IBK393162:IBN393166 ILG393162:ILJ393166 IVC393162:IVF393166 JEY393162:JFB393166 JOU393162:JOX393166 JYQ393162:JYT393166 KIM393162:KIP393166 KSI393162:KSL393166 LCE393162:LCH393166 LMA393162:LMD393166 LVW393162:LVZ393166 MFS393162:MFV393166 MPO393162:MPR393166 MZK393162:MZN393166 NJG393162:NJJ393166 NTC393162:NTF393166 OCY393162:ODB393166 OMU393162:OMX393166 OWQ393162:OWT393166 PGM393162:PGP393166 PQI393162:PQL393166 QAE393162:QAH393166 QKA393162:QKD393166 QTW393162:QTZ393166 RDS393162:RDV393166 RNO393162:RNR393166 RXK393162:RXN393166 SHG393162:SHJ393166 SRC393162:SRF393166 TAY393162:TBB393166 TKU393162:TKX393166 TUQ393162:TUT393166 UEM393162:UEP393166 UOI393162:UOL393166 UYE393162:UYH393166 VIA393162:VID393166 VRW393162:VRZ393166 WBS393162:WBV393166 WLO393162:WLR393166 WVK393162:WVN393166 C458698:F458702 IY458698:JB458702 SU458698:SX458702 ACQ458698:ACT458702 AMM458698:AMP458702 AWI458698:AWL458702 BGE458698:BGH458702 BQA458698:BQD458702 BZW458698:BZZ458702 CJS458698:CJV458702 CTO458698:CTR458702 DDK458698:DDN458702 DNG458698:DNJ458702 DXC458698:DXF458702 EGY458698:EHB458702 EQU458698:EQX458702 FAQ458698:FAT458702 FKM458698:FKP458702 FUI458698:FUL458702 GEE458698:GEH458702 GOA458698:GOD458702 GXW458698:GXZ458702 HHS458698:HHV458702 HRO458698:HRR458702 IBK458698:IBN458702 ILG458698:ILJ458702 IVC458698:IVF458702 JEY458698:JFB458702 JOU458698:JOX458702 JYQ458698:JYT458702 KIM458698:KIP458702 KSI458698:KSL458702 LCE458698:LCH458702 LMA458698:LMD458702 LVW458698:LVZ458702 MFS458698:MFV458702 MPO458698:MPR458702 MZK458698:MZN458702 NJG458698:NJJ458702 NTC458698:NTF458702 OCY458698:ODB458702 OMU458698:OMX458702 OWQ458698:OWT458702 PGM458698:PGP458702 PQI458698:PQL458702 QAE458698:QAH458702 QKA458698:QKD458702 QTW458698:QTZ458702 RDS458698:RDV458702 RNO458698:RNR458702 RXK458698:RXN458702 SHG458698:SHJ458702 SRC458698:SRF458702 TAY458698:TBB458702 TKU458698:TKX458702 TUQ458698:TUT458702 UEM458698:UEP458702 UOI458698:UOL458702 UYE458698:UYH458702 VIA458698:VID458702 VRW458698:VRZ458702 WBS458698:WBV458702 WLO458698:WLR458702 WVK458698:WVN458702 C524234:F524238 IY524234:JB524238 SU524234:SX524238 ACQ524234:ACT524238 AMM524234:AMP524238 AWI524234:AWL524238 BGE524234:BGH524238 BQA524234:BQD524238 BZW524234:BZZ524238 CJS524234:CJV524238 CTO524234:CTR524238 DDK524234:DDN524238 DNG524234:DNJ524238 DXC524234:DXF524238 EGY524234:EHB524238 EQU524234:EQX524238 FAQ524234:FAT524238 FKM524234:FKP524238 FUI524234:FUL524238 GEE524234:GEH524238 GOA524234:GOD524238 GXW524234:GXZ524238 HHS524234:HHV524238 HRO524234:HRR524238 IBK524234:IBN524238 ILG524234:ILJ524238 IVC524234:IVF524238 JEY524234:JFB524238 JOU524234:JOX524238 JYQ524234:JYT524238 KIM524234:KIP524238 KSI524234:KSL524238 LCE524234:LCH524238 LMA524234:LMD524238 LVW524234:LVZ524238 MFS524234:MFV524238 MPO524234:MPR524238 MZK524234:MZN524238 NJG524234:NJJ524238 NTC524234:NTF524238 OCY524234:ODB524238 OMU524234:OMX524238 OWQ524234:OWT524238 PGM524234:PGP524238 PQI524234:PQL524238 QAE524234:QAH524238 QKA524234:QKD524238 QTW524234:QTZ524238 RDS524234:RDV524238 RNO524234:RNR524238 RXK524234:RXN524238 SHG524234:SHJ524238 SRC524234:SRF524238 TAY524234:TBB524238 TKU524234:TKX524238 TUQ524234:TUT524238 UEM524234:UEP524238 UOI524234:UOL524238 UYE524234:UYH524238 VIA524234:VID524238 VRW524234:VRZ524238 WBS524234:WBV524238 WLO524234:WLR524238 WVK524234:WVN524238 C589770:F589774 IY589770:JB589774 SU589770:SX589774 ACQ589770:ACT589774 AMM589770:AMP589774 AWI589770:AWL589774 BGE589770:BGH589774 BQA589770:BQD589774 BZW589770:BZZ589774 CJS589770:CJV589774 CTO589770:CTR589774 DDK589770:DDN589774 DNG589770:DNJ589774 DXC589770:DXF589774 EGY589770:EHB589774 EQU589770:EQX589774 FAQ589770:FAT589774 FKM589770:FKP589774 FUI589770:FUL589774 GEE589770:GEH589774 GOA589770:GOD589774 GXW589770:GXZ589774 HHS589770:HHV589774 HRO589770:HRR589774 IBK589770:IBN589774 ILG589770:ILJ589774 IVC589770:IVF589774 JEY589770:JFB589774 JOU589770:JOX589774 JYQ589770:JYT589774 KIM589770:KIP589774 KSI589770:KSL589774 LCE589770:LCH589774 LMA589770:LMD589774 LVW589770:LVZ589774 MFS589770:MFV589774 MPO589770:MPR589774 MZK589770:MZN589774 NJG589770:NJJ589774 NTC589770:NTF589774 OCY589770:ODB589774 OMU589770:OMX589774 OWQ589770:OWT589774 PGM589770:PGP589774 PQI589770:PQL589774 QAE589770:QAH589774 QKA589770:QKD589774 QTW589770:QTZ589774 RDS589770:RDV589774 RNO589770:RNR589774 RXK589770:RXN589774 SHG589770:SHJ589774 SRC589770:SRF589774 TAY589770:TBB589774 TKU589770:TKX589774 TUQ589770:TUT589774 UEM589770:UEP589774 UOI589770:UOL589774 UYE589770:UYH589774 VIA589770:VID589774 VRW589770:VRZ589774 WBS589770:WBV589774 WLO589770:WLR589774 WVK589770:WVN589774 C655306:F655310 IY655306:JB655310 SU655306:SX655310 ACQ655306:ACT655310 AMM655306:AMP655310 AWI655306:AWL655310 BGE655306:BGH655310 BQA655306:BQD655310 BZW655306:BZZ655310 CJS655306:CJV655310 CTO655306:CTR655310 DDK655306:DDN655310 DNG655306:DNJ655310 DXC655306:DXF655310 EGY655306:EHB655310 EQU655306:EQX655310 FAQ655306:FAT655310 FKM655306:FKP655310 FUI655306:FUL655310 GEE655306:GEH655310 GOA655306:GOD655310 GXW655306:GXZ655310 HHS655306:HHV655310 HRO655306:HRR655310 IBK655306:IBN655310 ILG655306:ILJ655310 IVC655306:IVF655310 JEY655306:JFB655310 JOU655306:JOX655310 JYQ655306:JYT655310 KIM655306:KIP655310 KSI655306:KSL655310 LCE655306:LCH655310 LMA655306:LMD655310 LVW655306:LVZ655310 MFS655306:MFV655310 MPO655306:MPR655310 MZK655306:MZN655310 NJG655306:NJJ655310 NTC655306:NTF655310 OCY655306:ODB655310 OMU655306:OMX655310 OWQ655306:OWT655310 PGM655306:PGP655310 PQI655306:PQL655310 QAE655306:QAH655310 QKA655306:QKD655310 QTW655306:QTZ655310 RDS655306:RDV655310 RNO655306:RNR655310 RXK655306:RXN655310 SHG655306:SHJ655310 SRC655306:SRF655310 TAY655306:TBB655310 TKU655306:TKX655310 TUQ655306:TUT655310 UEM655306:UEP655310 UOI655306:UOL655310 UYE655306:UYH655310 VIA655306:VID655310 VRW655306:VRZ655310 WBS655306:WBV655310 WLO655306:WLR655310 WVK655306:WVN655310 C720842:F720846 IY720842:JB720846 SU720842:SX720846 ACQ720842:ACT720846 AMM720842:AMP720846 AWI720842:AWL720846 BGE720842:BGH720846 BQA720842:BQD720846 BZW720842:BZZ720846 CJS720842:CJV720846 CTO720842:CTR720846 DDK720842:DDN720846 DNG720842:DNJ720846 DXC720842:DXF720846 EGY720842:EHB720846 EQU720842:EQX720846 FAQ720842:FAT720846 FKM720842:FKP720846 FUI720842:FUL720846 GEE720842:GEH720846 GOA720842:GOD720846 GXW720842:GXZ720846 HHS720842:HHV720846 HRO720842:HRR720846 IBK720842:IBN720846 ILG720842:ILJ720846 IVC720842:IVF720846 JEY720842:JFB720846 JOU720842:JOX720846 JYQ720842:JYT720846 KIM720842:KIP720846 KSI720842:KSL720846 LCE720842:LCH720846 LMA720842:LMD720846 LVW720842:LVZ720846 MFS720842:MFV720846 MPO720842:MPR720846 MZK720842:MZN720846 NJG720842:NJJ720846 NTC720842:NTF720846 OCY720842:ODB720846 OMU720842:OMX720846 OWQ720842:OWT720846 PGM720842:PGP720846 PQI720842:PQL720846 QAE720842:QAH720846 QKA720842:QKD720846 QTW720842:QTZ720846 RDS720842:RDV720846 RNO720842:RNR720846 RXK720842:RXN720846 SHG720842:SHJ720846 SRC720842:SRF720846 TAY720842:TBB720846 TKU720842:TKX720846 TUQ720842:TUT720846 UEM720842:UEP720846 UOI720842:UOL720846 UYE720842:UYH720846 VIA720842:VID720846 VRW720842:VRZ720846 WBS720842:WBV720846 WLO720842:WLR720846 WVK720842:WVN720846 C786378:F786382 IY786378:JB786382 SU786378:SX786382 ACQ786378:ACT786382 AMM786378:AMP786382 AWI786378:AWL786382 BGE786378:BGH786382 BQA786378:BQD786382 BZW786378:BZZ786382 CJS786378:CJV786382 CTO786378:CTR786382 DDK786378:DDN786382 DNG786378:DNJ786382 DXC786378:DXF786382 EGY786378:EHB786382 EQU786378:EQX786382 FAQ786378:FAT786382 FKM786378:FKP786382 FUI786378:FUL786382 GEE786378:GEH786382 GOA786378:GOD786382 GXW786378:GXZ786382 HHS786378:HHV786382 HRO786378:HRR786382 IBK786378:IBN786382 ILG786378:ILJ786382 IVC786378:IVF786382 JEY786378:JFB786382 JOU786378:JOX786382 JYQ786378:JYT786382 KIM786378:KIP786382 KSI786378:KSL786382 LCE786378:LCH786382 LMA786378:LMD786382 LVW786378:LVZ786382 MFS786378:MFV786382 MPO786378:MPR786382 MZK786378:MZN786382 NJG786378:NJJ786382 NTC786378:NTF786382 OCY786378:ODB786382 OMU786378:OMX786382 OWQ786378:OWT786382 PGM786378:PGP786382 PQI786378:PQL786382 QAE786378:QAH786382 QKA786378:QKD786382 QTW786378:QTZ786382 RDS786378:RDV786382 RNO786378:RNR786382 RXK786378:RXN786382 SHG786378:SHJ786382 SRC786378:SRF786382 TAY786378:TBB786382 TKU786378:TKX786382 TUQ786378:TUT786382 UEM786378:UEP786382 UOI786378:UOL786382 UYE786378:UYH786382 VIA786378:VID786382 VRW786378:VRZ786382 WBS786378:WBV786382 WLO786378:WLR786382 WVK786378:WVN786382 C851914:F851918 IY851914:JB851918 SU851914:SX851918 ACQ851914:ACT851918 AMM851914:AMP851918 AWI851914:AWL851918 BGE851914:BGH851918 BQA851914:BQD851918 BZW851914:BZZ851918 CJS851914:CJV851918 CTO851914:CTR851918 DDK851914:DDN851918 DNG851914:DNJ851918 DXC851914:DXF851918 EGY851914:EHB851918 EQU851914:EQX851918 FAQ851914:FAT851918 FKM851914:FKP851918 FUI851914:FUL851918 GEE851914:GEH851918 GOA851914:GOD851918 GXW851914:GXZ851918 HHS851914:HHV851918 HRO851914:HRR851918 IBK851914:IBN851918 ILG851914:ILJ851918 IVC851914:IVF851918 JEY851914:JFB851918 JOU851914:JOX851918 JYQ851914:JYT851918 KIM851914:KIP851918 KSI851914:KSL851918 LCE851914:LCH851918 LMA851914:LMD851918 LVW851914:LVZ851918 MFS851914:MFV851918 MPO851914:MPR851918 MZK851914:MZN851918 NJG851914:NJJ851918 NTC851914:NTF851918 OCY851914:ODB851918 OMU851914:OMX851918 OWQ851914:OWT851918 PGM851914:PGP851918 PQI851914:PQL851918 QAE851914:QAH851918 QKA851914:QKD851918 QTW851914:QTZ851918 RDS851914:RDV851918 RNO851914:RNR851918 RXK851914:RXN851918 SHG851914:SHJ851918 SRC851914:SRF851918 TAY851914:TBB851918 TKU851914:TKX851918 TUQ851914:TUT851918 UEM851914:UEP851918 UOI851914:UOL851918 UYE851914:UYH851918 VIA851914:VID851918 VRW851914:VRZ851918 WBS851914:WBV851918 WLO851914:WLR851918 WVK851914:WVN851918 C917450:F917454 IY917450:JB917454 SU917450:SX917454 ACQ917450:ACT917454 AMM917450:AMP917454 AWI917450:AWL917454 BGE917450:BGH917454 BQA917450:BQD917454 BZW917450:BZZ917454 CJS917450:CJV917454 CTO917450:CTR917454 DDK917450:DDN917454 DNG917450:DNJ917454 DXC917450:DXF917454 EGY917450:EHB917454 EQU917450:EQX917454 FAQ917450:FAT917454 FKM917450:FKP917454 FUI917450:FUL917454 GEE917450:GEH917454 GOA917450:GOD917454 GXW917450:GXZ917454 HHS917450:HHV917454 HRO917450:HRR917454 IBK917450:IBN917454 ILG917450:ILJ917454 IVC917450:IVF917454 JEY917450:JFB917454 JOU917450:JOX917454 JYQ917450:JYT917454 KIM917450:KIP917454 KSI917450:KSL917454 LCE917450:LCH917454 LMA917450:LMD917454 LVW917450:LVZ917454 MFS917450:MFV917454 MPO917450:MPR917454 MZK917450:MZN917454 NJG917450:NJJ917454 NTC917450:NTF917454 OCY917450:ODB917454 OMU917450:OMX917454 OWQ917450:OWT917454 PGM917450:PGP917454 PQI917450:PQL917454 QAE917450:QAH917454 QKA917450:QKD917454 QTW917450:QTZ917454 RDS917450:RDV917454 RNO917450:RNR917454 RXK917450:RXN917454 SHG917450:SHJ917454 SRC917450:SRF917454 TAY917450:TBB917454 TKU917450:TKX917454 TUQ917450:TUT917454 UEM917450:UEP917454 UOI917450:UOL917454 UYE917450:UYH917454 VIA917450:VID917454 VRW917450:VRZ917454 WBS917450:WBV917454 WLO917450:WLR917454 WVK917450:WVN917454 C982986:F982990 IY982986:JB982990 SU982986:SX982990 ACQ982986:ACT982990 AMM982986:AMP982990 AWI982986:AWL982990 BGE982986:BGH982990 BQA982986:BQD982990 BZW982986:BZZ982990 CJS982986:CJV982990 CTO982986:CTR982990 DDK982986:DDN982990 DNG982986:DNJ982990 DXC982986:DXF982990 EGY982986:EHB982990 EQU982986:EQX982990 FAQ982986:FAT982990 FKM982986:FKP982990 FUI982986:FUL982990 GEE982986:GEH982990 GOA982986:GOD982990 GXW982986:GXZ982990 HHS982986:HHV982990 HRO982986:HRR982990 IBK982986:IBN982990 ILG982986:ILJ982990 IVC982986:IVF982990 JEY982986:JFB982990 JOU982986:JOX982990 JYQ982986:JYT982990 KIM982986:KIP982990 KSI982986:KSL982990 LCE982986:LCH982990 LMA982986:LMD982990 LVW982986:LVZ982990 MFS982986:MFV982990 MPO982986:MPR982990 MZK982986:MZN982990 NJG982986:NJJ982990 NTC982986:NTF982990 OCY982986:ODB982990 OMU982986:OMX982990 OWQ982986:OWT982990 PGM982986:PGP982990 PQI982986:PQL982990 QAE982986:QAH982990 QKA982986:QKD982990 QTW982986:QTZ982990 RDS982986:RDV982990 RNO982986:RNR982990 RXK982986:RXN982990 SHG982986:SHJ982990 SRC982986:SRF982990 TAY982986:TBB982990 TKU982986:TKX982990 TUQ982986:TUT982990 UEM982986:UEP982990 UOI982986:UOL982990 UYE982986:UYH982990 VIA982986:VID982990 VRW982986:VRZ982990 WBS982986:WBV982990 WLO982986:WLR982990 WVK982986:WVN982990 C65502:F65506 IY65502:JB65506 SU65502:SX65506 ACQ65502:ACT65506 AMM65502:AMP65506 AWI65502:AWL65506 BGE65502:BGH65506 BQA65502:BQD65506 BZW65502:BZZ65506 CJS65502:CJV65506 CTO65502:CTR65506 DDK65502:DDN65506 DNG65502:DNJ65506 DXC65502:DXF65506 EGY65502:EHB65506 EQU65502:EQX65506 FAQ65502:FAT65506 FKM65502:FKP65506 FUI65502:FUL65506 GEE65502:GEH65506 GOA65502:GOD65506 GXW65502:GXZ65506 HHS65502:HHV65506 HRO65502:HRR65506 IBK65502:IBN65506 ILG65502:ILJ65506 IVC65502:IVF65506 JEY65502:JFB65506 JOU65502:JOX65506 JYQ65502:JYT65506 KIM65502:KIP65506 KSI65502:KSL65506 LCE65502:LCH65506 LMA65502:LMD65506 LVW65502:LVZ65506 MFS65502:MFV65506 MPO65502:MPR65506 MZK65502:MZN65506 NJG65502:NJJ65506 NTC65502:NTF65506 OCY65502:ODB65506 OMU65502:OMX65506 OWQ65502:OWT65506 PGM65502:PGP65506 PQI65502:PQL65506 QAE65502:QAH65506 QKA65502:QKD65506 QTW65502:QTZ65506 RDS65502:RDV65506 RNO65502:RNR65506 RXK65502:RXN65506 SHG65502:SHJ65506 SRC65502:SRF65506 TAY65502:TBB65506 TKU65502:TKX65506 TUQ65502:TUT65506 UEM65502:UEP65506 UOI65502:UOL65506 UYE65502:UYH65506 VIA65502:VID65506 VRW65502:VRZ65506 WBS65502:WBV65506 WLO65502:WLR65506 WVK65502:WVN65506 C131038:F131042 IY131038:JB131042 SU131038:SX131042 ACQ131038:ACT131042 AMM131038:AMP131042 AWI131038:AWL131042 BGE131038:BGH131042 BQA131038:BQD131042 BZW131038:BZZ131042 CJS131038:CJV131042 CTO131038:CTR131042 DDK131038:DDN131042 DNG131038:DNJ131042 DXC131038:DXF131042 EGY131038:EHB131042 EQU131038:EQX131042 FAQ131038:FAT131042 FKM131038:FKP131042 FUI131038:FUL131042 GEE131038:GEH131042 GOA131038:GOD131042 GXW131038:GXZ131042 HHS131038:HHV131042 HRO131038:HRR131042 IBK131038:IBN131042 ILG131038:ILJ131042 IVC131038:IVF131042 JEY131038:JFB131042 JOU131038:JOX131042 JYQ131038:JYT131042 KIM131038:KIP131042 KSI131038:KSL131042 LCE131038:LCH131042 LMA131038:LMD131042 LVW131038:LVZ131042 MFS131038:MFV131042 MPO131038:MPR131042 MZK131038:MZN131042 NJG131038:NJJ131042 NTC131038:NTF131042 OCY131038:ODB131042 OMU131038:OMX131042 OWQ131038:OWT131042 PGM131038:PGP131042 PQI131038:PQL131042 QAE131038:QAH131042 QKA131038:QKD131042 QTW131038:QTZ131042 RDS131038:RDV131042 RNO131038:RNR131042 RXK131038:RXN131042 SHG131038:SHJ131042 SRC131038:SRF131042 TAY131038:TBB131042 TKU131038:TKX131042 TUQ131038:TUT131042 UEM131038:UEP131042 UOI131038:UOL131042 UYE131038:UYH131042 VIA131038:VID131042 VRW131038:VRZ131042 WBS131038:WBV131042 WLO131038:WLR131042 WVK131038:WVN131042 C196574:F196578 IY196574:JB196578 SU196574:SX196578 ACQ196574:ACT196578 AMM196574:AMP196578 AWI196574:AWL196578 BGE196574:BGH196578 BQA196574:BQD196578 BZW196574:BZZ196578 CJS196574:CJV196578 CTO196574:CTR196578 DDK196574:DDN196578 DNG196574:DNJ196578 DXC196574:DXF196578 EGY196574:EHB196578 EQU196574:EQX196578 FAQ196574:FAT196578 FKM196574:FKP196578 FUI196574:FUL196578 GEE196574:GEH196578 GOA196574:GOD196578 GXW196574:GXZ196578 HHS196574:HHV196578 HRO196574:HRR196578 IBK196574:IBN196578 ILG196574:ILJ196578 IVC196574:IVF196578 JEY196574:JFB196578 JOU196574:JOX196578 JYQ196574:JYT196578 KIM196574:KIP196578 KSI196574:KSL196578 LCE196574:LCH196578 LMA196574:LMD196578 LVW196574:LVZ196578 MFS196574:MFV196578 MPO196574:MPR196578 MZK196574:MZN196578 NJG196574:NJJ196578 NTC196574:NTF196578 OCY196574:ODB196578 OMU196574:OMX196578 OWQ196574:OWT196578 PGM196574:PGP196578 PQI196574:PQL196578 QAE196574:QAH196578 QKA196574:QKD196578 QTW196574:QTZ196578 RDS196574:RDV196578 RNO196574:RNR196578 RXK196574:RXN196578 SHG196574:SHJ196578 SRC196574:SRF196578 TAY196574:TBB196578 TKU196574:TKX196578 TUQ196574:TUT196578 UEM196574:UEP196578 UOI196574:UOL196578 UYE196574:UYH196578 VIA196574:VID196578 VRW196574:VRZ196578 WBS196574:WBV196578 WLO196574:WLR196578 WVK196574:WVN196578 C262110:F262114 IY262110:JB262114 SU262110:SX262114 ACQ262110:ACT262114 AMM262110:AMP262114 AWI262110:AWL262114 BGE262110:BGH262114 BQA262110:BQD262114 BZW262110:BZZ262114 CJS262110:CJV262114 CTO262110:CTR262114 DDK262110:DDN262114 DNG262110:DNJ262114 DXC262110:DXF262114 EGY262110:EHB262114 EQU262110:EQX262114 FAQ262110:FAT262114 FKM262110:FKP262114 FUI262110:FUL262114 GEE262110:GEH262114 GOA262110:GOD262114 GXW262110:GXZ262114 HHS262110:HHV262114 HRO262110:HRR262114 IBK262110:IBN262114 ILG262110:ILJ262114 IVC262110:IVF262114 JEY262110:JFB262114 JOU262110:JOX262114 JYQ262110:JYT262114 KIM262110:KIP262114 KSI262110:KSL262114 LCE262110:LCH262114 LMA262110:LMD262114 LVW262110:LVZ262114 MFS262110:MFV262114 MPO262110:MPR262114 MZK262110:MZN262114 NJG262110:NJJ262114 NTC262110:NTF262114 OCY262110:ODB262114 OMU262110:OMX262114 OWQ262110:OWT262114 PGM262110:PGP262114 PQI262110:PQL262114 QAE262110:QAH262114 QKA262110:QKD262114 QTW262110:QTZ262114 RDS262110:RDV262114 RNO262110:RNR262114 RXK262110:RXN262114 SHG262110:SHJ262114 SRC262110:SRF262114 TAY262110:TBB262114 TKU262110:TKX262114 TUQ262110:TUT262114 UEM262110:UEP262114 UOI262110:UOL262114 UYE262110:UYH262114 VIA262110:VID262114 VRW262110:VRZ262114 WBS262110:WBV262114 WLO262110:WLR262114 WVK262110:WVN262114 C327646:F327650 IY327646:JB327650 SU327646:SX327650 ACQ327646:ACT327650 AMM327646:AMP327650 AWI327646:AWL327650 BGE327646:BGH327650 BQA327646:BQD327650 BZW327646:BZZ327650 CJS327646:CJV327650 CTO327646:CTR327650 DDK327646:DDN327650 DNG327646:DNJ327650 DXC327646:DXF327650 EGY327646:EHB327650 EQU327646:EQX327650 FAQ327646:FAT327650 FKM327646:FKP327650 FUI327646:FUL327650 GEE327646:GEH327650 GOA327646:GOD327650 GXW327646:GXZ327650 HHS327646:HHV327650 HRO327646:HRR327650 IBK327646:IBN327650 ILG327646:ILJ327650 IVC327646:IVF327650 JEY327646:JFB327650 JOU327646:JOX327650 JYQ327646:JYT327650 KIM327646:KIP327650 KSI327646:KSL327650 LCE327646:LCH327650 LMA327646:LMD327650 LVW327646:LVZ327650 MFS327646:MFV327650 MPO327646:MPR327650 MZK327646:MZN327650 NJG327646:NJJ327650 NTC327646:NTF327650 OCY327646:ODB327650 OMU327646:OMX327650 OWQ327646:OWT327650 PGM327646:PGP327650 PQI327646:PQL327650 QAE327646:QAH327650 QKA327646:QKD327650 QTW327646:QTZ327650 RDS327646:RDV327650 RNO327646:RNR327650 RXK327646:RXN327650 SHG327646:SHJ327650 SRC327646:SRF327650 TAY327646:TBB327650 TKU327646:TKX327650 TUQ327646:TUT327650 UEM327646:UEP327650 UOI327646:UOL327650 UYE327646:UYH327650 VIA327646:VID327650 VRW327646:VRZ327650 WBS327646:WBV327650 WLO327646:WLR327650 WVK327646:WVN327650 C393182:F393186 IY393182:JB393186 SU393182:SX393186 ACQ393182:ACT393186 AMM393182:AMP393186 AWI393182:AWL393186 BGE393182:BGH393186 BQA393182:BQD393186 BZW393182:BZZ393186 CJS393182:CJV393186 CTO393182:CTR393186 DDK393182:DDN393186 DNG393182:DNJ393186 DXC393182:DXF393186 EGY393182:EHB393186 EQU393182:EQX393186 FAQ393182:FAT393186 FKM393182:FKP393186 FUI393182:FUL393186 GEE393182:GEH393186 GOA393182:GOD393186 GXW393182:GXZ393186 HHS393182:HHV393186 HRO393182:HRR393186 IBK393182:IBN393186 ILG393182:ILJ393186 IVC393182:IVF393186 JEY393182:JFB393186 JOU393182:JOX393186 JYQ393182:JYT393186 KIM393182:KIP393186 KSI393182:KSL393186 LCE393182:LCH393186 LMA393182:LMD393186 LVW393182:LVZ393186 MFS393182:MFV393186 MPO393182:MPR393186 MZK393182:MZN393186 NJG393182:NJJ393186 NTC393182:NTF393186 OCY393182:ODB393186 OMU393182:OMX393186 OWQ393182:OWT393186 PGM393182:PGP393186 PQI393182:PQL393186 QAE393182:QAH393186 QKA393182:QKD393186 QTW393182:QTZ393186 RDS393182:RDV393186 RNO393182:RNR393186 RXK393182:RXN393186 SHG393182:SHJ393186 SRC393182:SRF393186 TAY393182:TBB393186 TKU393182:TKX393186 TUQ393182:TUT393186 UEM393182:UEP393186 UOI393182:UOL393186 UYE393182:UYH393186 VIA393182:VID393186 VRW393182:VRZ393186 WBS393182:WBV393186 WLO393182:WLR393186 WVK393182:WVN393186 C458718:F458722 IY458718:JB458722 SU458718:SX458722 ACQ458718:ACT458722 AMM458718:AMP458722 AWI458718:AWL458722 BGE458718:BGH458722 BQA458718:BQD458722 BZW458718:BZZ458722 CJS458718:CJV458722 CTO458718:CTR458722 DDK458718:DDN458722 DNG458718:DNJ458722 DXC458718:DXF458722 EGY458718:EHB458722 EQU458718:EQX458722 FAQ458718:FAT458722 FKM458718:FKP458722 FUI458718:FUL458722 GEE458718:GEH458722 GOA458718:GOD458722 GXW458718:GXZ458722 HHS458718:HHV458722 HRO458718:HRR458722 IBK458718:IBN458722 ILG458718:ILJ458722 IVC458718:IVF458722 JEY458718:JFB458722 JOU458718:JOX458722 JYQ458718:JYT458722 KIM458718:KIP458722 KSI458718:KSL458722 LCE458718:LCH458722 LMA458718:LMD458722 LVW458718:LVZ458722 MFS458718:MFV458722 MPO458718:MPR458722 MZK458718:MZN458722 NJG458718:NJJ458722 NTC458718:NTF458722 OCY458718:ODB458722 OMU458718:OMX458722 OWQ458718:OWT458722 PGM458718:PGP458722 PQI458718:PQL458722 QAE458718:QAH458722 QKA458718:QKD458722 QTW458718:QTZ458722 RDS458718:RDV458722 RNO458718:RNR458722 RXK458718:RXN458722 SHG458718:SHJ458722 SRC458718:SRF458722 TAY458718:TBB458722 TKU458718:TKX458722 TUQ458718:TUT458722 UEM458718:UEP458722 UOI458718:UOL458722 UYE458718:UYH458722 VIA458718:VID458722 VRW458718:VRZ458722 WBS458718:WBV458722 WLO458718:WLR458722 WVK458718:WVN458722 C524254:F524258 IY524254:JB524258 SU524254:SX524258 ACQ524254:ACT524258 AMM524254:AMP524258 AWI524254:AWL524258 BGE524254:BGH524258 BQA524254:BQD524258 BZW524254:BZZ524258 CJS524254:CJV524258 CTO524254:CTR524258 DDK524254:DDN524258 DNG524254:DNJ524258 DXC524254:DXF524258 EGY524254:EHB524258 EQU524254:EQX524258 FAQ524254:FAT524258 FKM524254:FKP524258 FUI524254:FUL524258 GEE524254:GEH524258 GOA524254:GOD524258 GXW524254:GXZ524258 HHS524254:HHV524258 HRO524254:HRR524258 IBK524254:IBN524258 ILG524254:ILJ524258 IVC524254:IVF524258 JEY524254:JFB524258 JOU524254:JOX524258 JYQ524254:JYT524258 KIM524254:KIP524258 KSI524254:KSL524258 LCE524254:LCH524258 LMA524254:LMD524258 LVW524254:LVZ524258 MFS524254:MFV524258 MPO524254:MPR524258 MZK524254:MZN524258 NJG524254:NJJ524258 NTC524254:NTF524258 OCY524254:ODB524258 OMU524254:OMX524258 OWQ524254:OWT524258 PGM524254:PGP524258 PQI524254:PQL524258 QAE524254:QAH524258 QKA524254:QKD524258 QTW524254:QTZ524258 RDS524254:RDV524258 RNO524254:RNR524258 RXK524254:RXN524258 SHG524254:SHJ524258 SRC524254:SRF524258 TAY524254:TBB524258 TKU524254:TKX524258 TUQ524254:TUT524258 UEM524254:UEP524258 UOI524254:UOL524258 UYE524254:UYH524258 VIA524254:VID524258 VRW524254:VRZ524258 WBS524254:WBV524258 WLO524254:WLR524258 WVK524254:WVN524258 C589790:F589794 IY589790:JB589794 SU589790:SX589794 ACQ589790:ACT589794 AMM589790:AMP589794 AWI589790:AWL589794 BGE589790:BGH589794 BQA589790:BQD589794 BZW589790:BZZ589794 CJS589790:CJV589794 CTO589790:CTR589794 DDK589790:DDN589794 DNG589790:DNJ589794 DXC589790:DXF589794 EGY589790:EHB589794 EQU589790:EQX589794 FAQ589790:FAT589794 FKM589790:FKP589794 FUI589790:FUL589794 GEE589790:GEH589794 GOA589790:GOD589794 GXW589790:GXZ589794 HHS589790:HHV589794 HRO589790:HRR589794 IBK589790:IBN589794 ILG589790:ILJ589794 IVC589790:IVF589794 JEY589790:JFB589794 JOU589790:JOX589794 JYQ589790:JYT589794 KIM589790:KIP589794 KSI589790:KSL589794 LCE589790:LCH589794 LMA589790:LMD589794 LVW589790:LVZ589794 MFS589790:MFV589794 MPO589790:MPR589794 MZK589790:MZN589794 NJG589790:NJJ589794 NTC589790:NTF589794 OCY589790:ODB589794 OMU589790:OMX589794 OWQ589790:OWT589794 PGM589790:PGP589794 PQI589790:PQL589794 QAE589790:QAH589794 QKA589790:QKD589794 QTW589790:QTZ589794 RDS589790:RDV589794 RNO589790:RNR589794 RXK589790:RXN589794 SHG589790:SHJ589794 SRC589790:SRF589794 TAY589790:TBB589794 TKU589790:TKX589794 TUQ589790:TUT589794 UEM589790:UEP589794 UOI589790:UOL589794 UYE589790:UYH589794 VIA589790:VID589794 VRW589790:VRZ589794 WBS589790:WBV589794 WLO589790:WLR589794 WVK589790:WVN589794 C655326:F655330 IY655326:JB655330 SU655326:SX655330 ACQ655326:ACT655330 AMM655326:AMP655330 AWI655326:AWL655330 BGE655326:BGH655330 BQA655326:BQD655330 BZW655326:BZZ655330 CJS655326:CJV655330 CTO655326:CTR655330 DDK655326:DDN655330 DNG655326:DNJ655330 DXC655326:DXF655330 EGY655326:EHB655330 EQU655326:EQX655330 FAQ655326:FAT655330 FKM655326:FKP655330 FUI655326:FUL655330 GEE655326:GEH655330 GOA655326:GOD655330 GXW655326:GXZ655330 HHS655326:HHV655330 HRO655326:HRR655330 IBK655326:IBN655330 ILG655326:ILJ655330 IVC655326:IVF655330 JEY655326:JFB655330 JOU655326:JOX655330 JYQ655326:JYT655330 KIM655326:KIP655330 KSI655326:KSL655330 LCE655326:LCH655330 LMA655326:LMD655330 LVW655326:LVZ655330 MFS655326:MFV655330 MPO655326:MPR655330 MZK655326:MZN655330 NJG655326:NJJ655330 NTC655326:NTF655330 OCY655326:ODB655330 OMU655326:OMX655330 OWQ655326:OWT655330 PGM655326:PGP655330 PQI655326:PQL655330 QAE655326:QAH655330 QKA655326:QKD655330 QTW655326:QTZ655330 RDS655326:RDV655330 RNO655326:RNR655330 RXK655326:RXN655330 SHG655326:SHJ655330 SRC655326:SRF655330 TAY655326:TBB655330 TKU655326:TKX655330 TUQ655326:TUT655330 UEM655326:UEP655330 UOI655326:UOL655330 UYE655326:UYH655330 VIA655326:VID655330 VRW655326:VRZ655330 WBS655326:WBV655330 WLO655326:WLR655330 WVK655326:WVN655330 C720862:F720866 IY720862:JB720866 SU720862:SX720866 ACQ720862:ACT720866 AMM720862:AMP720866 AWI720862:AWL720866 BGE720862:BGH720866 BQA720862:BQD720866 BZW720862:BZZ720866 CJS720862:CJV720866 CTO720862:CTR720866 DDK720862:DDN720866 DNG720862:DNJ720866 DXC720862:DXF720866 EGY720862:EHB720866 EQU720862:EQX720866 FAQ720862:FAT720866 FKM720862:FKP720866 FUI720862:FUL720866 GEE720862:GEH720866 GOA720862:GOD720866 GXW720862:GXZ720866 HHS720862:HHV720866 HRO720862:HRR720866 IBK720862:IBN720866 ILG720862:ILJ720866 IVC720862:IVF720866 JEY720862:JFB720866 JOU720862:JOX720866 JYQ720862:JYT720866 KIM720862:KIP720866 KSI720862:KSL720866 LCE720862:LCH720866 LMA720862:LMD720866 LVW720862:LVZ720866 MFS720862:MFV720866 MPO720862:MPR720866 MZK720862:MZN720866 NJG720862:NJJ720866 NTC720862:NTF720866 OCY720862:ODB720866 OMU720862:OMX720866 OWQ720862:OWT720866 PGM720862:PGP720866 PQI720862:PQL720866 QAE720862:QAH720866 QKA720862:QKD720866 QTW720862:QTZ720866 RDS720862:RDV720866 RNO720862:RNR720866 RXK720862:RXN720866 SHG720862:SHJ720866 SRC720862:SRF720866 TAY720862:TBB720866 TKU720862:TKX720866 TUQ720862:TUT720866 UEM720862:UEP720866 UOI720862:UOL720866 UYE720862:UYH720866 VIA720862:VID720866 VRW720862:VRZ720866 WBS720862:WBV720866 WLO720862:WLR720866 WVK720862:WVN720866 C786398:F786402 IY786398:JB786402 SU786398:SX786402 ACQ786398:ACT786402 AMM786398:AMP786402 AWI786398:AWL786402 BGE786398:BGH786402 BQA786398:BQD786402 BZW786398:BZZ786402 CJS786398:CJV786402 CTO786398:CTR786402 DDK786398:DDN786402 DNG786398:DNJ786402 DXC786398:DXF786402 EGY786398:EHB786402 EQU786398:EQX786402 FAQ786398:FAT786402 FKM786398:FKP786402 FUI786398:FUL786402 GEE786398:GEH786402 GOA786398:GOD786402 GXW786398:GXZ786402 HHS786398:HHV786402 HRO786398:HRR786402 IBK786398:IBN786402 ILG786398:ILJ786402 IVC786398:IVF786402 JEY786398:JFB786402 JOU786398:JOX786402 JYQ786398:JYT786402 KIM786398:KIP786402 KSI786398:KSL786402 LCE786398:LCH786402 LMA786398:LMD786402 LVW786398:LVZ786402 MFS786398:MFV786402 MPO786398:MPR786402 MZK786398:MZN786402 NJG786398:NJJ786402 NTC786398:NTF786402 OCY786398:ODB786402 OMU786398:OMX786402 OWQ786398:OWT786402 PGM786398:PGP786402 PQI786398:PQL786402 QAE786398:QAH786402 QKA786398:QKD786402 QTW786398:QTZ786402 RDS786398:RDV786402 RNO786398:RNR786402 RXK786398:RXN786402 SHG786398:SHJ786402 SRC786398:SRF786402 TAY786398:TBB786402 TKU786398:TKX786402 TUQ786398:TUT786402 UEM786398:UEP786402 UOI786398:UOL786402 UYE786398:UYH786402 VIA786398:VID786402 VRW786398:VRZ786402 WBS786398:WBV786402 WLO786398:WLR786402 WVK786398:WVN786402 C851934:F851938 IY851934:JB851938 SU851934:SX851938 ACQ851934:ACT851938 AMM851934:AMP851938 AWI851934:AWL851938 BGE851934:BGH851938 BQA851934:BQD851938 BZW851934:BZZ851938 CJS851934:CJV851938 CTO851934:CTR851938 DDK851934:DDN851938 DNG851934:DNJ851938 DXC851934:DXF851938 EGY851934:EHB851938 EQU851934:EQX851938 FAQ851934:FAT851938 FKM851934:FKP851938 FUI851934:FUL851938 GEE851934:GEH851938 GOA851934:GOD851938 GXW851934:GXZ851938 HHS851934:HHV851938 HRO851934:HRR851938 IBK851934:IBN851938 ILG851934:ILJ851938 IVC851934:IVF851938 JEY851934:JFB851938 JOU851934:JOX851938 JYQ851934:JYT851938 KIM851934:KIP851938 KSI851934:KSL851938 LCE851934:LCH851938 LMA851934:LMD851938 LVW851934:LVZ851938 MFS851934:MFV851938 MPO851934:MPR851938 MZK851934:MZN851938 NJG851934:NJJ851938 NTC851934:NTF851938 OCY851934:ODB851938 OMU851934:OMX851938 OWQ851934:OWT851938 PGM851934:PGP851938 PQI851934:PQL851938 QAE851934:QAH851938 QKA851934:QKD851938 QTW851934:QTZ851938 RDS851934:RDV851938 RNO851934:RNR851938 RXK851934:RXN851938 SHG851934:SHJ851938 SRC851934:SRF851938 TAY851934:TBB851938 TKU851934:TKX851938 TUQ851934:TUT851938 UEM851934:UEP851938 UOI851934:UOL851938 UYE851934:UYH851938 VIA851934:VID851938 VRW851934:VRZ851938 WBS851934:WBV851938 WLO851934:WLR851938 WVK851934:WVN851938 C917470:F917474 IY917470:JB917474 SU917470:SX917474 ACQ917470:ACT917474 AMM917470:AMP917474 AWI917470:AWL917474 BGE917470:BGH917474 BQA917470:BQD917474 BZW917470:BZZ917474 CJS917470:CJV917474 CTO917470:CTR917474 DDK917470:DDN917474 DNG917470:DNJ917474 DXC917470:DXF917474 EGY917470:EHB917474 EQU917470:EQX917474 FAQ917470:FAT917474 FKM917470:FKP917474 FUI917470:FUL917474 GEE917470:GEH917474 GOA917470:GOD917474 GXW917470:GXZ917474 HHS917470:HHV917474 HRO917470:HRR917474 IBK917470:IBN917474 ILG917470:ILJ917474 IVC917470:IVF917474 JEY917470:JFB917474 JOU917470:JOX917474 JYQ917470:JYT917474 KIM917470:KIP917474 KSI917470:KSL917474 LCE917470:LCH917474 LMA917470:LMD917474 LVW917470:LVZ917474 MFS917470:MFV917474 MPO917470:MPR917474 MZK917470:MZN917474 NJG917470:NJJ917474 NTC917470:NTF917474 OCY917470:ODB917474 OMU917470:OMX917474 OWQ917470:OWT917474 PGM917470:PGP917474 PQI917470:PQL917474 QAE917470:QAH917474 QKA917470:QKD917474 QTW917470:QTZ917474 RDS917470:RDV917474 RNO917470:RNR917474 RXK917470:RXN917474 SHG917470:SHJ917474 SRC917470:SRF917474 TAY917470:TBB917474 TKU917470:TKX917474 TUQ917470:TUT917474 UEM917470:UEP917474 UOI917470:UOL917474 UYE917470:UYH917474 VIA917470:VID917474 VRW917470:VRZ917474 WBS917470:WBV917474 WLO917470:WLR917474 WVK917470:WVN917474 C983006:F983010 IY983006:JB983010 SU983006:SX983010 ACQ983006:ACT983010 AMM983006:AMP983010 AWI983006:AWL983010 BGE983006:BGH983010 BQA983006:BQD983010 BZW983006:BZZ983010 CJS983006:CJV983010 CTO983006:CTR983010 DDK983006:DDN983010 DNG983006:DNJ983010 DXC983006:DXF983010 EGY983006:EHB983010 EQU983006:EQX983010 FAQ983006:FAT983010 FKM983006:FKP983010 FUI983006:FUL983010 GEE983006:GEH983010 GOA983006:GOD983010 GXW983006:GXZ983010 HHS983006:HHV983010 HRO983006:HRR983010 IBK983006:IBN983010 ILG983006:ILJ983010 IVC983006:IVF983010 JEY983006:JFB983010 JOU983006:JOX983010 JYQ983006:JYT983010 KIM983006:KIP983010 KSI983006:KSL983010 LCE983006:LCH983010 LMA983006:LMD983010 LVW983006:LVZ983010 MFS983006:MFV983010 MPO983006:MPR983010 MZK983006:MZN983010 NJG983006:NJJ983010 NTC983006:NTF983010 OCY983006:ODB983010 OMU983006:OMX983010 OWQ983006:OWT983010 PGM983006:PGP983010 PQI983006:PQL983010 QAE983006:QAH983010 QKA983006:QKD983010 QTW983006:QTZ983010 RDS983006:RDV983010 RNO983006:RNR983010 RXK983006:RXN983010 SHG983006:SHJ983010 SRC983006:SRF983010 TAY983006:TBB983010 TKU983006:TKX983010 TUQ983006:TUT983010 UEM983006:UEP983010 UOI983006:UOL983010 UYE983006:UYH983010 VIA983006:VID983010 VRW983006:VRZ983010 WBS983006:WBV983010 WLO983006:WLR983010 C7:F12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0" sqref="N30"/>
    </sheetView>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16"/>
  <sheetViews>
    <sheetView topLeftCell="A4" workbookViewId="0">
      <selection activeCell="K25" sqref="K25"/>
    </sheetView>
  </sheetViews>
  <sheetFormatPr defaultColWidth="9.140625" defaultRowHeight="15.75" x14ac:dyDescent="0.25"/>
  <cols>
    <col min="1" max="3" width="9.140625" style="108"/>
    <col min="4" max="4" width="11.140625" style="108" customWidth="1"/>
    <col min="5" max="5" width="29.140625" style="108" customWidth="1"/>
    <col min="6" max="6" width="12.5703125" style="108" customWidth="1"/>
    <col min="7" max="7" width="12.140625" style="108" customWidth="1"/>
    <col min="8" max="13" width="9.140625" style="108"/>
    <col min="14" max="14" width="7.28515625" style="108" customWidth="1"/>
    <col min="15" max="16384" width="9.140625" style="108"/>
  </cols>
  <sheetData>
    <row r="2" spans="2:19" ht="78.75" customHeight="1" x14ac:dyDescent="0.25">
      <c r="F2" s="253"/>
      <c r="G2" s="253"/>
      <c r="H2" s="156"/>
      <c r="I2" s="156"/>
      <c r="J2" s="156"/>
      <c r="K2" s="254" t="s">
        <v>111</v>
      </c>
      <c r="L2" s="254"/>
      <c r="M2" s="254"/>
      <c r="N2" s="254"/>
    </row>
    <row r="3" spans="2:19" s="155" customFormat="1" ht="53.25" customHeight="1" x14ac:dyDescent="0.25">
      <c r="B3" s="255" t="s">
        <v>232</v>
      </c>
      <c r="C3" s="255"/>
      <c r="D3" s="255"/>
      <c r="E3" s="255"/>
      <c r="F3" s="255"/>
      <c r="G3" s="255"/>
      <c r="H3" s="255"/>
      <c r="I3" s="255"/>
      <c r="J3" s="255"/>
      <c r="K3" s="255"/>
      <c r="L3" s="255"/>
      <c r="M3" s="255"/>
      <c r="N3" s="255"/>
    </row>
    <row r="5" spans="2:19" ht="21.75" customHeight="1" x14ac:dyDescent="0.25">
      <c r="B5" s="108" t="s">
        <v>112</v>
      </c>
    </row>
    <row r="7" spans="2:19" ht="45" customHeight="1" x14ac:dyDescent="0.25">
      <c r="B7" s="256" t="s">
        <v>113</v>
      </c>
      <c r="C7" s="256"/>
      <c r="D7" s="256"/>
      <c r="E7" s="254" t="s">
        <v>206</v>
      </c>
      <c r="F7" s="254"/>
      <c r="G7" s="254"/>
      <c r="H7" s="254"/>
      <c r="I7" s="254"/>
      <c r="J7" s="254"/>
      <c r="K7" s="254"/>
      <c r="L7" s="254"/>
      <c r="M7" s="254"/>
      <c r="N7" s="254"/>
      <c r="O7" s="156"/>
      <c r="P7" s="156"/>
      <c r="Q7" s="156"/>
      <c r="R7" s="156"/>
      <c r="S7" s="156"/>
    </row>
    <row r="8" spans="2:19" ht="29.25" customHeight="1" x14ac:dyDescent="0.25">
      <c r="B8" s="108" t="s">
        <v>114</v>
      </c>
      <c r="E8" s="108" t="s">
        <v>207</v>
      </c>
    </row>
    <row r="9" spans="2:19" ht="23.25" customHeight="1" x14ac:dyDescent="0.25">
      <c r="B9" s="108" t="s">
        <v>115</v>
      </c>
      <c r="E9" s="108" t="s">
        <v>208</v>
      </c>
    </row>
    <row r="10" spans="2:19" ht="26.25" customHeight="1" x14ac:dyDescent="0.25">
      <c r="B10" s="108" t="s">
        <v>116</v>
      </c>
      <c r="E10" s="108" t="s">
        <v>208</v>
      </c>
    </row>
    <row r="11" spans="2:19" ht="25.5" customHeight="1" x14ac:dyDescent="0.25">
      <c r="B11" s="108" t="s">
        <v>117</v>
      </c>
      <c r="E11" s="157">
        <v>1308082103</v>
      </c>
    </row>
    <row r="12" spans="2:19" ht="25.5" customHeight="1" x14ac:dyDescent="0.25">
      <c r="B12" s="108" t="s">
        <v>118</v>
      </c>
      <c r="E12" s="158">
        <v>130801001</v>
      </c>
    </row>
    <row r="13" spans="2:19" ht="23.25" customHeight="1" x14ac:dyDescent="0.25">
      <c r="B13" s="108" t="s">
        <v>119</v>
      </c>
      <c r="E13" s="108" t="s">
        <v>231</v>
      </c>
    </row>
    <row r="14" spans="2:19" ht="23.25" customHeight="1" x14ac:dyDescent="0.25">
      <c r="B14" s="108" t="s">
        <v>120</v>
      </c>
      <c r="E14" s="195" t="s">
        <v>209</v>
      </c>
    </row>
    <row r="15" spans="2:19" x14ac:dyDescent="0.25">
      <c r="B15" s="108" t="s">
        <v>121</v>
      </c>
      <c r="E15" s="108" t="s">
        <v>210</v>
      </c>
    </row>
    <row r="16" spans="2:19" x14ac:dyDescent="0.25">
      <c r="B16" s="108" t="s">
        <v>122</v>
      </c>
      <c r="E16" s="108" t="s">
        <v>210</v>
      </c>
    </row>
  </sheetData>
  <mergeCells count="5">
    <mergeCell ref="F2:G2"/>
    <mergeCell ref="K2:N2"/>
    <mergeCell ref="B3:N3"/>
    <mergeCell ref="B7:D7"/>
    <mergeCell ref="E7:N7"/>
  </mergeCells>
  <printOptions horizontalCentered="1"/>
  <pageMargins left="0.59055118110236227" right="0.59055118110236227" top="0.98425196850393704" bottom="0" header="0.31496062992125984" footer="0.31496062992125984"/>
  <pageSetup paperSize="9" scale="9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5</vt:i4>
      </vt:variant>
    </vt:vector>
  </HeadingPairs>
  <TitlesOfParts>
    <vt:vector size="16" baseType="lpstr">
      <vt:lpstr>расходы на covid</vt:lpstr>
      <vt:lpstr>Услуги ФСК ЕЭС</vt:lpstr>
      <vt:lpstr>Табл 24</vt:lpstr>
      <vt:lpstr>Табл 25</vt:lpstr>
      <vt:lpstr>Распределение НВВ</vt:lpstr>
      <vt:lpstr>Факт ВВ 2020</vt:lpstr>
      <vt:lpstr>План ВВ 2021</vt:lpstr>
      <vt:lpstr>План ВВ 2022</vt:lpstr>
      <vt:lpstr>Для сайта приложение 1</vt:lpstr>
      <vt:lpstr>Для сайта приложение 2</vt:lpstr>
      <vt:lpstr>Для сайта приложение 3</vt:lpstr>
      <vt:lpstr>'Для сайта приложение 1'!Область_печати</vt:lpstr>
      <vt:lpstr>'Для сайта приложение 2'!Область_печати</vt:lpstr>
      <vt:lpstr>'Для сайта приложение 3'!Область_печати</vt:lpstr>
      <vt:lpstr>'Табл 24'!Область_печати</vt:lpstr>
      <vt:lpstr>'Услуги ФСК ЕЭС'!Область_печати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Главный бухгалтер</cp:lastModifiedBy>
  <cp:lastPrinted>2023-10-19T11:58:43Z</cp:lastPrinted>
  <dcterms:created xsi:type="dcterms:W3CDTF">2021-04-08T11:40:18Z</dcterms:created>
  <dcterms:modified xsi:type="dcterms:W3CDTF">2023-10-24T05:31:27Z</dcterms:modified>
</cp:coreProperties>
</file>